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dulcefaria\Desktop\DULCE FARIA\Circulares Orçamento\CIRCULARES ORÇ2021\CIRCULAR N.º5_ORÇ_2021_ORAM 2022\"/>
    </mc:Choice>
  </mc:AlternateContent>
  <xr:revisionPtr revIDLastSave="0" documentId="13_ncr:1_{A26E2BA5-9FFC-4373-9523-C7849413C2EF}" xr6:coauthVersionLast="43" xr6:coauthVersionMax="45" xr10:uidLastSave="{00000000-0000-0000-0000-000000000000}"/>
  <bookViews>
    <workbookView xWindow="345" yWindow="345" windowWidth="21945" windowHeight="15375" tabRatio="696"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A COVID" sheetId="35" r:id="rId10"/>
    <sheet name="Anexo V-B PRR" sheetId="41" r:id="rId11"/>
    <sheet name="Anexo V B Notas Explicativas" sheetId="42" r:id="rId12"/>
    <sheet name="ANEXO VI_Cód. Departamentos" sheetId="9" r:id="rId13"/>
    <sheet name="ANEXO VII_Tab. Prog. e Medidas" sheetId="10" r:id="rId14"/>
    <sheet name="ANEXO VIII_Tab. Atividades" sheetId="11" r:id="rId15"/>
    <sheet name="ANEXO IX_Prog e Medidas PIDDAR" sheetId="12" r:id="rId16"/>
    <sheet name="ANEXO X_Tab. Fontes Financ." sheetId="13" r:id="rId17"/>
    <sheet name="NOTAS ANEXO X" sheetId="14" r:id="rId18"/>
    <sheet name="ANEXO XI Class. Receita" sheetId="15" r:id="rId19"/>
    <sheet name="Notas explicativas Anexo XI" sheetId="36" r:id="rId20"/>
    <sheet name="ANEXO XII - SFA e EPR_Cl. Ec." sheetId="19" r:id="rId21"/>
    <sheet name="ANEXO XIII_DIST.PLAFOND" sheetId="27" r:id="rId22"/>
    <sheet name="ANEXO XIV-Ficha projeto" sheetId="22" r:id="rId23"/>
    <sheet name="ANEXO XV-Desp,comp. receita" sheetId="17" r:id="rId24"/>
    <sheet name="ANEXO XVI-Rec. serv. simples" sheetId="18" r:id="rId25"/>
    <sheet name="ANEXO XVII-ENTIDADES PARTICIPAD" sheetId="31" r:id="rId26"/>
    <sheet name="ANEXO XVIII-DECL. CONFORMIDADE" sheetId="26" r:id="rId27"/>
    <sheet name="ANEXO XIX_ IniciativEfi." sheetId="28" r:id="rId28"/>
    <sheet name="Notas explicativas anexo XIX" sheetId="29" r:id="rId29"/>
    <sheet name="ANEXO XX CALENDÁRIO" sheetId="25" r:id="rId30"/>
    <sheet name="ANEXO XXI" sheetId="33" r:id="rId31"/>
    <sheet name="ANEXO XXII" sheetId="39" r:id="rId32"/>
    <sheet name="Nota explicativa Anexo XXII" sheetId="40"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xlnm._FilterDatabase" localSheetId="13" hidden="1">'ANEXO VII_Tab. Prog. e Medidas'!$B$1:$B$99</definedName>
    <definedName name="AA" localSheetId="2">#REF!</definedName>
    <definedName name="AA" localSheetId="3">#REF!</definedName>
    <definedName name="AA" localSheetId="7">#REF!</definedName>
    <definedName name="AA" localSheetId="11">#REF!</definedName>
    <definedName name="AA" localSheetId="9">#REF!</definedName>
    <definedName name="AA" localSheetId="10">#REF!</definedName>
    <definedName name="AA" localSheetId="21">#REF!</definedName>
    <definedName name="AA" localSheetId="27">#REF!</definedName>
    <definedName name="AA" localSheetId="25">#REF!</definedName>
    <definedName name="AA" localSheetId="32">#REF!</definedName>
    <definedName name="AA" localSheetId="19">#REF!</definedName>
    <definedName name="AA" localSheetId="28">#REF!</definedName>
    <definedName name="AA">#REF!</definedName>
    <definedName name="AA_2" localSheetId="2">#REF!</definedName>
    <definedName name="AA_2" localSheetId="3">#REF!</definedName>
    <definedName name="AA_2" localSheetId="7">#REF!</definedName>
    <definedName name="AA_2" localSheetId="11">#REF!</definedName>
    <definedName name="AA_2" localSheetId="9">#REF!</definedName>
    <definedName name="AA_2" localSheetId="10">#REF!</definedName>
    <definedName name="AA_2" localSheetId="21">#REF!</definedName>
    <definedName name="AA_2" localSheetId="27">#REF!</definedName>
    <definedName name="AA_2" localSheetId="25">#REF!</definedName>
    <definedName name="AA_2" localSheetId="32">#REF!</definedName>
    <definedName name="AA_2" localSheetId="19">#REF!</definedName>
    <definedName name="AA_2" localSheetId="28">#REF!</definedName>
    <definedName name="AA_2">#REF!</definedName>
    <definedName name="ag" localSheetId="2">#REF!</definedName>
    <definedName name="ag" localSheetId="3">#REF!</definedName>
    <definedName name="ag" localSheetId="7">#REF!</definedName>
    <definedName name="ag" localSheetId="11">#REF!</definedName>
    <definedName name="ag" localSheetId="9">#REF!</definedName>
    <definedName name="ag" localSheetId="10">#REF!</definedName>
    <definedName name="ag" localSheetId="21">#REF!</definedName>
    <definedName name="ag" localSheetId="27">#REF!</definedName>
    <definedName name="ag" localSheetId="25">#REF!</definedName>
    <definedName name="ag" localSheetId="32">#REF!</definedName>
    <definedName name="ag" localSheetId="19">#REF!</definedName>
    <definedName name="ag" localSheetId="28">#REF!</definedName>
    <definedName name="ag">#REF!</definedName>
    <definedName name="ag_2" localSheetId="2">#REF!</definedName>
    <definedName name="ag_2" localSheetId="3">#REF!</definedName>
    <definedName name="ag_2" localSheetId="7">#REF!</definedName>
    <definedName name="ag_2" localSheetId="11">#REF!</definedName>
    <definedName name="ag_2" localSheetId="9">#REF!</definedName>
    <definedName name="ag_2" localSheetId="10">#REF!</definedName>
    <definedName name="ag_2" localSheetId="21">#REF!</definedName>
    <definedName name="ag_2" localSheetId="27">#REF!</definedName>
    <definedName name="ag_2" localSheetId="25">#REF!</definedName>
    <definedName name="ag_2" localSheetId="32">#REF!</definedName>
    <definedName name="ag_2" localSheetId="19">#REF!</definedName>
    <definedName name="ag_2" localSheetId="28">#REF!</definedName>
    <definedName name="ag_2">#REF!</definedName>
    <definedName name="agosto" localSheetId="2">#REF!</definedName>
    <definedName name="agosto" localSheetId="3">#REF!</definedName>
    <definedName name="agosto" localSheetId="7">#REF!</definedName>
    <definedName name="agosto" localSheetId="11">#REF!</definedName>
    <definedName name="agosto" localSheetId="9">#REF!</definedName>
    <definedName name="agosto" localSheetId="10">#REF!</definedName>
    <definedName name="agosto" localSheetId="21">#REF!</definedName>
    <definedName name="agosto" localSheetId="27">#REF!</definedName>
    <definedName name="agosto" localSheetId="25">#REF!</definedName>
    <definedName name="agosto" localSheetId="32">#REF!</definedName>
    <definedName name="agosto" localSheetId="19">#REF!</definedName>
    <definedName name="agosto" localSheetId="28">#REF!</definedName>
    <definedName name="agosto">#REF!</definedName>
    <definedName name="agosto_2" localSheetId="2">#REF!</definedName>
    <definedName name="agosto_2" localSheetId="3">#REF!</definedName>
    <definedName name="agosto_2" localSheetId="7">#REF!</definedName>
    <definedName name="agosto_2" localSheetId="11">#REF!</definedName>
    <definedName name="agosto_2" localSheetId="9">#REF!</definedName>
    <definedName name="agosto_2" localSheetId="10">#REF!</definedName>
    <definedName name="agosto_2" localSheetId="21">#REF!</definedName>
    <definedName name="agosto_2" localSheetId="27">#REF!</definedName>
    <definedName name="agosto_2" localSheetId="25">#REF!</definedName>
    <definedName name="agosto_2" localSheetId="32">#REF!</definedName>
    <definedName name="agosto_2" localSheetId="19">#REF!</definedName>
    <definedName name="agosto_2" localSheetId="28">#REF!</definedName>
    <definedName name="agosto_2">#REF!</definedName>
    <definedName name="ANEXOII_A" localSheetId="21">#REF!</definedName>
    <definedName name="ANEXOII_A" localSheetId="27">#REF!</definedName>
    <definedName name="ANEXOII_A" localSheetId="28">#REF!</definedName>
    <definedName name="ANEXOII_A">#REF!</definedName>
    <definedName name="ANEXOIIA" localSheetId="21">#REF!</definedName>
    <definedName name="ANEXOIIA" localSheetId="27">#REF!</definedName>
    <definedName name="ANEXOIIA" localSheetId="28">#REF!</definedName>
    <definedName name="ANEXOIIA">#REF!</definedName>
    <definedName name="AO" localSheetId="7">[1]LValores!$C$16:$C$17</definedName>
    <definedName name="AO" localSheetId="11">[1]LValores!$C$16:$C$17</definedName>
    <definedName name="AO" localSheetId="9">[1]LValores!$C$16:$C$17</definedName>
    <definedName name="AO" localSheetId="10">[1]LValores!$C$16:$C$17</definedName>
    <definedName name="AO" localSheetId="27">[1]LValores!$C$16:$C$17</definedName>
    <definedName name="AO" localSheetId="32">[1]LValores!$C$16:$C$17</definedName>
    <definedName name="AO" localSheetId="19">[1]LValores!$C$16:$C$17</definedName>
    <definedName name="AO">[2]LValores!$C$16:$C$17</definedName>
    <definedName name="_xlnm.Print_Area" localSheetId="1">'ANEXO I - Código entidades'!$A$1:$B$106</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Subal.'!$A$1:$D$267</definedName>
    <definedName name="_xlnm.Print_Area" localSheetId="6">'ANEXO IV_juros, Transf. e Subs.'!$A$1:$D$45</definedName>
    <definedName name="_xlnm.Print_Area" localSheetId="15">'ANEXO IX_Prog e Medidas PIDDAR'!$A$1:$D$68</definedName>
    <definedName name="_xlnm.Print_Area" localSheetId="7">'Anexo V - Mem. justificativa'!$B$1:$M$370</definedName>
    <definedName name="_xlnm.Print_Area" localSheetId="11">'Anexo V B Notas Explicativas'!$A$2:$K$135</definedName>
    <definedName name="_xlnm.Print_Area" localSheetId="9">'Anexo V-A COVID'!$A$1:$J$27</definedName>
    <definedName name="_xlnm.Print_Area" localSheetId="10">'Anexo V-B PRR'!$A$1:$J$27</definedName>
    <definedName name="_xlnm.Print_Area" localSheetId="12">'ANEXO VI_Cód. Departamentos'!$A$1:$C$20</definedName>
    <definedName name="_xlnm.Print_Area" localSheetId="13">'ANEXO VII_Tab. Prog. e Medidas'!$A$1:$E$99</definedName>
    <definedName name="_xlnm.Print_Area" localSheetId="14">'ANEXO VIII_Tab. Atividades'!$B$1:$B$222</definedName>
    <definedName name="_xlnm.Print_Area" localSheetId="16">'ANEXO X_Tab. Fontes Financ.'!$B$1:$F$167</definedName>
    <definedName name="_xlnm.Print_Area" localSheetId="18">'ANEXO XI Class. Receita'!$B$2:$E$1361</definedName>
    <definedName name="_xlnm.Print_Area" localSheetId="20">'ANEXO XII - SFA e EPR_Cl. Ec.'!$A$1:$M$98</definedName>
    <definedName name="_xlnm.Print_Area" localSheetId="21">'ANEXO XIII_DIST.PLAFOND'!$A$1:$D$16</definedName>
    <definedName name="_xlnm.Print_Area" localSheetId="22">'ANEXO XIV-Ficha projeto'!$A$1:$X$82</definedName>
    <definedName name="_xlnm.Print_Area" localSheetId="27">'ANEXO XIX_ IniciativEfi.'!$B$1:$O$293</definedName>
    <definedName name="_xlnm.Print_Area" localSheetId="23">'ANEXO XV-Desp,comp. receita'!$A$1:$P$45</definedName>
    <definedName name="_xlnm.Print_Area" localSheetId="25">'ANEXO XVII-ENTIDADES PARTICIPAD'!$A$1:$C$48</definedName>
    <definedName name="_xlnm.Print_Area" localSheetId="26">'ANEXO XVIII-DECL. CONFORMIDADE'!$A$1:$F$43</definedName>
    <definedName name="_xlnm.Print_Area" localSheetId="24">'ANEXO XVI-Rec. serv. simples'!$A$1:$E$30</definedName>
    <definedName name="_xlnm.Print_Area" localSheetId="29">'ANEXO XX CALENDÁRIO'!$B$1:$E$14</definedName>
    <definedName name="_xlnm.Print_Area" localSheetId="30">'ANEXO XXI'!$A$1:$E$37</definedName>
    <definedName name="_xlnm.Print_Area" localSheetId="31">'ANEXO XXII'!$B$2:$D$90</definedName>
    <definedName name="_xlnm.Print_Area" localSheetId="0">INDICE!$A$1:$B$29</definedName>
    <definedName name="_xlnm.Print_Area" localSheetId="8">'Instruções Mem justificativa'!$A$1:$O$73</definedName>
    <definedName name="_xlnm.Print_Area" localSheetId="32">'Nota explicativa Anexo XXII'!$B$1:$D$13</definedName>
    <definedName name="_xlnm.Print_Area" localSheetId="17">'NOTAS ANEXO X'!$B$2:$K$67</definedName>
    <definedName name="_xlnm.Print_Area" localSheetId="19">'Notas explicativas Anexo XI'!$A$1:$M$68</definedName>
    <definedName name="_xlnm.Print_Area" localSheetId="28">'Notas explicativas anexo XIX'!$B$1:$O$45</definedName>
    <definedName name="Autorizada" localSheetId="2">#REF!</definedName>
    <definedName name="Autorizada" localSheetId="3">#REF!</definedName>
    <definedName name="Autorizada" localSheetId="7">#REF!</definedName>
    <definedName name="Autorizada" localSheetId="11">#REF!</definedName>
    <definedName name="Autorizada" localSheetId="9">#REF!</definedName>
    <definedName name="Autorizada" localSheetId="10">#REF!</definedName>
    <definedName name="Autorizada" localSheetId="21">#REF!</definedName>
    <definedName name="Autorizada" localSheetId="27">#REF!</definedName>
    <definedName name="Autorizada" localSheetId="25">#REF!</definedName>
    <definedName name="Autorizada" localSheetId="32">#REF!</definedName>
    <definedName name="Autorizada" localSheetId="19">#REF!</definedName>
    <definedName name="Autorizada" localSheetId="28">#REF!</definedName>
    <definedName name="Autorizada">#REF!</definedName>
    <definedName name="Autorizada_2" localSheetId="2">#REF!</definedName>
    <definedName name="Autorizada_2" localSheetId="3">#REF!</definedName>
    <definedName name="Autorizada_2" localSheetId="7">#REF!</definedName>
    <definedName name="Autorizada_2" localSheetId="11">#REF!</definedName>
    <definedName name="Autorizada_2" localSheetId="9">#REF!</definedName>
    <definedName name="Autorizada_2" localSheetId="10">#REF!</definedName>
    <definedName name="Autorizada_2" localSheetId="21">#REF!</definedName>
    <definedName name="Autorizada_2" localSheetId="27">#REF!</definedName>
    <definedName name="Autorizada_2" localSheetId="25">#REF!</definedName>
    <definedName name="Autorizada_2" localSheetId="32">#REF!</definedName>
    <definedName name="Autorizada_2" localSheetId="19">#REF!</definedName>
    <definedName name="Autorizada_2" localSheetId="28">#REF!</definedName>
    <definedName name="Autorizada_2">#REF!</definedName>
    <definedName name="BENEF" localSheetId="2">#REF!</definedName>
    <definedName name="BENEF" localSheetId="3">#REF!</definedName>
    <definedName name="BENEF" localSheetId="7">#REF!</definedName>
    <definedName name="BENEF" localSheetId="11">#REF!</definedName>
    <definedName name="BENEF" localSheetId="9">#REF!</definedName>
    <definedName name="BENEF" localSheetId="10">#REF!</definedName>
    <definedName name="BENEF" localSheetId="21">#REF!</definedName>
    <definedName name="BENEF" localSheetId="27">#REF!</definedName>
    <definedName name="BENEF" localSheetId="25">#REF!</definedName>
    <definedName name="BENEF" localSheetId="32">#REF!</definedName>
    <definedName name="BENEF" localSheetId="19">#REF!</definedName>
    <definedName name="BENEF" localSheetId="28">#REF!</definedName>
    <definedName name="BENEF">#REF!</definedName>
    <definedName name="BENEFICIARIO" localSheetId="7">[3]LValores!$C$6:$C$14</definedName>
    <definedName name="BENEFICIARIO" localSheetId="11">[3]LValores!$C$6:$C$14</definedName>
    <definedName name="BENEFICIARIO" localSheetId="9">[3]LValores!$C$6:$C$14</definedName>
    <definedName name="BENEFICIARIO" localSheetId="10">[3]LValores!$C$6:$C$14</definedName>
    <definedName name="BENEFICIARIO" localSheetId="27">[3]LValores!$C$6:$C$14</definedName>
    <definedName name="BENEFICIARIO" localSheetId="32">[3]LValores!$C$6:$C$14</definedName>
    <definedName name="BENEFICIARIO" localSheetId="19">[3]LValores!$C$6:$C$14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1">#REF!</definedName>
    <definedName name="BENEFICIÁRIO" localSheetId="9">#REF!</definedName>
    <definedName name="BENEFICIÁRIO" localSheetId="10">#REF!</definedName>
    <definedName name="BENEFICIÁRIO" localSheetId="21">#REF!</definedName>
    <definedName name="BENEFICIÁRIO" localSheetId="27">#REF!</definedName>
    <definedName name="BENEFICIÁRIO" localSheetId="25">#REF!</definedName>
    <definedName name="BENEFICIÁRIO" localSheetId="32">#REF!</definedName>
    <definedName name="BENEFICIÁRIO" localSheetId="19">#REF!</definedName>
    <definedName name="BENEFICIÁRIO" localSheetId="28">#REF!</definedName>
    <definedName name="BENEFICIÁRIO">#REF!</definedName>
    <definedName name="CODSERV" localSheetId="2">#REF!</definedName>
    <definedName name="CODSERV" localSheetId="3">#REF!</definedName>
    <definedName name="CODSERV" localSheetId="7">#REF!</definedName>
    <definedName name="CODSERV" localSheetId="11">#REF!</definedName>
    <definedName name="CODSERV" localSheetId="9">#REF!</definedName>
    <definedName name="CODSERV" localSheetId="10">#REF!</definedName>
    <definedName name="CODSERV" localSheetId="21">#REF!</definedName>
    <definedName name="CODSERV" localSheetId="27">#REF!</definedName>
    <definedName name="CODSERV" localSheetId="25">#REF!</definedName>
    <definedName name="CODSERV" localSheetId="32">#REF!</definedName>
    <definedName name="CODSERV" localSheetId="19">#REF!</definedName>
    <definedName name="CODSERV" localSheetId="28">#REF!</definedName>
    <definedName name="CODSERV">#REF!</definedName>
    <definedName name="DESP" localSheetId="2">#REF!</definedName>
    <definedName name="DESP" localSheetId="3">#REF!</definedName>
    <definedName name="DESP" localSheetId="7">#REF!</definedName>
    <definedName name="DESP" localSheetId="11">#REF!</definedName>
    <definedName name="DESP" localSheetId="9">#REF!</definedName>
    <definedName name="DESP" localSheetId="10">#REF!</definedName>
    <definedName name="DESP" localSheetId="21">#REF!</definedName>
    <definedName name="DESP" localSheetId="27">#REF!</definedName>
    <definedName name="DESP" localSheetId="25">#REF!</definedName>
    <definedName name="DESP" localSheetId="32">#REF!</definedName>
    <definedName name="DESP" localSheetId="19">#REF!</definedName>
    <definedName name="DESP" localSheetId="28">#REF!</definedName>
    <definedName name="DESP">#REF!</definedName>
    <definedName name="e" localSheetId="2">#REF!</definedName>
    <definedName name="e" localSheetId="3">#REF!</definedName>
    <definedName name="e" localSheetId="7">#REF!</definedName>
    <definedName name="e" localSheetId="11">#REF!</definedName>
    <definedName name="e" localSheetId="9">#REF!</definedName>
    <definedName name="e" localSheetId="10">#REF!</definedName>
    <definedName name="e" localSheetId="21">#REF!</definedName>
    <definedName name="e" localSheetId="27">#REF!</definedName>
    <definedName name="e" localSheetId="25">#REF!</definedName>
    <definedName name="e" localSheetId="32">#REF!</definedName>
    <definedName name="e" localSheetId="19">#REF!</definedName>
    <definedName name="e" localSheetId="28">#REF!</definedName>
    <definedName name="e">#REF!</definedName>
    <definedName name="e_2" localSheetId="2">#REF!</definedName>
    <definedName name="e_2" localSheetId="3">#REF!</definedName>
    <definedName name="e_2" localSheetId="7">#REF!</definedName>
    <definedName name="e_2" localSheetId="11">#REF!</definedName>
    <definedName name="e_2" localSheetId="9">#REF!</definedName>
    <definedName name="e_2" localSheetId="10">#REF!</definedName>
    <definedName name="e_2" localSheetId="21">#REF!</definedName>
    <definedName name="e_2" localSheetId="27">#REF!</definedName>
    <definedName name="e_2" localSheetId="25">#REF!</definedName>
    <definedName name="e_2" localSheetId="32">#REF!</definedName>
    <definedName name="e_2" localSheetId="19">#REF!</definedName>
    <definedName name="e_2" localSheetId="28">#REF!</definedName>
    <definedName name="e_2">#REF!</definedName>
    <definedName name="ESTADO" localSheetId="7">[1]LValores!$C$21:$C$23</definedName>
    <definedName name="ESTADO" localSheetId="11">[1]LValores!$C$21:$C$23</definedName>
    <definedName name="ESTADO" localSheetId="9">[1]LValores!$C$21:$C$23</definedName>
    <definedName name="ESTADO" localSheetId="10">[1]LValores!$C$21:$C$23</definedName>
    <definedName name="ESTADO" localSheetId="27">[1]LValores!$C$21:$C$23</definedName>
    <definedName name="ESTADO" localSheetId="32">[1]LValores!$C$21:$C$23</definedName>
    <definedName name="ESTADO" localSheetId="19">[1]LValores!$C$21:$C$23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1">#REF!</definedName>
    <definedName name="Excel_BuiltIn_Extract" localSheetId="9">#REF!</definedName>
    <definedName name="Excel_BuiltIn_Extract" localSheetId="10">#REF!</definedName>
    <definedName name="Excel_BuiltIn_Extract" localSheetId="21">#REF!</definedName>
    <definedName name="Excel_BuiltIn_Extract" localSheetId="27">#REF!</definedName>
    <definedName name="Excel_BuiltIn_Extract" localSheetId="25">#REF!</definedName>
    <definedName name="Excel_BuiltIn_Extract" localSheetId="32">#REF!</definedName>
    <definedName name="Excel_BuiltIn_Extract" localSheetId="19">#REF!</definedName>
    <definedName name="Excel_BuiltIn_Extract" localSheetId="28">#REF!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1">#REF!</definedName>
    <definedName name="Excel_BuiltIn_Extract_2" localSheetId="9">#REF!</definedName>
    <definedName name="Excel_BuiltIn_Extract_2" localSheetId="10">#REF!</definedName>
    <definedName name="Excel_BuiltIn_Extract_2" localSheetId="21">#REF!</definedName>
    <definedName name="Excel_BuiltIn_Extract_2" localSheetId="27">#REF!</definedName>
    <definedName name="Excel_BuiltIn_Extract_2" localSheetId="25">#REF!</definedName>
    <definedName name="Excel_BuiltIn_Extract_2" localSheetId="32">#REF!</definedName>
    <definedName name="Excel_BuiltIn_Extract_2" localSheetId="19">#REF!</definedName>
    <definedName name="Excel_BuiltIn_Extract_2" localSheetId="28">#REF!</definedName>
    <definedName name="Excel_BuiltIn_Extract_2">#REF!</definedName>
    <definedName name="Extract" localSheetId="11">#REF!</definedName>
    <definedName name="Extract" localSheetId="9">#REF!</definedName>
    <definedName name="Extract" localSheetId="10">#REF!</definedName>
    <definedName name="Extract" localSheetId="32">#REF!</definedName>
    <definedName name="Extract" localSheetId="19">#REF!</definedName>
    <definedName name="Extract">#REF!</definedName>
    <definedName name="_xlnm.Extract" localSheetId="2">#REF!</definedName>
    <definedName name="_xlnm.Extract" localSheetId="3">#REF!</definedName>
    <definedName name="_xlnm.Extract" localSheetId="7">#REF!</definedName>
    <definedName name="_xlnm.Extract" localSheetId="21">#REF!</definedName>
    <definedName name="_xlnm.Extract" localSheetId="27">#REF!</definedName>
    <definedName name="_xlnm.Extract" localSheetId="25">#REF!</definedName>
    <definedName name="_xlnm.Extract" localSheetId="28">#REF!</definedName>
    <definedName name="_xlnm.Extract">#REF!</definedName>
    <definedName name="fff" localSheetId="3">#REF!</definedName>
    <definedName name="fff" localSheetId="7">#REF!</definedName>
    <definedName name="fff" localSheetId="11">#REF!</definedName>
    <definedName name="fff" localSheetId="9">#REF!</definedName>
    <definedName name="fff" localSheetId="10">#REF!</definedName>
    <definedName name="fff" localSheetId="21">#REF!</definedName>
    <definedName name="fff" localSheetId="27">#REF!</definedName>
    <definedName name="fff" localSheetId="25">#REF!</definedName>
    <definedName name="fff" localSheetId="32">#REF!</definedName>
    <definedName name="fff" localSheetId="19">#REF!</definedName>
    <definedName name="fff" localSheetId="28">#REF!</definedName>
    <definedName name="fff">#REF!</definedName>
    <definedName name="FOFI" localSheetId="2">#REF!</definedName>
    <definedName name="FOFI" localSheetId="3">#REF!</definedName>
    <definedName name="FOFI" localSheetId="7">#REF!</definedName>
    <definedName name="FOFI" localSheetId="11">#REF!</definedName>
    <definedName name="FOFI" localSheetId="9">#REF!</definedName>
    <definedName name="FOFI" localSheetId="10">#REF!</definedName>
    <definedName name="FOFI" localSheetId="21">#REF!</definedName>
    <definedName name="FOFI" localSheetId="27">#REF!</definedName>
    <definedName name="FOFI" localSheetId="25">#REF!</definedName>
    <definedName name="FOFI" localSheetId="32">#REF!</definedName>
    <definedName name="FOFI" localSheetId="19">#REF!</definedName>
    <definedName name="FOFI" localSheetId="28">#REF!</definedName>
    <definedName name="FOFI">#REF!</definedName>
    <definedName name="FUNC" localSheetId="2">#REF!</definedName>
    <definedName name="FUNC" localSheetId="3">#REF!</definedName>
    <definedName name="FUNC" localSheetId="7">#REF!</definedName>
    <definedName name="FUNC" localSheetId="11">#REF!</definedName>
    <definedName name="FUNC" localSheetId="9">#REF!</definedName>
    <definedName name="FUNC" localSheetId="10">#REF!</definedName>
    <definedName name="FUNC" localSheetId="21">#REF!</definedName>
    <definedName name="FUNC" localSheetId="27">#REF!</definedName>
    <definedName name="FUNC" localSheetId="25">#REF!</definedName>
    <definedName name="FUNC" localSheetId="32">#REF!</definedName>
    <definedName name="FUNC" localSheetId="19">#REF!</definedName>
    <definedName name="FUNC" localSheetId="28">#REF!</definedName>
    <definedName name="FUNC">#REF!</definedName>
    <definedName name="FUNCIONAL" localSheetId="7">'[5]Encargos plurianuais'!$AC$59:$AC$143</definedName>
    <definedName name="FUNCIONAL" localSheetId="11">'[5]Encargos plurianuais'!$AC$59:$AC$143</definedName>
    <definedName name="FUNCIONAL" localSheetId="9">'[5]Encargos plurianuais'!$AC$59:$AC$143</definedName>
    <definedName name="FUNCIONAL" localSheetId="10">'[5]Encargos plurianuais'!$AC$59:$AC$143</definedName>
    <definedName name="FUNCIONAL" localSheetId="27">'[5]Encargos plurianuais'!$AC$59:$AC$143</definedName>
    <definedName name="FUNCIONAL" localSheetId="32">'[5]Encargos plurianuais'!$AC$59:$AC$143</definedName>
    <definedName name="FUNCIONAL" localSheetId="19">'[5]Encargos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1">#REF!</definedName>
    <definedName name="ggg" localSheetId="9">#REF!</definedName>
    <definedName name="ggg" localSheetId="10">#REF!</definedName>
    <definedName name="ggg" localSheetId="21">#REF!</definedName>
    <definedName name="ggg" localSheetId="27">#REF!</definedName>
    <definedName name="ggg" localSheetId="25">#REF!</definedName>
    <definedName name="ggg" localSheetId="32">#REF!</definedName>
    <definedName name="ggg" localSheetId="19">#REF!</definedName>
    <definedName name="ggg" localSheetId="28">#REF!</definedName>
    <definedName name="ggg">#REF!</definedName>
    <definedName name="INST" localSheetId="7">'[5]Encargos plurianuais'!$W$59:$W$64</definedName>
    <definedName name="INST" localSheetId="11">'[5]Encargos plurianuais'!$W$59:$W$64</definedName>
    <definedName name="INST" localSheetId="9">'[5]Encargos plurianuais'!$W$59:$W$64</definedName>
    <definedName name="INST" localSheetId="10">'[5]Encargos plurianuais'!$W$59:$W$64</definedName>
    <definedName name="INST" localSheetId="27">'[5]Encargos plurianuais'!$W$59:$W$64</definedName>
    <definedName name="INST" localSheetId="32">'[5]Encargos plurianuais'!$W$59:$W$64</definedName>
    <definedName name="INST" localSheetId="19">'[5]Encargos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1">#REF!</definedName>
    <definedName name="INSTRUMENTO" localSheetId="9">#REF!</definedName>
    <definedName name="INSTRUMENTO" localSheetId="10">#REF!</definedName>
    <definedName name="INSTRUMENTO" localSheetId="21">#REF!</definedName>
    <definedName name="INSTRUMENTO" localSheetId="27">#REF!</definedName>
    <definedName name="INSTRUMENTO" localSheetId="25">#REF!</definedName>
    <definedName name="INSTRUMENTO" localSheetId="32">#REF!</definedName>
    <definedName name="INSTRUMENTO" localSheetId="19">#REF!</definedName>
    <definedName name="INSTRUMENTO" localSheetId="28">#REF!</definedName>
    <definedName name="INSTRUMENTO">#REF!</definedName>
    <definedName name="KKK" localSheetId="21">#REF!</definedName>
    <definedName name="KKK" localSheetId="27">#REF!</definedName>
    <definedName name="KKK" localSheetId="28">#REF!</definedName>
    <definedName name="KKK">#REF!</definedName>
    <definedName name="M" localSheetId="21">#REF!</definedName>
    <definedName name="M" localSheetId="27">#REF!</definedName>
    <definedName name="M" localSheetId="28">#REF!</definedName>
    <definedName name="M">#REF!</definedName>
    <definedName name="Mar" localSheetId="2">#REF!</definedName>
    <definedName name="Mar" localSheetId="3">#REF!</definedName>
    <definedName name="Mar" localSheetId="7">#REF!</definedName>
    <definedName name="Mar" localSheetId="11">#REF!</definedName>
    <definedName name="Mar" localSheetId="9">#REF!</definedName>
    <definedName name="Mar" localSheetId="10">#REF!</definedName>
    <definedName name="Mar" localSheetId="21">#REF!</definedName>
    <definedName name="Mar" localSheetId="27">#REF!</definedName>
    <definedName name="Mar" localSheetId="25">#REF!</definedName>
    <definedName name="Mar" localSheetId="32">#REF!</definedName>
    <definedName name="Mar" localSheetId="19">#REF!</definedName>
    <definedName name="Mar" localSheetId="28">#REF!</definedName>
    <definedName name="Mar">#REF!</definedName>
    <definedName name="Mar_2" localSheetId="2">#REF!</definedName>
    <definedName name="Mar_2" localSheetId="3">#REF!</definedName>
    <definedName name="Mar_2" localSheetId="7">#REF!</definedName>
    <definedName name="Mar_2" localSheetId="11">#REF!</definedName>
    <definedName name="Mar_2" localSheetId="9">#REF!</definedName>
    <definedName name="Mar_2" localSheetId="10">#REF!</definedName>
    <definedName name="Mar_2" localSheetId="21">#REF!</definedName>
    <definedName name="Mar_2" localSheetId="27">#REF!</definedName>
    <definedName name="Mar_2" localSheetId="25">#REF!</definedName>
    <definedName name="Mar_2" localSheetId="32">#REF!</definedName>
    <definedName name="Mar_2" localSheetId="19">#REF!</definedName>
    <definedName name="Mar_2" localSheetId="28">#REF!</definedName>
    <definedName name="Mar_2">#REF!</definedName>
    <definedName name="MES" localSheetId="2">#REF!</definedName>
    <definedName name="MES" localSheetId="3">#REF!</definedName>
    <definedName name="MES" localSheetId="7">#REF!</definedName>
    <definedName name="MES" localSheetId="11">#REF!</definedName>
    <definedName name="MES" localSheetId="9">#REF!</definedName>
    <definedName name="MES" localSheetId="10">#REF!</definedName>
    <definedName name="MES" localSheetId="21">#REF!</definedName>
    <definedName name="MES" localSheetId="27">#REF!</definedName>
    <definedName name="MES" localSheetId="25">#REF!</definedName>
    <definedName name="MES" localSheetId="32">#REF!</definedName>
    <definedName name="MES" localSheetId="19">#REF!</definedName>
    <definedName name="MES" localSheetId="28">#REF!</definedName>
    <definedName name="MES">#REF!</definedName>
    <definedName name="MES_2" localSheetId="2">#REF!</definedName>
    <definedName name="MES_2" localSheetId="3">#REF!</definedName>
    <definedName name="MES_2" localSheetId="7">#REF!</definedName>
    <definedName name="MES_2" localSheetId="11">#REF!</definedName>
    <definedName name="MES_2" localSheetId="9">#REF!</definedName>
    <definedName name="MES_2" localSheetId="10">#REF!</definedName>
    <definedName name="MES_2" localSheetId="21">#REF!</definedName>
    <definedName name="MES_2" localSheetId="27">#REF!</definedName>
    <definedName name="MES_2" localSheetId="25">#REF!</definedName>
    <definedName name="MES_2" localSheetId="32">#REF!</definedName>
    <definedName name="MES_2" localSheetId="19">#REF!</definedName>
    <definedName name="MES_2" localSheetId="28">#REF!</definedName>
    <definedName name="MES_2">#REF!</definedName>
    <definedName name="MESS" localSheetId="2">#REF!</definedName>
    <definedName name="MESS" localSheetId="3">#REF!</definedName>
    <definedName name="MESS" localSheetId="7">#REF!</definedName>
    <definedName name="MESS" localSheetId="11">#REF!</definedName>
    <definedName name="MESS" localSheetId="9">#REF!</definedName>
    <definedName name="MESS" localSheetId="10">#REF!</definedName>
    <definedName name="MESS" localSheetId="21">#REF!</definedName>
    <definedName name="MESS" localSheetId="27">#REF!</definedName>
    <definedName name="MESS" localSheetId="25">#REF!</definedName>
    <definedName name="MESS" localSheetId="32">#REF!</definedName>
    <definedName name="MESS" localSheetId="19">#REF!</definedName>
    <definedName name="MESS" localSheetId="28">#REF!</definedName>
    <definedName name="MESS">#REF!</definedName>
    <definedName name="MIN" localSheetId="2">#REF!</definedName>
    <definedName name="MIN" localSheetId="3">#REF!</definedName>
    <definedName name="MIN" localSheetId="7">#REF!</definedName>
    <definedName name="MIN" localSheetId="11">#REF!</definedName>
    <definedName name="MIN" localSheetId="9">#REF!</definedName>
    <definedName name="MIN" localSheetId="10">#REF!</definedName>
    <definedName name="MIN" localSheetId="21">#REF!</definedName>
    <definedName name="MIN" localSheetId="27">#REF!</definedName>
    <definedName name="MIN" localSheetId="25">#REF!</definedName>
    <definedName name="MIN" localSheetId="32">#REF!</definedName>
    <definedName name="MIN" localSheetId="19">#REF!</definedName>
    <definedName name="MIN" localSheetId="28">#REF!</definedName>
    <definedName name="MIN">#REF!</definedName>
    <definedName name="miniesterio" localSheetId="2">#REF!</definedName>
    <definedName name="miniesterio" localSheetId="3">#REF!</definedName>
    <definedName name="miniesterio" localSheetId="7">#REF!</definedName>
    <definedName name="miniesterio" localSheetId="11">#REF!</definedName>
    <definedName name="miniesterio" localSheetId="9">#REF!</definedName>
    <definedName name="miniesterio" localSheetId="10">#REF!</definedName>
    <definedName name="miniesterio" localSheetId="21">#REF!</definedName>
    <definedName name="miniesterio" localSheetId="27">#REF!</definedName>
    <definedName name="miniesterio" localSheetId="25">#REF!</definedName>
    <definedName name="miniesterio" localSheetId="32">#REF!</definedName>
    <definedName name="miniesterio" localSheetId="19">#REF!</definedName>
    <definedName name="miniesterio" localSheetId="28">#REF!</definedName>
    <definedName name="miniesterio">#REF!</definedName>
    <definedName name="MINISTÉRIO" localSheetId="7">[7]Folha2!$D$7:$D$22</definedName>
    <definedName name="MINISTÉRIO" localSheetId="11">[8]Folha2!$D$7:$D$22</definedName>
    <definedName name="MINISTÉRIO" localSheetId="9">[8]Folha2!$D$7:$D$22</definedName>
    <definedName name="MINISTÉRIO" localSheetId="10">[8]Folha2!$D$7:$D$22</definedName>
    <definedName name="MINISTÉRIO" localSheetId="27">[7]Folha2!$D$7:$D$22</definedName>
    <definedName name="MINISTÉRIO" localSheetId="25">[9]Folha2!$D$7:$D$22</definedName>
    <definedName name="MINISTÉRIO" localSheetId="32">[8]Folha2!$D$7:$D$22</definedName>
    <definedName name="MINISTÉRIO" localSheetId="19">[8]Folha2!$D$7:$D$22</definedName>
    <definedName name="MINISTÉRIO">[10]Folha2!$D$7:$D$22</definedName>
    <definedName name="MJ" localSheetId="2">#REF!</definedName>
    <definedName name="MJ" localSheetId="3">#REF!</definedName>
    <definedName name="MJ" localSheetId="7">#REF!</definedName>
    <definedName name="MJ" localSheetId="11">#REF!</definedName>
    <definedName name="MJ" localSheetId="9">#REF!</definedName>
    <definedName name="MJ" localSheetId="10">#REF!</definedName>
    <definedName name="MJ" localSheetId="21">#REF!</definedName>
    <definedName name="MJ" localSheetId="27">#REF!</definedName>
    <definedName name="MJ" localSheetId="25">#REF!</definedName>
    <definedName name="MJ" localSheetId="32">#REF!</definedName>
    <definedName name="MJ" localSheetId="19">#REF!</definedName>
    <definedName name="MJ" localSheetId="28">#REF!</definedName>
    <definedName name="MJ">#REF!</definedName>
    <definedName name="MJ_2" localSheetId="2">#REF!</definedName>
    <definedName name="MJ_2" localSheetId="3">#REF!</definedName>
    <definedName name="MJ_2" localSheetId="7">#REF!</definedName>
    <definedName name="MJ_2" localSheetId="11">#REF!</definedName>
    <definedName name="MJ_2" localSheetId="9">#REF!</definedName>
    <definedName name="MJ_2" localSheetId="10">#REF!</definedName>
    <definedName name="MJ_2" localSheetId="21">#REF!</definedName>
    <definedName name="MJ_2" localSheetId="27">#REF!</definedName>
    <definedName name="MJ_2" localSheetId="25">#REF!</definedName>
    <definedName name="MJ_2" localSheetId="32">#REF!</definedName>
    <definedName name="MJ_2" localSheetId="19">#REF!</definedName>
    <definedName name="MJ_2" localSheetId="28">#REF!</definedName>
    <definedName name="MJ_2">#REF!</definedName>
    <definedName name="MJustiça" localSheetId="2">#REF!</definedName>
    <definedName name="MJustiça" localSheetId="3">#REF!</definedName>
    <definedName name="MJustiça" localSheetId="7">#REF!</definedName>
    <definedName name="MJustiça" localSheetId="11">#REF!</definedName>
    <definedName name="MJustiça" localSheetId="9">#REF!</definedName>
    <definedName name="MJustiça" localSheetId="10">#REF!</definedName>
    <definedName name="MJustiça" localSheetId="21">#REF!</definedName>
    <definedName name="MJustiça" localSheetId="27">#REF!</definedName>
    <definedName name="MJustiça" localSheetId="25">#REF!</definedName>
    <definedName name="MJustiça" localSheetId="32">#REF!</definedName>
    <definedName name="MJustiça" localSheetId="19">#REF!</definedName>
    <definedName name="MJustiça" localSheetId="28">#REF!</definedName>
    <definedName name="MJustiça">#REF!</definedName>
    <definedName name="MJustiça_2" localSheetId="2">#REF!</definedName>
    <definedName name="MJustiça_2" localSheetId="3">#REF!</definedName>
    <definedName name="MJustiça_2" localSheetId="7">#REF!</definedName>
    <definedName name="MJustiça_2" localSheetId="11">#REF!</definedName>
    <definedName name="MJustiça_2" localSheetId="9">#REF!</definedName>
    <definedName name="MJustiça_2" localSheetId="10">#REF!</definedName>
    <definedName name="MJustiça_2" localSheetId="21">#REF!</definedName>
    <definedName name="MJustiça_2" localSheetId="27">#REF!</definedName>
    <definedName name="MJustiça_2" localSheetId="25">#REF!</definedName>
    <definedName name="MJustiça_2" localSheetId="32">#REF!</definedName>
    <definedName name="MJustiça_2" localSheetId="19">#REF!</definedName>
    <definedName name="MJustiça_2" localSheetId="28">#REF!</definedName>
    <definedName name="MJustiça_2">#REF!</definedName>
    <definedName name="mm" localSheetId="2">#REF!</definedName>
    <definedName name="mm" localSheetId="3">#REF!</definedName>
    <definedName name="mm" localSheetId="7">#REF!</definedName>
    <definedName name="mm" localSheetId="11">#REF!</definedName>
    <definedName name="mm" localSheetId="9">#REF!</definedName>
    <definedName name="mm" localSheetId="10">#REF!</definedName>
    <definedName name="mm" localSheetId="21">#REF!</definedName>
    <definedName name="mm" localSheetId="27">#REF!</definedName>
    <definedName name="mm" localSheetId="25">#REF!</definedName>
    <definedName name="mm" localSheetId="32">#REF!</definedName>
    <definedName name="mm" localSheetId="19">#REF!</definedName>
    <definedName name="mm" localSheetId="28">#REF!</definedName>
    <definedName name="mm">#REF!</definedName>
    <definedName name="mm_2" localSheetId="2">#REF!</definedName>
    <definedName name="mm_2" localSheetId="3">#REF!</definedName>
    <definedName name="mm_2" localSheetId="7">#REF!</definedName>
    <definedName name="mm_2" localSheetId="11">#REF!</definedName>
    <definedName name="mm_2" localSheetId="9">#REF!</definedName>
    <definedName name="mm_2" localSheetId="10">#REF!</definedName>
    <definedName name="mm_2" localSheetId="21">#REF!</definedName>
    <definedName name="mm_2" localSheetId="27">#REF!</definedName>
    <definedName name="mm_2" localSheetId="25">#REF!</definedName>
    <definedName name="mm_2" localSheetId="32">#REF!</definedName>
    <definedName name="mm_2" localSheetId="19">#REF!</definedName>
    <definedName name="mm_2" localSheetId="28">#REF!</definedName>
    <definedName name="mm_2">#REF!</definedName>
    <definedName name="NATUREZA" localSheetId="7">[3]LValores!$C$16:$C$17</definedName>
    <definedName name="NATUREZA" localSheetId="11">[3]LValores!$C$16:$C$17</definedName>
    <definedName name="NATUREZA" localSheetId="9">[3]LValores!$C$16:$C$17</definedName>
    <definedName name="NATUREZA" localSheetId="10">[3]LValores!$C$16:$C$17</definedName>
    <definedName name="NATUREZA" localSheetId="27">[3]LValores!$C$16:$C$17</definedName>
    <definedName name="NATUREZA" localSheetId="32">[3]LValores!$C$16:$C$17</definedName>
    <definedName name="NATUREZA" localSheetId="19">[3]LValores!$C$16:$C$17</definedName>
    <definedName name="NATUREZA">[4]LValores!$C$16:$C$17</definedName>
    <definedName name="Objecto" localSheetId="7">[11]LValores!$D$7:$D$9</definedName>
    <definedName name="Objecto" localSheetId="11">[11]LValores!$D$7:$D$9</definedName>
    <definedName name="Objecto" localSheetId="9">[11]LValores!$D$7:$D$9</definedName>
    <definedName name="Objecto" localSheetId="10">[11]LValores!$D$7:$D$9</definedName>
    <definedName name="Objecto" localSheetId="27">[11]LValores!$D$7:$D$9</definedName>
    <definedName name="Objecto" localSheetId="32">[11]LValores!$D$7:$D$9</definedName>
    <definedName name="Objecto" localSheetId="19">[11]LValores!$D$7:$D$9</definedName>
    <definedName name="Objecto">[12]LValores!$D$7:$D$9</definedName>
    <definedName name="Print_Area" localSheetId="11">'Anexo V B Notas Explicativas'!$A$2:$J$135</definedName>
    <definedName name="Print_Area" localSheetId="10">'Anexo V-B PRR'!$A$1:$I$24</definedName>
    <definedName name="Prov.estim.Novembro" localSheetId="2">#REF!</definedName>
    <definedName name="Prov.estim.Novembro" localSheetId="3">#REF!</definedName>
    <definedName name="Prov.estim.Novembro" localSheetId="7">#REF!</definedName>
    <definedName name="Prov.estim.Novembro" localSheetId="11">#REF!</definedName>
    <definedName name="Prov.estim.Novembro" localSheetId="9">#REF!</definedName>
    <definedName name="Prov.estim.Novembro" localSheetId="10">#REF!</definedName>
    <definedName name="Prov.estim.Novembro" localSheetId="21">#REF!</definedName>
    <definedName name="Prov.estim.Novembro" localSheetId="27">#REF!</definedName>
    <definedName name="Prov.estim.Novembro" localSheetId="25">#REF!</definedName>
    <definedName name="Prov.estim.Novembro" localSheetId="32">#REF!</definedName>
    <definedName name="Prov.estim.Novembro" localSheetId="19">#REF!</definedName>
    <definedName name="Prov.estim.Novembro" localSheetId="28">#REF!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1">#REF!</definedName>
    <definedName name="Prov.estim.Novembro_2" localSheetId="9">#REF!</definedName>
    <definedName name="Prov.estim.Novembro_2" localSheetId="10">#REF!</definedName>
    <definedName name="Prov.estim.Novembro_2" localSheetId="21">#REF!</definedName>
    <definedName name="Prov.estim.Novembro_2" localSheetId="27">#REF!</definedName>
    <definedName name="Prov.estim.Novembro_2" localSheetId="25">#REF!</definedName>
    <definedName name="Prov.estim.Novembro_2" localSheetId="32">#REF!</definedName>
    <definedName name="Prov.estim.Novembro_2" localSheetId="19">#REF!</definedName>
    <definedName name="Prov.estim.Novembro_2" localSheetId="28">#REF!</definedName>
    <definedName name="Prov.estim.Novembro_2">#REF!</definedName>
    <definedName name="prov_julho" localSheetId="2">#REF!</definedName>
    <definedName name="prov_julho" localSheetId="3">#REF!</definedName>
    <definedName name="prov_julho" localSheetId="7">#REF!</definedName>
    <definedName name="prov_julho" localSheetId="11">#REF!</definedName>
    <definedName name="prov_julho" localSheetId="9">#REF!</definedName>
    <definedName name="prov_julho" localSheetId="10">#REF!</definedName>
    <definedName name="prov_julho" localSheetId="21">#REF!</definedName>
    <definedName name="prov_julho" localSheetId="27">#REF!</definedName>
    <definedName name="prov_julho" localSheetId="25">#REF!</definedName>
    <definedName name="prov_julho" localSheetId="32">#REF!</definedName>
    <definedName name="prov_julho" localSheetId="19">#REF!</definedName>
    <definedName name="prov_julho" localSheetId="28">#REF!</definedName>
    <definedName name="prov_julho">#REF!</definedName>
    <definedName name="prov_julho_2" localSheetId="2">#REF!</definedName>
    <definedName name="prov_julho_2" localSheetId="3">#REF!</definedName>
    <definedName name="prov_julho_2" localSheetId="7">#REF!</definedName>
    <definedName name="prov_julho_2" localSheetId="11">#REF!</definedName>
    <definedName name="prov_julho_2" localSheetId="9">#REF!</definedName>
    <definedName name="prov_julho_2" localSheetId="10">#REF!</definedName>
    <definedName name="prov_julho_2" localSheetId="21">#REF!</definedName>
    <definedName name="prov_julho_2" localSheetId="27">#REF!</definedName>
    <definedName name="prov_julho_2" localSheetId="25">#REF!</definedName>
    <definedName name="prov_julho_2" localSheetId="32">#REF!</definedName>
    <definedName name="prov_julho_2" localSheetId="19">#REF!</definedName>
    <definedName name="prov_julho_2" localSheetId="28">#REF!</definedName>
    <definedName name="prov_julho_2">#REF!</definedName>
    <definedName name="rato" localSheetId="2">#REF!</definedName>
    <definedName name="rato" localSheetId="3">#REF!</definedName>
    <definedName name="rato" localSheetId="7">#REF!</definedName>
    <definedName name="rato" localSheetId="11">#REF!</definedName>
    <definedName name="rato" localSheetId="9">#REF!</definedName>
    <definedName name="rato" localSheetId="10">#REF!</definedName>
    <definedName name="rato" localSheetId="21">#REF!</definedName>
    <definedName name="rato" localSheetId="27">#REF!</definedName>
    <definedName name="rato" localSheetId="25">#REF!</definedName>
    <definedName name="rato" localSheetId="32">#REF!</definedName>
    <definedName name="rato" localSheetId="19">#REF!</definedName>
    <definedName name="rato" localSheetId="28">#REF!</definedName>
    <definedName name="rato">#REF!</definedName>
    <definedName name="rato_2" localSheetId="2">#REF!</definedName>
    <definedName name="rato_2" localSheetId="3">#REF!</definedName>
    <definedName name="rato_2" localSheetId="7">#REF!</definedName>
    <definedName name="rato_2" localSheetId="11">#REF!</definedName>
    <definedName name="rato_2" localSheetId="9">#REF!</definedName>
    <definedName name="rato_2" localSheetId="10">#REF!</definedName>
    <definedName name="rato_2" localSheetId="21">#REF!</definedName>
    <definedName name="rato_2" localSheetId="27">#REF!</definedName>
    <definedName name="rato_2" localSheetId="25">#REF!</definedName>
    <definedName name="rato_2" localSheetId="32">#REF!</definedName>
    <definedName name="rato_2" localSheetId="19">#REF!</definedName>
    <definedName name="rato_2" localSheetId="28">#REF!</definedName>
    <definedName name="rato_2">#REF!</definedName>
    <definedName name="REC" localSheetId="2">#REF!</definedName>
    <definedName name="REC" localSheetId="3">#REF!</definedName>
    <definedName name="REC" localSheetId="7">#REF!</definedName>
    <definedName name="REC" localSheetId="11">#REF!</definedName>
    <definedName name="REC" localSheetId="9">#REF!</definedName>
    <definedName name="REC" localSheetId="10">#REF!</definedName>
    <definedName name="REC" localSheetId="21">#REF!</definedName>
    <definedName name="REC" localSheetId="27">#REF!</definedName>
    <definedName name="REC" localSheetId="25">#REF!</definedName>
    <definedName name="REC" localSheetId="32">#REF!</definedName>
    <definedName name="REC" localSheetId="19">#REF!</definedName>
    <definedName name="REC" localSheetId="28">#REF!</definedName>
    <definedName name="REC">#REF!</definedName>
    <definedName name="rece" localSheetId="2">#REF!</definedName>
    <definedName name="rece" localSheetId="3">#REF!</definedName>
    <definedName name="rece" localSheetId="7">#REF!</definedName>
    <definedName name="rece" localSheetId="11">#REF!</definedName>
    <definedName name="rece" localSheetId="9">#REF!</definedName>
    <definedName name="rece" localSheetId="10">#REF!</definedName>
    <definedName name="rece" localSheetId="21">#REF!</definedName>
    <definedName name="rece" localSheetId="27">#REF!</definedName>
    <definedName name="rece" localSheetId="25">#REF!</definedName>
    <definedName name="rece" localSheetId="32">#REF!</definedName>
    <definedName name="rece" localSheetId="19">#REF!</definedName>
    <definedName name="rece" localSheetId="28">#REF!</definedName>
    <definedName name="rece">#REF!</definedName>
    <definedName name="rece´" localSheetId="2">#REF!</definedName>
    <definedName name="rece´" localSheetId="3">#REF!</definedName>
    <definedName name="rece´" localSheetId="7">#REF!</definedName>
    <definedName name="rece´" localSheetId="11">#REF!</definedName>
    <definedName name="rece´" localSheetId="9">#REF!</definedName>
    <definedName name="rece´" localSheetId="10">#REF!</definedName>
    <definedName name="rece´" localSheetId="21">#REF!</definedName>
    <definedName name="rece´" localSheetId="27">#REF!</definedName>
    <definedName name="rece´" localSheetId="25">#REF!</definedName>
    <definedName name="rece´" localSheetId="32">#REF!</definedName>
    <definedName name="rece´" localSheetId="19">#REF!</definedName>
    <definedName name="rece´" localSheetId="28">#REF!</definedName>
    <definedName name="rece´">#REF!</definedName>
    <definedName name="REFSAN" localSheetId="7">'[13]Modelo PSituação'!$Q$6:$Q$7</definedName>
    <definedName name="REFSAN" localSheetId="11">'[13]Modelo PSituação'!$Q$6:$Q$7</definedName>
    <definedName name="REFSAN" localSheetId="9">'[13]Modelo PSituação'!$Q$6:$Q$7</definedName>
    <definedName name="REFSAN" localSheetId="10">'[13]Modelo PSituação'!$Q$6:$Q$7</definedName>
    <definedName name="REFSAN" localSheetId="27">'[13]Modelo PSituação'!$Q$6:$Q$7</definedName>
    <definedName name="REFSAN" localSheetId="32">'[13]Modelo PSituação'!$Q$6:$Q$7</definedName>
    <definedName name="REFSAN" localSheetId="19">'[13]Modelo PSituação'!$Q$6:$Q$7</definedName>
    <definedName name="REFSAN">'[14]Modelo PSituação'!$Q$6:$Q$7</definedName>
    <definedName name="s" localSheetId="2">#REF!</definedName>
    <definedName name="s" localSheetId="3">#REF!</definedName>
    <definedName name="s" localSheetId="7">#REF!</definedName>
    <definedName name="s" localSheetId="11">#REF!</definedName>
    <definedName name="s" localSheetId="9">#REF!</definedName>
    <definedName name="s" localSheetId="10">#REF!</definedName>
    <definedName name="s" localSheetId="21">#REF!</definedName>
    <definedName name="s" localSheetId="27">#REF!</definedName>
    <definedName name="s" localSheetId="25">#REF!</definedName>
    <definedName name="s" localSheetId="32">#REF!</definedName>
    <definedName name="s" localSheetId="19">#REF!</definedName>
    <definedName name="s" localSheetId="28">#REF!</definedName>
    <definedName name="s">#REF!</definedName>
    <definedName name="SEM" localSheetId="2">#REF!</definedName>
    <definedName name="SEM" localSheetId="3">#REF!</definedName>
    <definedName name="SEM" localSheetId="7">#REF!</definedName>
    <definedName name="SEM" localSheetId="11">#REF!</definedName>
    <definedName name="SEM" localSheetId="9">#REF!</definedName>
    <definedName name="SEM" localSheetId="10">#REF!</definedName>
    <definedName name="SEM" localSheetId="21">#REF!</definedName>
    <definedName name="SEM" localSheetId="27">#REF!</definedName>
    <definedName name="SEM" localSheetId="25">#REF!</definedName>
    <definedName name="SEM" localSheetId="32">#REF!</definedName>
    <definedName name="SEM" localSheetId="19">#REF!</definedName>
    <definedName name="SEM" localSheetId="28">#REF!</definedName>
    <definedName name="SEM">#REF!</definedName>
    <definedName name="SEM_2" localSheetId="2">#REF!</definedName>
    <definedName name="SEM_2" localSheetId="3">#REF!</definedName>
    <definedName name="SEM_2" localSheetId="7">#REF!</definedName>
    <definedName name="SEM_2" localSheetId="11">#REF!</definedName>
    <definedName name="SEM_2" localSheetId="9">#REF!</definedName>
    <definedName name="SEM_2" localSheetId="10">#REF!</definedName>
    <definedName name="SEM_2" localSheetId="21">#REF!</definedName>
    <definedName name="SEM_2" localSheetId="27">#REF!</definedName>
    <definedName name="SEM_2" localSheetId="25">#REF!</definedName>
    <definedName name="SEM_2" localSheetId="32">#REF!</definedName>
    <definedName name="SEM_2" localSheetId="19">#REF!</definedName>
    <definedName name="SEM_2" localSheetId="28">#REF!</definedName>
    <definedName name="SEM_2">#REF!</definedName>
    <definedName name="Setembro1" localSheetId="2">#REF!</definedName>
    <definedName name="Setembro1" localSheetId="3">#REF!</definedName>
    <definedName name="Setembro1" localSheetId="7">#REF!</definedName>
    <definedName name="Setembro1" localSheetId="11">#REF!</definedName>
    <definedName name="Setembro1" localSheetId="9">#REF!</definedName>
    <definedName name="Setembro1" localSheetId="10">#REF!</definedName>
    <definedName name="Setembro1" localSheetId="21">#REF!</definedName>
    <definedName name="Setembro1" localSheetId="27">#REF!</definedName>
    <definedName name="Setembro1" localSheetId="25">#REF!</definedName>
    <definedName name="Setembro1" localSheetId="32">#REF!</definedName>
    <definedName name="Setembro1" localSheetId="19">#REF!</definedName>
    <definedName name="Setembro1" localSheetId="28">#REF!</definedName>
    <definedName name="Setembro1">#REF!</definedName>
    <definedName name="Setembro1_2" localSheetId="2">#REF!</definedName>
    <definedName name="Setembro1_2" localSheetId="3">#REF!</definedName>
    <definedName name="Setembro1_2" localSheetId="7">#REF!</definedName>
    <definedName name="Setembro1_2" localSheetId="11">#REF!</definedName>
    <definedName name="Setembro1_2" localSheetId="9">#REF!</definedName>
    <definedName name="Setembro1_2" localSheetId="10">#REF!</definedName>
    <definedName name="Setembro1_2" localSheetId="21">#REF!</definedName>
    <definedName name="Setembro1_2" localSheetId="27">#REF!</definedName>
    <definedName name="Setembro1_2" localSheetId="25">#REF!</definedName>
    <definedName name="Setembro1_2" localSheetId="32">#REF!</definedName>
    <definedName name="Setembro1_2" localSheetId="19">#REF!</definedName>
    <definedName name="Setembro1_2" localSheetId="28">#REF!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1">#REF!</definedName>
    <definedName name="SFA_Alteração_Horizontal" localSheetId="9">#REF!</definedName>
    <definedName name="SFA_Alteração_Horizontal" localSheetId="10">#REF!</definedName>
    <definedName name="SFA_Alteração_Horizontal" localSheetId="21">#REF!</definedName>
    <definedName name="SFA_Alteração_Horizontal" localSheetId="27">#REF!</definedName>
    <definedName name="SFA_Alteração_Horizontal" localSheetId="25">#REF!</definedName>
    <definedName name="SFA_Alteração_Horizontal" localSheetId="32">#REF!</definedName>
    <definedName name="SFA_Alteração_Horizontal" localSheetId="19">#REF!</definedName>
    <definedName name="SFA_Alteração_Horizontal" localSheetId="28">#REF!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1">#REF!</definedName>
    <definedName name="SFA_Alteração_Vertical" localSheetId="9">#REF!</definedName>
    <definedName name="SFA_Alteração_Vertical" localSheetId="10">#REF!</definedName>
    <definedName name="SFA_Alteração_Vertical" localSheetId="21">#REF!</definedName>
    <definedName name="SFA_Alteração_Vertical" localSheetId="27">#REF!</definedName>
    <definedName name="SFA_Alteração_Vertical" localSheetId="25">#REF!</definedName>
    <definedName name="SFA_Alteração_Vertical" localSheetId="32">#REF!</definedName>
    <definedName name="SFA_Alteração_Vertical" localSheetId="19">#REF!</definedName>
    <definedName name="SFA_Alteração_Vertical" localSheetId="28">#REF!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1">#REF!</definedName>
    <definedName name="SFA_Cativação" localSheetId="9">#REF!</definedName>
    <definedName name="SFA_Cativação" localSheetId="10">#REF!</definedName>
    <definedName name="SFA_Cativação" localSheetId="21">#REF!</definedName>
    <definedName name="SFA_Cativação" localSheetId="27">#REF!</definedName>
    <definedName name="SFA_Cativação" localSheetId="25">#REF!</definedName>
    <definedName name="SFA_Cativação" localSheetId="32">#REF!</definedName>
    <definedName name="SFA_Cativação" localSheetId="19">#REF!</definedName>
    <definedName name="SFA_Cativação" localSheetId="28">#REF!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1">#REF!</definedName>
    <definedName name="SFA_Crédito_Especial" localSheetId="9">#REF!</definedName>
    <definedName name="SFA_Crédito_Especial" localSheetId="10">#REF!</definedName>
    <definedName name="SFA_Crédito_Especial" localSheetId="21">#REF!</definedName>
    <definedName name="SFA_Crédito_Especial" localSheetId="27">#REF!</definedName>
    <definedName name="SFA_Crédito_Especial" localSheetId="25">#REF!</definedName>
    <definedName name="SFA_Crédito_Especial" localSheetId="32">#REF!</definedName>
    <definedName name="SFA_Crédito_Especial" localSheetId="19">#REF!</definedName>
    <definedName name="SFA_Crédito_Especial" localSheetId="28">#REF!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1">#REF!</definedName>
    <definedName name="SFA_Descativação" localSheetId="9">#REF!</definedName>
    <definedName name="SFA_Descativação" localSheetId="10">#REF!</definedName>
    <definedName name="SFA_Descativação" localSheetId="21">#REF!</definedName>
    <definedName name="SFA_Descativação" localSheetId="27">#REF!</definedName>
    <definedName name="SFA_Descativação" localSheetId="25">#REF!</definedName>
    <definedName name="SFA_Descativação" localSheetId="32">#REF!</definedName>
    <definedName name="SFA_Descativação" localSheetId="19">#REF!</definedName>
    <definedName name="SFA_Descativação" localSheetId="28">#REF!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1">#REF!</definedName>
    <definedName name="SI_1_Alteração_Vertical_Anulação" localSheetId="9">#REF!</definedName>
    <definedName name="SI_1_Alteração_Vertical_Anulação" localSheetId="10">#REF!</definedName>
    <definedName name="SI_1_Alteração_Vertical_Anulação" localSheetId="21">#REF!</definedName>
    <definedName name="SI_1_Alteração_Vertical_Anulação" localSheetId="27">#REF!</definedName>
    <definedName name="SI_1_Alteração_Vertical_Anulação" localSheetId="25">#REF!</definedName>
    <definedName name="SI_1_Alteração_Vertical_Anulação" localSheetId="32">#REF!</definedName>
    <definedName name="SI_1_Alteração_Vertical_Anulação" localSheetId="19">#REF!</definedName>
    <definedName name="SI_1_Alteração_Vertical_Anulação" localSheetId="28">#REF!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1">#REF!</definedName>
    <definedName name="SI_2_Alteração_Vertical_Reforço" localSheetId="9">#REF!</definedName>
    <definedName name="SI_2_Alteração_Vertical_Reforço" localSheetId="10">#REF!</definedName>
    <definedName name="SI_2_Alteração_Vertical_Reforço" localSheetId="21">#REF!</definedName>
    <definedName name="SI_2_Alteração_Vertical_Reforço" localSheetId="27">#REF!</definedName>
    <definedName name="SI_2_Alteração_Vertical_Reforço" localSheetId="25">#REF!</definedName>
    <definedName name="SI_2_Alteração_Vertical_Reforço" localSheetId="32">#REF!</definedName>
    <definedName name="SI_2_Alteração_Vertical_Reforço" localSheetId="19">#REF!</definedName>
    <definedName name="SI_2_Alteração_Vertical_Reforço" localSheetId="28">#REF!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1">#REF!</definedName>
    <definedName name="SI_3_Alterações_Verticais_Ref_e_anul" localSheetId="9">#REF!</definedName>
    <definedName name="SI_3_Alterações_Verticais_Ref_e_anul" localSheetId="10">#REF!</definedName>
    <definedName name="SI_3_Alterações_Verticais_Ref_e_anul" localSheetId="21">#REF!</definedName>
    <definedName name="SI_3_Alterações_Verticais_Ref_e_anul" localSheetId="27">#REF!</definedName>
    <definedName name="SI_3_Alterações_Verticais_Ref_e_anul" localSheetId="25">#REF!</definedName>
    <definedName name="SI_3_Alterações_Verticais_Ref_e_anul" localSheetId="32">#REF!</definedName>
    <definedName name="SI_3_Alterações_Verticais_Ref_e_anul" localSheetId="19">#REF!</definedName>
    <definedName name="SI_3_Alterações_Verticais_Ref_e_anul" localSheetId="28">#REF!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1">#REF!</definedName>
    <definedName name="SI_4_Créditos_Especiais" localSheetId="9">#REF!</definedName>
    <definedName name="SI_4_Créditos_Especiais" localSheetId="10">#REF!</definedName>
    <definedName name="SI_4_Créditos_Especiais" localSheetId="21">#REF!</definedName>
    <definedName name="SI_4_Créditos_Especiais" localSheetId="27">#REF!</definedName>
    <definedName name="SI_4_Créditos_Especiais" localSheetId="25">#REF!</definedName>
    <definedName name="SI_4_Créditos_Especiais" localSheetId="32">#REF!</definedName>
    <definedName name="SI_4_Créditos_Especiais" localSheetId="19">#REF!</definedName>
    <definedName name="SI_4_Créditos_Especiais" localSheetId="28">#REF!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1">#REF!</definedName>
    <definedName name="SI_5_Cativações" localSheetId="9">#REF!</definedName>
    <definedName name="SI_5_Cativações" localSheetId="10">#REF!</definedName>
    <definedName name="SI_5_Cativações" localSheetId="21">#REF!</definedName>
    <definedName name="SI_5_Cativações" localSheetId="27">#REF!</definedName>
    <definedName name="SI_5_Cativações" localSheetId="25">#REF!</definedName>
    <definedName name="SI_5_Cativações" localSheetId="32">#REF!</definedName>
    <definedName name="SI_5_Cativações" localSheetId="19">#REF!</definedName>
    <definedName name="SI_5_Cativações" localSheetId="28">#REF!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1">#REF!</definedName>
    <definedName name="SI_6_Descativações" localSheetId="9">#REF!</definedName>
    <definedName name="SI_6_Descativações" localSheetId="10">#REF!</definedName>
    <definedName name="SI_6_Descativações" localSheetId="21">#REF!</definedName>
    <definedName name="SI_6_Descativações" localSheetId="27">#REF!</definedName>
    <definedName name="SI_6_Descativações" localSheetId="25">#REF!</definedName>
    <definedName name="SI_6_Descativações" localSheetId="32">#REF!</definedName>
    <definedName name="SI_6_Descativações" localSheetId="19">#REF!</definedName>
    <definedName name="SI_6_Descativações" localSheetId="28">#REF!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1">#REF!</definedName>
    <definedName name="SI_8_Alterações_horizontais" localSheetId="9">#REF!</definedName>
    <definedName name="SI_8_Alterações_horizontais" localSheetId="10">#REF!</definedName>
    <definedName name="SI_8_Alterações_horizontais" localSheetId="21">#REF!</definedName>
    <definedName name="SI_8_Alterações_horizontais" localSheetId="27">#REF!</definedName>
    <definedName name="SI_8_Alterações_horizontais" localSheetId="25">#REF!</definedName>
    <definedName name="SI_8_Alterações_horizontais" localSheetId="32">#REF!</definedName>
    <definedName name="SI_8_Alterações_horizontais" localSheetId="19">#REF!</definedName>
    <definedName name="SI_8_Alterações_horizontais" localSheetId="28">#REF!</definedName>
    <definedName name="SI_8_Alterações_horizontais">#REF!</definedName>
    <definedName name="Sigla" localSheetId="11">[15]Classif_Orgânica!$I$2:$I$187</definedName>
    <definedName name="Sigla" localSheetId="9">[15]Classif_Orgânica!$I$2:$I$187</definedName>
    <definedName name="Sigla" localSheetId="10">[15]Classif_Orgânica!$I$2:$I$187</definedName>
    <definedName name="Sigla" localSheetId="27">[16]Classif_Orgânica!$I$2:$I$187</definedName>
    <definedName name="Sigla" localSheetId="25">[17]Classif_Orgânica!$I$2:$I$187</definedName>
    <definedName name="Sigla" localSheetId="32">[15]Classif_Orgânica!$I$2:$I$187</definedName>
    <definedName name="Sigla" localSheetId="19">[15]Classif_Orgânica!$I$2:$I$187</definedName>
    <definedName name="Sigla">[18]Classif_Orgânica!$I$2:$I$187</definedName>
    <definedName name="SS" localSheetId="21">#REF!</definedName>
    <definedName name="SS" localSheetId="27">#REF!</definedName>
    <definedName name="SS" localSheetId="28">#REF!</definedName>
    <definedName name="SS">#REF!</definedName>
    <definedName name="SSS" localSheetId="21">#REF!</definedName>
    <definedName name="SSS" localSheetId="27">#REF!</definedName>
    <definedName name="SSS" localSheetId="28">#REF!</definedName>
    <definedName name="SSS">#REF!</definedName>
    <definedName name="SSSSS" localSheetId="21">#REF!</definedName>
    <definedName name="SSSSS" localSheetId="27">#REF!</definedName>
    <definedName name="SSSSS" localSheetId="28">#REF!</definedName>
    <definedName name="SSSSS">#REF!</definedName>
    <definedName name="SUPORTE" localSheetId="2">#REF!</definedName>
    <definedName name="SUPORTE" localSheetId="3">#REF!</definedName>
    <definedName name="SUPORTE" localSheetId="7">#REF!</definedName>
    <definedName name="SUPORTE" localSheetId="11">#REF!</definedName>
    <definedName name="SUPORTE" localSheetId="9">#REF!</definedName>
    <definedName name="SUPORTE" localSheetId="10">#REF!</definedName>
    <definedName name="SUPORTE" localSheetId="21">#REF!</definedName>
    <definedName name="SUPORTE" localSheetId="27">#REF!</definedName>
    <definedName name="SUPORTE" localSheetId="25">#REF!</definedName>
    <definedName name="SUPORTE" localSheetId="32">#REF!</definedName>
    <definedName name="SUPORTE" localSheetId="19">#REF!</definedName>
    <definedName name="SUPORTE" localSheetId="28">#REF!</definedName>
    <definedName name="SUPORTE">#REF!</definedName>
    <definedName name="TIPINST" localSheetId="7">'[5]Encargos plurianuais'!$AE$59:$AE$63</definedName>
    <definedName name="TIPINST" localSheetId="11">'[5]Encargos plurianuais'!$AE$59:$AE$63</definedName>
    <definedName name="TIPINST" localSheetId="9">'[5]Encargos plurianuais'!$AE$59:$AE$63</definedName>
    <definedName name="TIPINST" localSheetId="10">'[5]Encargos plurianuais'!$AE$59:$AE$63</definedName>
    <definedName name="TIPINST" localSheetId="27">'[5]Encargos plurianuais'!$AE$59:$AE$63</definedName>
    <definedName name="TIPINST" localSheetId="32">'[5]Encargos plurianuais'!$AE$59:$AE$63</definedName>
    <definedName name="TIPINST" localSheetId="19">'[5]Encargos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1">#REF!</definedName>
    <definedName name="TIPO" localSheetId="9">#REF!</definedName>
    <definedName name="TIPO" localSheetId="10">#REF!</definedName>
    <definedName name="TIPO" localSheetId="21">#REF!</definedName>
    <definedName name="TIPO" localSheetId="27">#REF!</definedName>
    <definedName name="TIPO" localSheetId="25">#REF!</definedName>
    <definedName name="TIPO" localSheetId="32">#REF!</definedName>
    <definedName name="TIPO" localSheetId="19">#REF!</definedName>
    <definedName name="TIPO" localSheetId="28">#REF!</definedName>
    <definedName name="TIPO">#REF!</definedName>
    <definedName name="TIPOCONT" localSheetId="7">'[3]SCCP-ECRANS ACTUAIS'!$O$7:$O$38</definedName>
    <definedName name="TIPOCONT" localSheetId="11">'[3]SCCP-ECRANS ACTUAIS'!$O$7:$O$38</definedName>
    <definedName name="TIPOCONT" localSheetId="9">'[3]SCCP-ECRANS ACTUAIS'!$O$7:$O$38</definedName>
    <definedName name="TIPOCONT" localSheetId="10">'[3]SCCP-ECRANS ACTUAIS'!$O$7:$O$38</definedName>
    <definedName name="TIPOCONT" localSheetId="27">'[3]SCCP-ECRANS ACTUAIS'!$O$7:$O$38</definedName>
    <definedName name="TIPOCONT" localSheetId="32">'[3]SCCP-ECRANS ACTUAIS'!$O$7:$O$38</definedName>
    <definedName name="TIPOCONT" localSheetId="19">'[3]SCCP-ECRANS ACTUAIS'!$O$7:$O$38</definedName>
    <definedName name="TIPOCONT">'[4]SCCP-ECRANS ACTUAIS'!$O$7:$O$38</definedName>
    <definedName name="tipsan" localSheetId="7">'[13]Modelo PSituação'!$P$6:$P$7</definedName>
    <definedName name="tipsan" localSheetId="11">'[13]Modelo PSituação'!$P$6:$P$7</definedName>
    <definedName name="tipsan" localSheetId="9">'[13]Modelo PSituação'!$P$6:$P$7</definedName>
    <definedName name="tipsan" localSheetId="10">'[13]Modelo PSituação'!$P$6:$P$7</definedName>
    <definedName name="tipsan" localSheetId="27">'[13]Modelo PSituação'!$P$6:$P$7</definedName>
    <definedName name="tipsan" localSheetId="32">'[13]Modelo PSituação'!$P$6:$P$7</definedName>
    <definedName name="tipsan" localSheetId="19">'[13]Modelo PSituação'!$P$6:$P$7</definedName>
    <definedName name="tipsan">'[14]Modelo PSituação'!$P$6:$P$7</definedName>
    <definedName name="_xlnm.Print_Titles" localSheetId="1">'ANEXO I - Código entidades'!$4:$4</definedName>
    <definedName name="_xlnm.Print_Titles" localSheetId="5">'ANEXO III_Al. e Subal.'!$1:$4</definedName>
    <definedName name="_xlnm.Print_Titles" localSheetId="15">'ANEXO IX_Prog e Medidas PIDDAR'!$4:$5</definedName>
    <definedName name="_xlnm.Print_Titles" localSheetId="13">'ANEXO VII_Tab. Prog. e Medidas'!$1:$5</definedName>
    <definedName name="_xlnm.Print_Titles" localSheetId="14">'ANEXO VIII_Tab. Atividades'!$1:$3</definedName>
    <definedName name="_xlnm.Print_Titles" localSheetId="16">'ANEXO X_Tab. Fontes Financ.'!$1:$5</definedName>
    <definedName name="_xlnm.Print_Titles" localSheetId="18">'ANEXO XI Class. Receita'!$8:$8</definedName>
    <definedName name="_xlnm.Print_Titles" localSheetId="21">'ANEXO XIII_DIST.PLAFOND'!$4:$6</definedName>
    <definedName name="_xlnm.Print_Titles" localSheetId="22">'ANEXO XIV-Ficha projeto'!$1:$16</definedName>
    <definedName name="_xlnm.Print_Titles" localSheetId="31">'ANEXO XXII'!$8:$8</definedName>
    <definedName name="ZZZ" localSheetId="21">#REF!</definedName>
    <definedName name="ZZZ" localSheetId="27">#REF!</definedName>
    <definedName name="ZZZ" localSheetId="28">#REF!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1" i="41" l="1"/>
  <c r="O21" i="41"/>
  <c r="M21" i="41"/>
  <c r="G22" i="35" l="1"/>
  <c r="H22" i="35"/>
  <c r="I22" i="35"/>
  <c r="B148" i="13" l="1"/>
  <c r="M4" i="35" l="1"/>
  <c r="I13" i="35" l="1"/>
  <c r="F13" i="35"/>
  <c r="F22" i="35" s="1"/>
  <c r="E13" i="35"/>
  <c r="E22" i="35" s="1"/>
  <c r="M58" i="20"/>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M47" i="20"/>
  <c r="K47" i="20"/>
  <c r="H46" i="20"/>
  <c r="H63" i="20" s="1"/>
  <c r="G46" i="20"/>
  <c r="G63" i="20" s="1"/>
  <c r="M63" i="20" s="1"/>
  <c r="F46" i="20"/>
  <c r="F63" i="20" s="1"/>
  <c r="E46" i="20"/>
  <c r="E63" i="20" s="1"/>
  <c r="K63" i="20" s="1"/>
  <c r="D46" i="20"/>
  <c r="D63" i="20" s="1"/>
  <c r="M45" i="20"/>
  <c r="K45" i="20"/>
  <c r="I45" i="20"/>
  <c r="J45" i="20" s="1"/>
  <c r="M44" i="20"/>
  <c r="K44" i="20"/>
  <c r="I44" i="20"/>
  <c r="L44" i="20" s="1"/>
  <c r="M43" i="20"/>
  <c r="K43" i="20"/>
  <c r="I43" i="20"/>
  <c r="L43" i="20" s="1"/>
  <c r="M42" i="20"/>
  <c r="K42" i="20"/>
  <c r="I42" i="20"/>
  <c r="L42" i="20" s="1"/>
  <c r="M41" i="20"/>
  <c r="K41" i="20"/>
  <c r="I41" i="20"/>
  <c r="J41" i="20" s="1"/>
  <c r="M40" i="20"/>
  <c r="K40" i="20"/>
  <c r="I40" i="20"/>
  <c r="L40" i="20" s="1"/>
  <c r="M39" i="20"/>
  <c r="K39" i="20"/>
  <c r="I39" i="20"/>
  <c r="L39" i="20" s="1"/>
  <c r="M38" i="20"/>
  <c r="K38" i="20"/>
  <c r="I38" i="20"/>
  <c r="L38" i="20" s="1"/>
  <c r="M37" i="20"/>
  <c r="K37" i="20"/>
  <c r="I37" i="20"/>
  <c r="J37" i="20" s="1"/>
  <c r="M36" i="20"/>
  <c r="K36" i="20"/>
  <c r="I36" i="20"/>
  <c r="H35" i="20"/>
  <c r="G35" i="20"/>
  <c r="M35" i="20" s="1"/>
  <c r="F35" i="20"/>
  <c r="E35" i="20"/>
  <c r="D35" i="20"/>
  <c r="H34" i="20"/>
  <c r="G34" i="20"/>
  <c r="F34" i="20"/>
  <c r="E34" i="20"/>
  <c r="D34" i="20"/>
  <c r="M33" i="20"/>
  <c r="K33" i="20"/>
  <c r="I33" i="20"/>
  <c r="L33" i="20" s="1"/>
  <c r="M32" i="20"/>
  <c r="K32" i="20"/>
  <c r="I32" i="20"/>
  <c r="L32" i="20" s="1"/>
  <c r="M31" i="20"/>
  <c r="K31" i="20"/>
  <c r="I31" i="20"/>
  <c r="J31" i="20" s="1"/>
  <c r="M30" i="20"/>
  <c r="K30" i="20"/>
  <c r="I30" i="20"/>
  <c r="L30" i="20" s="1"/>
  <c r="M29" i="20"/>
  <c r="K29" i="20"/>
  <c r="H28" i="20"/>
  <c r="H62" i="20" s="1"/>
  <c r="G28" i="20"/>
  <c r="G62" i="20" s="1"/>
  <c r="F28" i="20"/>
  <c r="F62" i="20" s="1"/>
  <c r="E28" i="20"/>
  <c r="E62" i="20" s="1"/>
  <c r="D28" i="20"/>
  <c r="D62" i="20" s="1"/>
  <c r="I27" i="20"/>
  <c r="J27" i="20" s="1"/>
  <c r="L25" i="20"/>
  <c r="I25" i="20"/>
  <c r="J25" i="20" s="1"/>
  <c r="M24" i="20"/>
  <c r="K24" i="20"/>
  <c r="I24" i="20"/>
  <c r="J24" i="20" s="1"/>
  <c r="M23" i="20"/>
  <c r="K23" i="20"/>
  <c r="I23" i="20"/>
  <c r="L23" i="20" s="1"/>
  <c r="M22" i="20"/>
  <c r="K22" i="20"/>
  <c r="I22" i="20"/>
  <c r="L22" i="20" s="1"/>
  <c r="M21" i="20"/>
  <c r="K21" i="20"/>
  <c r="I21" i="20"/>
  <c r="J21" i="20" s="1"/>
  <c r="M20" i="20"/>
  <c r="K20" i="20"/>
  <c r="I20" i="20"/>
  <c r="J20" i="20" s="1"/>
  <c r="M19" i="20"/>
  <c r="K19" i="20"/>
  <c r="I19" i="20"/>
  <c r="L19" i="20" s="1"/>
  <c r="M18" i="20"/>
  <c r="K18" i="20"/>
  <c r="I18" i="20"/>
  <c r="J18" i="20" s="1"/>
  <c r="M17" i="20"/>
  <c r="K17" i="20"/>
  <c r="I17" i="20"/>
  <c r="J17" i="20" s="1"/>
  <c r="N29" i="17"/>
  <c r="M29" i="17"/>
  <c r="O29" i="17" s="1"/>
  <c r="F29" i="17"/>
  <c r="E29" i="17"/>
  <c r="D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B253" i="28"/>
  <c r="B220" i="28"/>
  <c r="B187" i="28"/>
  <c r="B154" i="28"/>
  <c r="B121" i="28"/>
  <c r="B88" i="28"/>
  <c r="N83" i="28"/>
  <c r="K83" i="28"/>
  <c r="N82" i="28"/>
  <c r="K82" i="28"/>
  <c r="N71" i="28"/>
  <c r="K71" i="28"/>
  <c r="N60" i="28"/>
  <c r="K60" i="28"/>
  <c r="N49" i="28"/>
  <c r="K49" i="28"/>
  <c r="N38" i="28"/>
  <c r="K38" i="28"/>
  <c r="N27" i="28"/>
  <c r="K27" i="28"/>
  <c r="E54" i="20" l="1"/>
  <c r="J32" i="20"/>
  <c r="J33" i="20"/>
  <c r="E53" i="20"/>
  <c r="L31" i="20"/>
  <c r="L34" i="20" s="1"/>
  <c r="J42" i="20"/>
  <c r="J43" i="20"/>
  <c r="I52" i="20"/>
  <c r="H54" i="20"/>
  <c r="L20" i="20"/>
  <c r="L37" i="20"/>
  <c r="G53" i="20"/>
  <c r="L18" i="20"/>
  <c r="L24" i="20"/>
  <c r="I28" i="20"/>
  <c r="I62" i="20" s="1"/>
  <c r="L62" i="20" s="1"/>
  <c r="K28" i="20"/>
  <c r="F53" i="20"/>
  <c r="M46" i="20"/>
  <c r="J48" i="20"/>
  <c r="J49" i="20"/>
  <c r="L51" i="20"/>
  <c r="F54" i="20"/>
  <c r="D64" i="20"/>
  <c r="K34" i="20"/>
  <c r="D54" i="20"/>
  <c r="I35" i="20"/>
  <c r="L45" i="20"/>
  <c r="G54" i="20"/>
  <c r="H64" i="20"/>
  <c r="J22" i="20"/>
  <c r="L27" i="20"/>
  <c r="D53" i="20"/>
  <c r="H53" i="20"/>
  <c r="I46" i="20"/>
  <c r="I63" i="20" s="1"/>
  <c r="J38" i="20"/>
  <c r="J39" i="20"/>
  <c r="L41" i="20"/>
  <c r="L58" i="20"/>
  <c r="I64" i="20"/>
  <c r="E64" i="20"/>
  <c r="K64" i="20" s="1"/>
  <c r="K62" i="20"/>
  <c r="F64" i="20"/>
  <c r="L35" i="20"/>
  <c r="J35" i="20"/>
  <c r="M62" i="20"/>
  <c r="G64" i="20"/>
  <c r="M64" i="20" s="1"/>
  <c r="L63" i="20"/>
  <c r="J63" i="20"/>
  <c r="L17" i="20"/>
  <c r="J19" i="20"/>
  <c r="L21" i="20"/>
  <c r="J23" i="20"/>
  <c r="M28" i="20"/>
  <c r="J30" i="20"/>
  <c r="I34" i="20"/>
  <c r="M34" i="20"/>
  <c r="K35" i="20"/>
  <c r="J36" i="20"/>
  <c r="J40" i="20"/>
  <c r="J44" i="20"/>
  <c r="K46" i="20"/>
  <c r="L48" i="20"/>
  <c r="L52" i="20" s="1"/>
  <c r="J50" i="20"/>
  <c r="K52" i="20"/>
  <c r="J57" i="20"/>
  <c r="L36" i="20"/>
  <c r="M52" i="20"/>
  <c r="D12" i="25"/>
  <c r="B22" i="8"/>
  <c r="F29" i="8"/>
  <c r="F30" i="8" s="1"/>
  <c r="D29" i="8"/>
  <c r="D30" i="8" s="1"/>
  <c r="H11" i="8"/>
  <c r="H29" i="8" s="1"/>
  <c r="H30" i="8" s="1"/>
  <c r="J34" i="20" l="1"/>
  <c r="L28" i="20"/>
  <c r="L53" i="20" s="1"/>
  <c r="J52" i="20"/>
  <c r="I53" i="20"/>
  <c r="J62" i="20"/>
  <c r="L46" i="20"/>
  <c r="L54" i="20" s="1"/>
  <c r="J28" i="20"/>
  <c r="I54" i="20"/>
  <c r="L64" i="20"/>
  <c r="J64" i="20"/>
  <c r="J46" i="20"/>
  <c r="J54" i="20" s="1"/>
  <c r="J53" i="20"/>
</calcChain>
</file>

<file path=xl/sharedStrings.xml><?xml version="1.0" encoding="utf-8"?>
<sst xmlns="http://schemas.openxmlformats.org/spreadsheetml/2006/main" count="8494" uniqueCount="3895">
  <si>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</si>
  <si>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</si>
  <si>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</si>
  <si>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</si>
  <si>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</si>
  <si>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</si>
  <si>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</si>
  <si>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</si>
  <si>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</si>
  <si>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</si>
  <si>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</si>
  <si>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</si>
  <si>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</si>
  <si>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</si>
  <si>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</si>
  <si>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</si>
  <si>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</si>
  <si>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</si>
  <si>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</si>
  <si>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</si>
  <si>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</si>
  <si>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</si>
  <si>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</si>
  <si>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</si>
  <si>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</si>
  <si>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</si>
  <si>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</si>
  <si>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</si>
  <si>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</si>
  <si>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</si>
  <si>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</si>
  <si>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</si>
  <si>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</si>
  <si>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</si>
  <si>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</si>
  <si>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</si>
  <si>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</si>
  <si>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</si>
  <si>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</si>
  <si>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</si>
  <si>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</si>
  <si>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</si>
  <si>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</si>
  <si>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</si>
  <si>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</si>
  <si>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</si>
  <si>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</si>
  <si>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</si>
  <si>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</si>
  <si>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</si>
  <si>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</si>
  <si>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</si>
  <si>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</si>
  <si>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</si>
  <si>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</si>
  <si>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</si>
  <si>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</si>
  <si>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</si>
  <si>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</si>
  <si>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</si>
  <si>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</si>
  <si>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</si>
  <si>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</si>
  <si>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</si>
  <si>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</si>
  <si>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</si>
  <si>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</si>
  <si>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</si>
  <si>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</si>
  <si>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</si>
  <si>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</si>
  <si>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</si>
  <si>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</si>
  <si>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</si>
  <si>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</si>
  <si>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</si>
  <si>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</si>
  <si>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</si>
  <si>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</si>
  <si>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</si>
  <si>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</si>
  <si>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</si>
  <si>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</si>
  <si>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</si>
  <si>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</si>
  <si>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</si>
  <si>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</si>
  <si>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</si>
  <si>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</si>
  <si>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</si>
  <si>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</si>
  <si>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</si>
  <si>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</si>
  <si>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</si>
  <si>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</si>
  <si>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</si>
  <si>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</si>
  <si>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</si>
  <si>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</si>
  <si>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</si>
  <si>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</si>
  <si>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</si>
  <si>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</si>
  <si>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</si>
  <si>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</si>
  <si>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</si>
  <si>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</si>
  <si>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</si>
  <si>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</si>
  <si>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</si>
  <si>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</si>
  <si>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</si>
  <si>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</si>
  <si>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</si>
  <si>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</si>
  <si>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</si>
  <si>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</si>
  <si>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</si>
  <si>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</si>
  <si>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</si>
  <si>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</si>
  <si>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INSPEÇÃO REGIONAL DE FINANÇAS                               </t>
  </si>
  <si>
    <t xml:space="preserve">DIREÇÃO REGIONAL DE PESCAS                                  </t>
  </si>
  <si>
    <t xml:space="preserve">DIREÇÃO REGIONAL DE TURISMO                                 </t>
  </si>
  <si>
    <t xml:space="preserve">INSPEÇÃO REGIONAL DE EDUCAÇÃO                               </t>
  </si>
  <si>
    <t>DIREÇÃO REGIONAL DE PLANEAMENTO, RECURSOS E INFRAESTRUTURAS</t>
  </si>
  <si>
    <t>DIREÇÃO REGIONAL DA ADMINISTRAÇÃO DA JUSTIÇA</t>
  </si>
  <si>
    <t>DIREÇÃO REGIONAL DE EDUCAÇÃO</t>
  </si>
  <si>
    <t xml:space="preserve">ESCOLA BÁSICA E SECUNDARIA DE GONCALVES ZARCO-FUNCHAL       </t>
  </si>
  <si>
    <t xml:space="preserve">ESCOLA BÁSICA E SECUNDARIA DE MACHICO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</si>
  <si>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</si>
  <si>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</si>
  <si>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</si>
  <si>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</si>
  <si>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</si>
  <si>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</si>
  <si>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</si>
  <si>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</si>
  <si>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</si>
  <si>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</si>
  <si>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</si>
  <si>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</si>
  <si>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</si>
  <si>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</si>
  <si>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</si>
  <si>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</si>
  <si>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</si>
  <si>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</si>
  <si>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2 3 CICLOS CON JOAO JACIN GONCAL DE ANDRADE-CAMPANAR</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</si>
  <si>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</si>
  <si>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</si>
  <si>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</si>
  <si>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</si>
  <si>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</si>
  <si>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</si>
  <si>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</si>
  <si>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</si>
  <si>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</si>
  <si>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</si>
  <si>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</si>
  <si>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</si>
  <si>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</si>
  <si>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</si>
  <si>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</si>
  <si>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</si>
  <si>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</si>
  <si>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</si>
  <si>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</si>
  <si>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</si>
  <si>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</si>
  <si>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</si>
  <si>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</si>
  <si>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</si>
  <si>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</si>
  <si>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</si>
  <si>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</si>
  <si>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</si>
  <si>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</si>
  <si>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</si>
  <si>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</si>
  <si>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</si>
  <si>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</si>
  <si>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</si>
  <si>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</si>
  <si>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</si>
  <si>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</si>
  <si>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</si>
  <si>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</si>
  <si>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</si>
  <si>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</si>
  <si>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</si>
  <si>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</si>
  <si>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</si>
  <si>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</si>
  <si>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</si>
  <si>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</si>
  <si>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</si>
  <si>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</si>
  <si>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</si>
  <si>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</si>
  <si>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</si>
  <si>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</si>
  <si>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</si>
  <si>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</si>
  <si>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</si>
  <si>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</si>
  <si>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</si>
  <si>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</si>
  <si>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</si>
  <si>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</si>
  <si>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</si>
  <si>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</si>
  <si>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</si>
  <si>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</si>
  <si>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</si>
  <si>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</si>
  <si>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</si>
  <si>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</si>
  <si>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</si>
  <si>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</si>
  <si>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</si>
  <si>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</si>
  <si>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</si>
  <si>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</si>
  <si>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</si>
  <si>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</si>
  <si>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</si>
  <si>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</si>
  <si>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</si>
  <si>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</si>
  <si>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</si>
  <si>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</si>
  <si>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</si>
  <si>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</si>
  <si>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</si>
  <si>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</si>
  <si>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</si>
  <si>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</si>
  <si>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</si>
  <si>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</si>
  <si>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</si>
  <si>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</si>
  <si>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</si>
  <si>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</si>
  <si>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</si>
  <si>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</si>
  <si>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</si>
  <si>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</si>
  <si>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</si>
  <si>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</si>
  <si>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</si>
  <si>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</si>
  <si>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</si>
  <si>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</si>
  <si>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</si>
  <si>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</si>
  <si>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</si>
  <si>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</si>
  <si>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</si>
  <si>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</si>
  <si>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</si>
  <si>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</si>
  <si>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</si>
  <si>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</si>
  <si>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</si>
  <si>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</si>
  <si>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</si>
  <si>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Desenvolvimento Empresarial</t>
  </si>
  <si>
    <t>Reforçar a competitividade das empresas</t>
  </si>
  <si>
    <t>Cooperação Territorial</t>
  </si>
  <si>
    <t>Turismo, Cultura e Património</t>
  </si>
  <si>
    <t>Promoção e valorização da atividade turística</t>
  </si>
  <si>
    <t>Serviços culturais, recreativos e religiosos - Administração e regulamentação</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</si>
  <si>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</si>
  <si>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</si>
  <si>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</si>
  <si>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</si>
  <si>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</si>
  <si>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</si>
  <si>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</si>
  <si>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</si>
  <si>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</si>
  <si>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</si>
  <si>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</si>
  <si>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Educação – Investigação</t>
  </si>
  <si>
    <t>2.1.2</t>
  </si>
  <si>
    <t>Educação - Estabelecimentos de ensino não superior</t>
  </si>
  <si>
    <t>2.1.3</t>
  </si>
  <si>
    <t>Educação - Estabelecimentos de ensino superior</t>
  </si>
  <si>
    <t>2.1.4</t>
  </si>
  <si>
    <t>Educação - Serviços auxiliares de ensino</t>
  </si>
  <si>
    <t>2.1.5</t>
  </si>
  <si>
    <t>Serv. Gerais da A.P. - Administração geral</t>
  </si>
  <si>
    <t>Promoção da Inclusão Social e Combate à Pobreza</t>
  </si>
  <si>
    <t xml:space="preserve">Promover a coesão e a inclusão social </t>
  </si>
  <si>
    <t>Melhorar as condições de trabalho</t>
  </si>
  <si>
    <t>Habitação e Realojamento</t>
  </si>
  <si>
    <t>Habitação e serv. Colectivos - Administração e regulamentação</t>
  </si>
  <si>
    <t>Saúde</t>
  </si>
  <si>
    <t>Saúde - Administração e regulamentação</t>
  </si>
  <si>
    <t>2.2.1</t>
  </si>
  <si>
    <t>Saúde – Investigação</t>
  </si>
  <si>
    <t>Saúde - Hospitais e clínicas</t>
  </si>
  <si>
    <t>2.2.3</t>
  </si>
  <si>
    <t>Atividades Tradicionais</t>
  </si>
  <si>
    <t>3.5.1</t>
  </si>
  <si>
    <t>SRA</t>
  </si>
  <si>
    <t>Agricultura, Desenvolvimento Rural e Florestas</t>
  </si>
  <si>
    <t>3.5.3</t>
  </si>
  <si>
    <t>Agricultura, pecuária, silv, caça, pesca - Administração e regulamentação</t>
  </si>
  <si>
    <t>3.1.1</t>
  </si>
  <si>
    <t>Reabilitação Urbana</t>
  </si>
  <si>
    <t>Promoção da adaptação às alterações climáticas e à prevenção e gestão de riscos</t>
  </si>
  <si>
    <t>Segurança e ordem públicas - Protecção civil e luta contra incêndios</t>
  </si>
  <si>
    <t>1.3.6</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</si>
  <si>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</si>
  <si>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</si>
  <si>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</si>
  <si>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</si>
  <si>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</si>
  <si>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</si>
  <si>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</si>
  <si>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</si>
  <si>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</si>
  <si>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</si>
  <si>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</si>
  <si>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</si>
  <si>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</si>
  <si>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</si>
  <si>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</si>
  <si>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</si>
  <si>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</si>
  <si>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</si>
  <si>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</si>
  <si>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</si>
  <si>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</si>
  <si>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</si>
  <si>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</si>
  <si>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</si>
  <si>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</si>
  <si>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</si>
  <si>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</si>
  <si>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</si>
  <si>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</si>
  <si>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</si>
  <si>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</si>
  <si>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</si>
  <si>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</si>
  <si>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</si>
  <si>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</si>
  <si>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</si>
  <si>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</si>
  <si>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</si>
  <si>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</si>
  <si>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</si>
  <si>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</si>
  <si>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</si>
  <si>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</si>
  <si>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</si>
  <si>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</si>
  <si>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</si>
  <si>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</si>
  <si>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</si>
  <si>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</si>
  <si>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</si>
  <si>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</si>
  <si>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</si>
  <si>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</si>
  <si>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</si>
  <si>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</si>
  <si>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</si>
  <si>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</si>
  <si>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</si>
  <si>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</si>
  <si>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</si>
  <si>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</si>
  <si>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</si>
  <si>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</si>
  <si>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</si>
  <si>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</si>
  <si>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</si>
  <si>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</si>
  <si>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</si>
  <si>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</si>
  <si>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</si>
  <si>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</si>
  <si>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</si>
  <si>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</si>
  <si>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</si>
  <si>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</si>
  <si>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</si>
  <si>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</si>
  <si>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</si>
  <si>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</si>
  <si>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</si>
  <si>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</si>
  <si>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</si>
  <si>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</si>
  <si>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</si>
  <si>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</si>
  <si>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</si>
  <si>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</si>
  <si>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</si>
  <si>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</si>
  <si>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</si>
  <si>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</si>
  <si>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</si>
  <si>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</si>
  <si>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</si>
  <si>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</si>
  <si>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</si>
  <si>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</si>
  <si>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</si>
  <si>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</si>
  <si>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</si>
  <si>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</si>
  <si>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</si>
  <si>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</si>
  <si>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</si>
  <si>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</si>
  <si>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</si>
  <si>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</si>
  <si>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</si>
  <si>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</si>
  <si>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</si>
  <si>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</si>
  <si>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</si>
  <si>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</si>
  <si>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</si>
  <si>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</si>
  <si>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</si>
  <si>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</si>
  <si>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</si>
  <si>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</si>
  <si>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</si>
  <si>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</si>
  <si>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</si>
  <si>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</si>
  <si>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</si>
  <si>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</si>
  <si>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</si>
  <si>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</si>
  <si>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</si>
  <si>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</si>
  <si>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</si>
  <si>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</si>
  <si>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</si>
  <si>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</si>
  <si>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</si>
  <si>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</si>
  <si>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</si>
  <si>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</si>
  <si>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</si>
  <si>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</si>
  <si>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</si>
  <si>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</si>
  <si>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</si>
  <si>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</si>
  <si>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</si>
  <si>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</si>
  <si>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</si>
  <si>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</si>
  <si>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</si>
  <si>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</si>
  <si>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</si>
  <si>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</si>
  <si>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</si>
  <si>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</si>
  <si>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</si>
  <si>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</si>
  <si>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</si>
  <si>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</si>
  <si>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</si>
  <si>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</si>
  <si>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</si>
  <si>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</si>
  <si>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</si>
  <si>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</si>
  <si>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</si>
  <si>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</si>
  <si>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</si>
  <si>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</si>
  <si>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</si>
  <si>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</si>
  <si>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</si>
  <si>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</si>
  <si>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</si>
  <si>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</si>
  <si>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</si>
  <si>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</si>
  <si>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</si>
  <si>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</si>
  <si>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</si>
  <si>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</si>
  <si>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</si>
  <si>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</si>
  <si>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</si>
  <si>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</si>
  <si>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</si>
  <si>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</si>
  <si>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</si>
  <si>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</si>
  <si>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</si>
  <si>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</si>
  <si>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</si>
  <si>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</si>
  <si>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</si>
  <si>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</si>
  <si>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</si>
  <si>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</si>
  <si>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</si>
  <si>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</si>
  <si>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</si>
  <si>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</si>
  <si>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</si>
  <si>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</si>
  <si>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</si>
  <si>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</si>
  <si>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</si>
  <si>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</si>
  <si>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</si>
  <si>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</si>
  <si>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PE01</t>
  </si>
  <si>
    <t>P041</t>
  </si>
  <si>
    <t>M01</t>
  </si>
  <si>
    <t>M02</t>
  </si>
  <si>
    <t>PE02</t>
  </si>
  <si>
    <t>P042</t>
  </si>
  <si>
    <t>M03</t>
  </si>
  <si>
    <t>M04</t>
  </si>
  <si>
    <t>M05</t>
  </si>
  <si>
    <t>M06</t>
  </si>
  <si>
    <t>P043</t>
  </si>
  <si>
    <t>M07</t>
  </si>
  <si>
    <t>M08</t>
  </si>
  <si>
    <t>M09</t>
  </si>
  <si>
    <t>P044</t>
  </si>
  <si>
    <t>M10</t>
  </si>
  <si>
    <t>M11</t>
  </si>
  <si>
    <t>P045</t>
  </si>
  <si>
    <t>M12</t>
  </si>
  <si>
    <t>M13</t>
  </si>
  <si>
    <t>PE03</t>
  </si>
  <si>
    <t>P046</t>
  </si>
  <si>
    <t>M14</t>
  </si>
  <si>
    <t>M15</t>
  </si>
  <si>
    <t>M16</t>
  </si>
  <si>
    <t>M17</t>
  </si>
  <si>
    <t>M18</t>
  </si>
  <si>
    <t>M19</t>
  </si>
  <si>
    <t>P047</t>
  </si>
  <si>
    <t>M20</t>
  </si>
  <si>
    <t>M21</t>
  </si>
  <si>
    <t>PE04</t>
  </si>
  <si>
    <t>P048</t>
  </si>
  <si>
    <t>M22</t>
  </si>
  <si>
    <t>M23</t>
  </si>
  <si>
    <t>M24</t>
  </si>
  <si>
    <t>M25</t>
  </si>
  <si>
    <t>P049</t>
  </si>
  <si>
    <t>M26</t>
  </si>
  <si>
    <t>P050</t>
  </si>
  <si>
    <t>M27</t>
  </si>
  <si>
    <t>M28</t>
  </si>
  <si>
    <t>M29</t>
  </si>
  <si>
    <t>PE05</t>
  </si>
  <si>
    <t>P051</t>
  </si>
  <si>
    <t>M30</t>
  </si>
  <si>
    <t>M31</t>
  </si>
  <si>
    <t>M32</t>
  </si>
  <si>
    <t>M33</t>
  </si>
  <si>
    <t>P052</t>
  </si>
  <si>
    <t>M34</t>
  </si>
  <si>
    <t>Ordenamento Urbanístico</t>
  </si>
  <si>
    <t>M35</t>
  </si>
  <si>
    <t>P053</t>
  </si>
  <si>
    <t>P054</t>
  </si>
  <si>
    <t>P055</t>
  </si>
  <si>
    <t>Esforço financeiro nacional (OE)</t>
  </si>
  <si>
    <t>Saldos de RG não afetas a projetos cofinanciados (A)</t>
  </si>
  <si>
    <t>Transferências de RG entre organismos</t>
  </si>
  <si>
    <t>Receita Própria (RP) não afeta a projetos cofinanciados</t>
  </si>
  <si>
    <t>Créditos externos consignados pelo Estado</t>
  </si>
  <si>
    <t>Transferências de RP entre organismos</t>
  </si>
  <si>
    <t>Financiamento Nacional por conta de fundos europeus (A)</t>
  </si>
  <si>
    <t>Saldos de RG afetas a projetos cofinanciados (A)</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</si>
  <si>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</si>
  <si>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</si>
  <si>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</si>
  <si>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</si>
  <si>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</si>
  <si>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</si>
  <si>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</si>
  <si>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</si>
  <si>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</si>
  <si>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</si>
  <si>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</si>
  <si>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</si>
  <si>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</si>
  <si>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</si>
  <si>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</si>
  <si>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</si>
  <si>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</si>
  <si>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</si>
  <si>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</si>
  <si>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</si>
  <si>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</si>
  <si>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FEAGA</t>
  </si>
  <si>
    <t>Financiamento Europeu  por conta de Fundos Nacionais (A)</t>
  </si>
  <si>
    <t>Receita própria do ano</t>
  </si>
  <si>
    <t>Financiamento Nacional RP por conta de fundos europeus (A)</t>
  </si>
  <si>
    <t>No sistema bancário interno</t>
  </si>
  <si>
    <t>No sistema bancário externo</t>
  </si>
  <si>
    <t>SS/AL/AR</t>
  </si>
  <si>
    <t>&gt;&gt;</t>
  </si>
  <si>
    <t>Receitas próprias das entidades</t>
  </si>
  <si>
    <t>369/540</t>
  </si>
  <si>
    <t>A FF a utilizar pelo recebedor depende da origem da receita no dador:</t>
  </si>
  <si>
    <t>Serviço ou Organismo dador</t>
  </si>
  <si>
    <t>Serviço ou Organismo beneficiário</t>
  </si>
  <si>
    <t>Tipo de serviço</t>
  </si>
  <si>
    <t>Origem das verbas</t>
  </si>
  <si>
    <t>Receitas Próprias</t>
  </si>
  <si>
    <t>Fundos Europeus</t>
  </si>
  <si>
    <t>Momento da operação</t>
  </si>
  <si>
    <t>Realização de despesa com verbas nacionais</t>
  </si>
  <si>
    <t>330/530/550</t>
  </si>
  <si>
    <t>Aplicação de fundos europeus reembolsados</t>
  </si>
  <si>
    <t>Notas:</t>
  </si>
  <si>
    <t>ANEXO XI</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</si>
  <si>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</si>
  <si>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</si>
  <si>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</si>
  <si>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</si>
  <si>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</si>
  <si>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</si>
  <si>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</si>
  <si>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</si>
  <si>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</si>
  <si>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</si>
  <si>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</si>
  <si>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</si>
  <si>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</si>
  <si>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</si>
  <si>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</si>
  <si>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</si>
  <si>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</si>
  <si>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</si>
  <si>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</si>
  <si>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</si>
  <si>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</si>
  <si>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</si>
  <si>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</si>
  <si>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</si>
  <si>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</si>
  <si>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</si>
  <si>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</si>
  <si>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</si>
  <si>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</si>
  <si>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</si>
  <si>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</si>
  <si>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</si>
  <si>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</si>
  <si>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</si>
  <si>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</si>
  <si>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</si>
  <si>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</si>
  <si>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</si>
  <si>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</si>
  <si>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</si>
  <si>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</si>
  <si>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</si>
  <si>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</si>
  <si>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</si>
  <si>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</si>
  <si>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</si>
  <si>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</si>
  <si>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</si>
  <si>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</si>
  <si>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</si>
  <si>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</si>
  <si>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</si>
  <si>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</si>
  <si>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</si>
  <si>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</si>
  <si>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</si>
  <si>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</si>
  <si>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</si>
  <si>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</si>
  <si>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</si>
  <si>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</si>
  <si>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</si>
  <si>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</si>
  <si>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</si>
  <si>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</si>
  <si>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</si>
  <si>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</si>
  <si>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</si>
  <si>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</si>
  <si>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</si>
  <si>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</si>
  <si>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</si>
  <si>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</si>
  <si>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</si>
  <si>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</si>
  <si>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</si>
  <si>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</si>
  <si>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</si>
  <si>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</si>
  <si>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</si>
  <si>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</si>
  <si>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</si>
  <si>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</si>
  <si>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</si>
  <si>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</si>
  <si>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</si>
  <si>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</si>
  <si>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</si>
  <si>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</si>
  <si>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</si>
  <si>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</si>
  <si>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</si>
  <si>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</si>
  <si>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</si>
  <si>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</si>
  <si>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</si>
  <si>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</si>
  <si>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</si>
  <si>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</si>
  <si>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</si>
  <si>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DIREÇÃO REGIONAL DA ADMINISTRAÇÃO PÚBLICA E MODERNIZAÇÃO ADMINISTRATIVA</t>
  </si>
  <si>
    <t>DIREÇÃO REGIONAL DO ORÇAMENTO E TESOURO</t>
  </si>
  <si>
    <t>AUTORIDADE TRIBUTÁRIA E ASSUNTOS FISCAIS DA RAM</t>
  </si>
  <si>
    <t>DIREÇÃO REGIONAL DE ESTATÍSTICA DA MADEIRA</t>
  </si>
  <si>
    <t xml:space="preserve">DIREÇÃO REGIONAL DE AGRICULTURA </t>
  </si>
  <si>
    <t>DIRECAO REGIONAL DA CULTURA</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</si>
  <si>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</si>
  <si>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</si>
  <si>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</si>
  <si>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SIGLA</t>
  </si>
  <si>
    <t>SRE</t>
  </si>
  <si>
    <t>SRS</t>
  </si>
  <si>
    <r>
      <t>142/842</t>
    </r>
    <r>
      <rPr>
        <sz val="10"/>
        <color indexed="63"/>
        <rFont val="Calibri"/>
        <family val="2"/>
      </rPr>
      <t xml:space="preserve"> Estruturas Agrícolas (excluindo infraestruturas hidroagrícolas - </t>
    </r>
    <r>
      <rPr>
        <sz val="10"/>
        <color indexed="8"/>
        <rFont val="Calibri"/>
        <family val="2"/>
      </rPr>
      <t>cod 237/937)</t>
    </r>
  </si>
  <si>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</si>
  <si>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</si>
  <si>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</si>
  <si>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</si>
  <si>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</si>
  <si>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</si>
  <si>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</si>
  <si>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</si>
  <si>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</si>
  <si>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</si>
  <si>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</si>
  <si>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</si>
  <si>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</si>
  <si>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</si>
  <si>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</si>
  <si>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</si>
  <si>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</si>
  <si>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</si>
  <si>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</si>
  <si>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</si>
  <si>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</si>
  <si>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</si>
  <si>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</si>
  <si>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</si>
  <si>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</si>
  <si>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</si>
  <si>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</si>
  <si>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</si>
  <si>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</si>
  <si>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</si>
  <si>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</si>
  <si>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</si>
  <si>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</si>
  <si>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</si>
  <si>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</si>
  <si>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</si>
  <si>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</si>
  <si>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</si>
  <si>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</si>
  <si>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</si>
  <si>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</si>
  <si>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</si>
  <si>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</si>
  <si>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</si>
  <si>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</si>
  <si>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</si>
  <si>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</si>
  <si>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</si>
  <si>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</si>
  <si>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</si>
  <si>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</si>
  <si>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</si>
  <si>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</si>
  <si>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</si>
  <si>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</si>
  <si>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</si>
  <si>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</si>
  <si>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</si>
  <si>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</si>
  <si>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</si>
  <si>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</si>
  <si>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</si>
  <si>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</si>
  <si>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</si>
  <si>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</si>
  <si>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</si>
  <si>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</si>
  <si>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</si>
  <si>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</si>
  <si>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</si>
  <si>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</si>
  <si>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</si>
  <si>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</si>
  <si>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</si>
  <si>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</si>
  <si>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</si>
  <si>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</si>
  <si>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</si>
  <si>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</si>
  <si>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</si>
  <si>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</si>
  <si>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</si>
  <si>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</si>
  <si>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</si>
  <si>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</si>
  <si>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</si>
  <si>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</si>
  <si>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</si>
  <si>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</si>
  <si>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</si>
  <si>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</si>
  <si>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</si>
  <si>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</si>
  <si>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</si>
  <si>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</si>
  <si>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</si>
  <si>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</si>
  <si>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</si>
  <si>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</si>
  <si>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</si>
  <si>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</si>
  <si>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</si>
  <si>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</si>
  <si>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</si>
  <si>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</si>
  <si>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</si>
  <si>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</si>
  <si>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</si>
  <si>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</si>
  <si>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</si>
  <si>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</si>
  <si>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</si>
  <si>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</si>
  <si>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</si>
  <si>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</si>
  <si>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</si>
  <si>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</si>
  <si>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</si>
  <si>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</si>
  <si>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</si>
  <si>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</si>
  <si>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</si>
  <si>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</si>
  <si>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</si>
  <si>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</si>
  <si>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</si>
  <si>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</si>
  <si>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</si>
  <si>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</si>
  <si>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</si>
  <si>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</si>
  <si>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</si>
  <si>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</si>
  <si>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</si>
  <si>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</si>
  <si>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</si>
  <si>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</si>
  <si>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</si>
  <si>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</si>
  <si>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</si>
  <si>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</si>
  <si>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</si>
  <si>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</si>
  <si>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</si>
  <si>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</si>
  <si>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</si>
  <si>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</si>
  <si>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</si>
  <si>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</si>
  <si>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</si>
  <si>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</si>
  <si>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</si>
  <si>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</si>
  <si>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</si>
  <si>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</si>
  <si>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</si>
  <si>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</si>
  <si>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</si>
  <si>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</si>
  <si>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</si>
  <si>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</si>
  <si>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</si>
  <si>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</si>
  <si>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</si>
  <si>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</si>
  <si>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</si>
  <si>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</si>
  <si>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</si>
  <si>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</si>
  <si>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</si>
  <si>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</si>
  <si>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</si>
  <si>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</si>
  <si>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</si>
  <si>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</si>
  <si>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</si>
  <si>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</si>
  <si>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</si>
  <si>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</si>
  <si>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</si>
  <si>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</si>
  <si>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</si>
  <si>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</si>
  <si>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</si>
  <si>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</si>
  <si>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</si>
  <si>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</si>
  <si>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</si>
  <si>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</si>
  <si>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</si>
  <si>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</si>
  <si>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</si>
  <si>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</si>
  <si>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</si>
  <si>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</si>
  <si>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</si>
  <si>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</si>
  <si>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</si>
  <si>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</si>
  <si>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</si>
  <si>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</si>
  <si>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</si>
  <si>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</si>
  <si>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</si>
  <si>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</si>
  <si>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</si>
  <si>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</si>
  <si>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</si>
  <si>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</si>
  <si>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</si>
  <si>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</si>
  <si>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</si>
  <si>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</si>
  <si>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</si>
  <si>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</si>
  <si>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</si>
  <si>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</si>
  <si>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</si>
  <si>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</si>
  <si>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</si>
  <si>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</si>
  <si>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</si>
  <si>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</si>
  <si>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</si>
  <si>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</si>
  <si>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</si>
  <si>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</si>
  <si>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</si>
  <si>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</si>
  <si>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</si>
  <si>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</si>
  <si>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</si>
  <si>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</si>
  <si>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</si>
  <si>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</si>
  <si>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</si>
  <si>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</si>
  <si>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</si>
  <si>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</si>
  <si>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</si>
  <si>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</si>
  <si>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</si>
  <si>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</si>
  <si>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</si>
  <si>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</si>
  <si>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</si>
  <si>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</si>
  <si>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</si>
  <si>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</si>
  <si>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</si>
  <si>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</si>
  <si>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</si>
  <si>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</si>
  <si>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</si>
  <si>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</si>
  <si>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</si>
  <si>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</si>
  <si>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</si>
  <si>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</si>
  <si>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</si>
  <si>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</si>
  <si>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</si>
  <si>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</si>
  <si>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</si>
  <si>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</si>
  <si>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</si>
  <si>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</si>
  <si>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</si>
  <si>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</si>
  <si>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</si>
  <si>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</si>
  <si>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</si>
  <si>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</si>
  <si>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</si>
  <si>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</si>
  <si>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</si>
  <si>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</si>
  <si>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</si>
  <si>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</si>
  <si>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</si>
  <si>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</si>
  <si>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</si>
  <si>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</si>
  <si>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</si>
  <si>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</si>
  <si>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</si>
  <si>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</si>
  <si>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</si>
  <si>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</si>
  <si>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</si>
  <si>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</si>
  <si>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</si>
  <si>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</si>
  <si>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</si>
  <si>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</si>
  <si>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</si>
  <si>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</si>
  <si>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</si>
  <si>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</si>
  <si>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</si>
  <si>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</si>
  <si>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</si>
  <si>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</si>
  <si>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</si>
  <si>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</si>
  <si>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</si>
  <si>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</si>
  <si>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</si>
  <si>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</si>
  <si>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</si>
  <si>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</si>
  <si>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</si>
  <si>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</si>
  <si>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</si>
  <si>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</si>
  <si>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</si>
  <si>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</si>
  <si>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</si>
  <si>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</si>
  <si>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</si>
  <si>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</si>
  <si>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</si>
  <si>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</si>
  <si>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</si>
  <si>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</si>
  <si>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</si>
  <si>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</si>
  <si>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</si>
  <si>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</si>
  <si>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</si>
  <si>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</si>
  <si>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</si>
  <si>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</si>
  <si>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</si>
  <si>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</si>
  <si>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</si>
  <si>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</si>
  <si>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</si>
  <si>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</si>
  <si>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Tabela de Fontes de Financiamento</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</si>
  <si>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</si>
  <si>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</si>
  <si>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</si>
  <si>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</si>
  <si>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</si>
  <si>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</si>
  <si>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</si>
  <si>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</si>
  <si>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</si>
  <si>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</si>
  <si>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</si>
  <si>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</si>
  <si>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</si>
  <si>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</si>
  <si>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</si>
  <si>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</si>
  <si>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</si>
  <si>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</si>
  <si>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</si>
  <si>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</si>
  <si>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</si>
  <si>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</si>
  <si>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</si>
  <si>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</si>
  <si>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Outros e Saldos de FE</t>
  </si>
  <si>
    <t>Fundo Europeu de Auxílio às Pessoas Mais Carenciadas - FEAC</t>
  </si>
  <si>
    <t>Saldos de Fundos Europeus (B)</t>
  </si>
  <si>
    <t xml:space="preserve">ÍNDICE </t>
  </si>
  <si>
    <t>Receitas Gerais - Dotação com compensação em receita</t>
  </si>
  <si>
    <t>483</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</si>
  <si>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</si>
  <si>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</si>
  <si>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</si>
  <si>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</si>
  <si>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</si>
  <si>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</si>
  <si>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</si>
  <si>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</si>
  <si>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</si>
  <si>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</si>
  <si>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</si>
  <si>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</si>
  <si>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</si>
  <si>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</si>
  <si>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</si>
  <si>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</si>
  <si>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</si>
  <si>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</si>
  <si>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</si>
  <si>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</si>
  <si>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</si>
  <si>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</si>
  <si>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</si>
  <si>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</si>
  <si>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</si>
  <si>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</si>
  <si>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</si>
  <si>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</si>
  <si>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</si>
  <si>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</si>
  <si>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</si>
  <si>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</si>
  <si>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</si>
  <si>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</si>
  <si>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</si>
  <si>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</si>
  <si>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</si>
  <si>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</si>
  <si>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</si>
  <si>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</si>
  <si>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</si>
  <si>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</si>
  <si>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</si>
  <si>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</si>
  <si>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</si>
  <si>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</si>
  <si>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</si>
  <si>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</si>
  <si>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</si>
  <si>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</si>
  <si>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</si>
  <si>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</si>
  <si>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</si>
  <si>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</si>
  <si>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</si>
  <si>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</si>
  <si>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</si>
  <si>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</si>
  <si>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</si>
  <si>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</si>
  <si>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</si>
  <si>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</si>
  <si>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</si>
  <si>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</si>
  <si>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</si>
  <si>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</si>
  <si>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</si>
  <si>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</si>
  <si>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</si>
  <si>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</si>
  <si>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</si>
  <si>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</si>
  <si>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</si>
  <si>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</si>
  <si>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</si>
  <si>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</si>
  <si>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</si>
  <si>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</si>
  <si>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</si>
  <si>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</si>
  <si>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</si>
  <si>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</si>
  <si>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</si>
  <si>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</si>
  <si>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</si>
  <si>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</si>
  <si>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</si>
  <si>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</si>
  <si>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</si>
  <si>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</si>
  <si>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</si>
  <si>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</si>
  <si>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</si>
  <si>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</si>
  <si>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</si>
  <si>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</si>
  <si>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</si>
  <si>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</si>
  <si>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</si>
  <si>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</si>
  <si>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</si>
  <si>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</si>
  <si>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</si>
  <si>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</si>
  <si>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</si>
  <si>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</si>
  <si>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</si>
  <si>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</si>
  <si>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</si>
  <si>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</si>
  <si>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</si>
  <si>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</si>
  <si>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</si>
  <si>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</si>
  <si>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</si>
  <si>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</si>
  <si>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</si>
  <si>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</si>
  <si>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</si>
  <si>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</si>
  <si>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</si>
  <si>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</si>
  <si>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</si>
  <si>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</si>
  <si>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</si>
  <si>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</si>
  <si>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</si>
  <si>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</si>
  <si>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</si>
  <si>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</si>
  <si>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</si>
  <si>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</si>
  <si>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</si>
  <si>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</si>
  <si>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</si>
  <si>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</si>
  <si>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</si>
  <si>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</si>
  <si>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</si>
  <si>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</si>
  <si>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</si>
  <si>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</si>
  <si>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</si>
  <si>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</si>
  <si>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</si>
  <si>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</si>
  <si>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</si>
  <si>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</si>
  <si>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</si>
  <si>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</si>
  <si>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</si>
  <si>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</si>
  <si>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</si>
  <si>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</si>
  <si>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</si>
  <si>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</si>
  <si>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</si>
  <si>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</si>
  <si>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</si>
  <si>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</si>
  <si>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</si>
  <si>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</si>
  <si>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</si>
  <si>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</si>
  <si>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</si>
  <si>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</si>
  <si>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</si>
  <si>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</si>
  <si>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</si>
  <si>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</si>
  <si>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</si>
  <si>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</si>
  <si>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</si>
  <si>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</si>
  <si>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</si>
  <si>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</si>
  <si>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</si>
  <si>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</si>
  <si>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</si>
  <si>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</si>
  <si>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</si>
  <si>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</si>
  <si>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</si>
  <si>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</si>
  <si>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</si>
  <si>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</si>
  <si>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</si>
  <si>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</si>
  <si>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</si>
  <si>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</si>
  <si>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 xml:space="preserve">Entidade das Administrações Públicas - com origem em outras receitas </t>
  </si>
  <si>
    <t>Junto de outras entidades</t>
  </si>
  <si>
    <t>Dotações de Capital</t>
  </si>
  <si>
    <t>Realizadas por outras entidades</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</si>
  <si>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</si>
  <si>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</si>
  <si>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</si>
  <si>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</si>
  <si>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</si>
  <si>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</si>
  <si>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</si>
  <si>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</si>
  <si>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</si>
  <si>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</si>
  <si>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</si>
  <si>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</si>
  <si>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</si>
  <si>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</si>
  <si>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</si>
  <si>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</si>
  <si>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</si>
  <si>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</si>
  <si>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</si>
  <si>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</si>
  <si>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</si>
  <si>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</si>
  <si>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</si>
  <si>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</si>
  <si>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</si>
  <si>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</si>
  <si>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</si>
  <si>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</si>
  <si>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</si>
  <si>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</si>
  <si>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</si>
  <si>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</si>
  <si>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</si>
  <si>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</si>
  <si>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</si>
  <si>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</si>
  <si>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</si>
  <si>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</si>
  <si>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</si>
  <si>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</si>
  <si>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</si>
  <si>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</si>
  <si>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</si>
  <si>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</si>
  <si>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</si>
  <si>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</si>
  <si>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</si>
  <si>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</si>
  <si>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</si>
  <si>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</si>
  <si>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</si>
  <si>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</si>
  <si>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</si>
  <si>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</si>
  <si>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</si>
  <si>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</si>
  <si>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</si>
  <si>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</si>
  <si>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</si>
  <si>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</si>
  <si>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</si>
  <si>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</si>
  <si>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</si>
  <si>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</si>
  <si>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</si>
  <si>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</si>
  <si>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</si>
  <si>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</si>
  <si>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</si>
  <si>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</si>
  <si>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</si>
  <si>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</si>
  <si>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</si>
  <si>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</si>
  <si>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</si>
  <si>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</si>
  <si>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</si>
  <si>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</si>
  <si>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</si>
  <si>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</si>
  <si>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</si>
  <si>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</si>
  <si>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</si>
  <si>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</si>
  <si>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</si>
  <si>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</si>
  <si>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</si>
  <si>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</si>
  <si>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</si>
  <si>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</si>
  <si>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</si>
  <si>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</si>
  <si>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</si>
  <si>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</si>
  <si>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</si>
  <si>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</si>
  <si>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</si>
  <si>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</si>
  <si>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</si>
  <si>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</si>
  <si>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</si>
  <si>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Subsídio de insularidade</t>
  </si>
  <si>
    <t>Educação - Administração e regulamentação</t>
  </si>
  <si>
    <t>MEMÓRIA JUSTIFICATIVA DAS DESPESAS DE FUNCIONAMENTO DO ORAM 2019</t>
  </si>
  <si>
    <t>VP</t>
  </si>
  <si>
    <t>SRTC</t>
  </si>
  <si>
    <t>SREI</t>
  </si>
  <si>
    <t>SREI/ SRTC/ SRE</t>
  </si>
  <si>
    <t>Receitas Gerais – Jogos sociais</t>
  </si>
  <si>
    <t>DISTRIBUIÇÃO DOS PLAFONDS DE FUNCIONAMENTO POR SERVIÇO</t>
  </si>
  <si>
    <t>DIREÇÃO REGIONAL ADJUNTA DE FINANÇAS - DRAFIN</t>
  </si>
  <si>
    <t>DIREÇÃO REGIONAL ADJUNTA DE ECONOMIA - DRAE</t>
  </si>
  <si>
    <t>GABINETE DO VICE-PRESIDENTE DO GOVERNO REGIONAL</t>
  </si>
  <si>
    <t>AUTORIDADE REGIONAL DAS ATIVIDADES ECONÓMICAS</t>
  </si>
  <si>
    <t>GABINETE DA UNIDADE DE GESTAO E PLANEAMENTO DA SRE</t>
  </si>
  <si>
    <t>ESCOLA BÁSICA E SECUNDARIA COM PRÉ-ESCOLAR DA CALHETA</t>
  </si>
  <si>
    <t>ESCOLA BÁSICA DE SANTO ANTÓNIO E CURRAL DAS FREIRAS</t>
  </si>
  <si>
    <t>ESCOLA BÁSICA E SECUNDÁRIA COM PRÉ ESCOLAR E CRECHE DO PORTO MONIZ</t>
  </si>
  <si>
    <t>GABINETE DO SECRETARIO E SERVIÇOS DEPENDENTES-SRS</t>
  </si>
  <si>
    <t>DIREÇAO REGIONAL DE EQUIPAMENTO SOCIAL E CONSERVAÇAO</t>
  </si>
  <si>
    <t>DIREÇAO REGIONAL DE PLANEAMENTO, RECURSOS E GESTÃO DE OBRAS PUBLICAS</t>
  </si>
  <si>
    <t>Orçamento Retificado em 31 de julho</t>
  </si>
  <si>
    <t>30 de setembro</t>
  </si>
  <si>
    <t>data a definir</t>
  </si>
  <si>
    <t>TOTAL DO PLAFOND ATRIBUÍDO PELA VP</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</si>
  <si>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</si>
  <si>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Nas colunas restantes (de Despesa) deverá ser considerada a despesa referente aos efetivos considerados na coluna “N.º de postos de trabalho/efetivos”;</t>
  </si>
  <si>
    <t>“Nº de postos de trabalho”.</t>
  </si>
  <si>
    <t>Ocorridos entre 01/01/2020 e 31/12/2020</t>
  </si>
  <si>
    <t>43</t>
  </si>
  <si>
    <t>VICE-PRESIDÊNCIA DO GOVERNO REGIONAL E DOS ASSUNTOS PARLAMENTARES</t>
  </si>
  <si>
    <t>SECRETARIA REGIONAL DE ECONOMIA</t>
  </si>
  <si>
    <t>SREM</t>
  </si>
  <si>
    <t>SECRETARIA REGIONAL DE EDUCAÇÃO, CIÊNCIA E TECNOLOGIA</t>
  </si>
  <si>
    <t>SECRETARIA REGIONAL DE  SAÚDE E PROTEÇÃO CIVIL</t>
  </si>
  <si>
    <t>SECRETARIA REGIONAL DE TURISMO E CULTURA</t>
  </si>
  <si>
    <t>SECRETARIA REGIONAL DE INCLUSÃO SOCIAL E CIDADANIA</t>
  </si>
  <si>
    <t>SRIC</t>
  </si>
  <si>
    <t>SECRETARIA REGIONAL DE AMBIENTE, RECURSOS NATURAIS E ALTERAÇÕES CLIMÁTICAS</t>
  </si>
  <si>
    <t>SRAAC</t>
  </si>
  <si>
    <t>SECRETARIA REGIONAL DE MAR E PESCAS</t>
  </si>
  <si>
    <t>SRMar</t>
  </si>
  <si>
    <t>SECRETARIA REGIONAL DE AGRICULTURA E DESENVOLVIMENTO RURAL</t>
  </si>
  <si>
    <t>SECRETARIA REGIONAL DE EQUIPAMENTOS E INFRAESTRUTURAS</t>
  </si>
  <si>
    <t>REGISTO DOS FUNDOS EUROPEUS E DA CONTRAPARTIDA PÚBLICA</t>
  </si>
  <si>
    <t>Natureza do Fundo</t>
  </si>
  <si>
    <t>Destinatário Final</t>
  </si>
  <si>
    <t>Forma de registo pelas entidades (Administração Regional)</t>
  </si>
  <si>
    <t>Intermediário</t>
  </si>
  <si>
    <t>Entidade pertencente às Administrações Públicas 1)</t>
  </si>
  <si>
    <t>Regista receita e despesa em extraorçamental</t>
  </si>
  <si>
    <t>Regista receita e despesa efetiva (apoios não reembolsáveis)</t>
  </si>
  <si>
    <t>Regista receita e despesa não efetiva (apoios reembolsáveis)</t>
  </si>
  <si>
    <t>Entidade fora das Administrações Públicas 2)</t>
  </si>
  <si>
    <t xml:space="preserve">Regista receita e despesa efetiva quando ao Fundo Europeu acresce Contrapartida Pública </t>
  </si>
  <si>
    <t>Contrapartida Pública</t>
  </si>
  <si>
    <t>Entidade pertencente às Administrações Públicas 3)</t>
  </si>
  <si>
    <t xml:space="preserve">Regista receita e despesa efetiva </t>
  </si>
  <si>
    <t>Entidade fora das Administrações Públicas 4)</t>
  </si>
  <si>
    <t>1)</t>
  </si>
  <si>
    <t>Quando a entidade da Administração Regional (AR) é intermediária de fluxos financeiros provenientes da UE e efetua o pagamento para uma entidade das Administrações Públicas, o organismo intermediário regista a receita e a despesa como extraorçamental e o organismo beneficiário regista como receita efetiva e despesa efetiva, quando estiverem em causa apoios não reembolsáveis, ou não efetiva, quando estiverem em causa apoios reembolsáveis (ativos financeiros).</t>
  </si>
  <si>
    <t>2)</t>
  </si>
  <si>
    <t>Quando a entidade da Administração Regional (AR) é intermediária de fluxos financeiros provenientes da UE e efetua o pagamento apenas destes fundos para uma entidade fora das Administrações Públicas, o registo quer da receita quer da despesa, deve ser efetuado como extraorçamental. Todavia, quando a entidade é intermediária de fluxos financeiros provenientes da UE encontrando-se a executar políticas públicas regionais cofinanciadas por Fundos Europeus e efetua o pagamento destes Fundos e também da respetiva Contrapartida Pública, para uma entidade fora das Administrações Públicas, regista a receita de Fundos Europeus como efetiva e no ato do pagamento regista a despesa de Fundos Europeus também como efetiva.</t>
  </si>
  <si>
    <t>3)</t>
  </si>
  <si>
    <t>Quando a entidade da Administração Regional (AR) é intermediária de fluxos financeiros provenientes da UE encontrando-se a executar políticas públicas regionais cofinanciadas por Fundos Europeus, efetuando o pagamento  destes Fundos Europeus acompanhada da contrapartida Pública,  para uma entidade das Administrações Públicas, deve contabilizar a Contrapartida Pública como receita efetiva, devendo a despesa ser registada como efetiva (transferências/subsídios para a AP), podendo assumir a forma de apoio reembolsável, sendo a despesa registada como não efetiva (ativos financeiros).</t>
  </si>
  <si>
    <t>4)</t>
  </si>
  <si>
    <t>Quando a entidade da Administração Regional (AR) é intermediária de fluxos financeiros provenientes da UE encontrando-se a executar políticas públicas cofinanciadas por Fundos Europeus e efetua o pagamento destes Fundos Europeus acompanhada da contrapartida Pública,  para uma entidade fora das Administrações Públicas, deve contabilizar a Contrapartida Pública transferida como receita e despesa  efetiva.</t>
  </si>
  <si>
    <t>03</t>
  </si>
  <si>
    <t>05</t>
  </si>
  <si>
    <t>06</t>
  </si>
  <si>
    <t>07</t>
  </si>
  <si>
    <t>08</t>
  </si>
  <si>
    <t>09</t>
  </si>
  <si>
    <t>10</t>
  </si>
  <si>
    <t>ANEXO XXI</t>
  </si>
  <si>
    <t>▪  Anexos Relativos a Despesas com o Pessoal (Anexos II, IIA a  IIB)</t>
  </si>
  <si>
    <t>No caso de o Serviço não discriminar pelo menos 1 iniciativa nas áreas supracitadas, ou outras que se enquadrem no objetivo de melhoria de eficiência da despesa e controlo orçamental, deverá apresentar uma justificação fundamentada e validada pela respetiva Tutela.</t>
  </si>
  <si>
    <t>Valor Base
2019</t>
  </si>
  <si>
    <t>RI não afetas a projetos cofinanciados</t>
  </si>
  <si>
    <t>Saldos de RI não afetas a projetos cofinanciados (A)</t>
  </si>
  <si>
    <t>RI - Indemnizações compensatórias afetas a projetos cofinanciados (CPN)</t>
  </si>
  <si>
    <t>RI - Indemnizações compensatórias não afetas a projetos cofinanciados</t>
  </si>
  <si>
    <t>Transferências de RI entre organismos</t>
  </si>
  <si>
    <t>RI afetas a projetos cofinanciados-Feder</t>
  </si>
  <si>
    <t>RI afetas a projetos cofinanciados-F.Coesão</t>
  </si>
  <si>
    <t>RI afetas a projetos cofinanciados-FSE</t>
  </si>
  <si>
    <t>RI afetas a projetos cofinanciados-Feoga Orientação/FEADER</t>
  </si>
  <si>
    <t>RI afetas a projetos cofinanciados-Feoga Garantia/FEAGA</t>
  </si>
  <si>
    <t>RI afetas a projetos cofinanciados-Outros*</t>
  </si>
  <si>
    <t>Saldos de RI afetas a projetos cofinanciados (A)</t>
  </si>
  <si>
    <t>Transferências de RI afetas a projetos cofinanciados entre organismos</t>
  </si>
  <si>
    <t>Saldos de RI Consignadas não afetas a projetos cofinanciados (A)</t>
  </si>
  <si>
    <t>Outras Receitas Gerais</t>
  </si>
  <si>
    <t>RG afetas a projetos cofinanciados</t>
  </si>
  <si>
    <t>GABINETE DO SECRETÁRIO REGIONAL DO TURISMO E CULTURA</t>
  </si>
  <si>
    <t>GABINETE DO SECRETÁRIO REGIONAL DE EDUCAÇÃO, CIÊNCIA E TECNOLOGIA</t>
  </si>
  <si>
    <t>ESCOLA BÁSICA DOS 1º, 2º E 3º CICLOS COM PRÉ-ESCOLAR DE BARTOLOMEU PERESTRELO</t>
  </si>
  <si>
    <t>ESCOLA BÁSICA DOS 2º E 3º CICLOS DR. HORÁCIO BENTO DE GOUVEIA-FUNCHAL</t>
  </si>
  <si>
    <t>DIREÇÃO REGIONAL DOS ASSUNTOS SOCIAIS</t>
  </si>
  <si>
    <t xml:space="preserve">DIREÇÃO REGIONAL ADJUNTA DE ASSUNTOS PARLAMENTARES, RELAÇÕES EXTERNAS E COORDENAÇÃO </t>
  </si>
  <si>
    <t>GABINETE DO SECRETÁRIO REGIONAL DA ECONOMIA</t>
  </si>
  <si>
    <t>GABINETE DO SECRETÁRIO REGIONAL DE MAR E PESCAS</t>
  </si>
  <si>
    <t>DIREÇÃO REGIONAL DO MAR</t>
  </si>
  <si>
    <t>DIREÇÃO REGIONAL DE JUVENTUDE</t>
  </si>
  <si>
    <t>DIREÇÃO REGIONAL DE DESPORTO</t>
  </si>
  <si>
    <t>DIEÇÃO REGIONAL DAS COMUNIDADES E COOPERAÇÃO EXTERNA</t>
  </si>
  <si>
    <t>DIREÇÃO REGIONAL DO AMBIENTE E ALTERAÇÕES CLIMÁTICAS</t>
  </si>
  <si>
    <t>DIREÇÃO REGIONAL DE PECUÁRIA E VETERINÁRIA</t>
  </si>
  <si>
    <t>DIREÇÃO REGIONAL DO ARQUIVO E BIBLIOTECA DA MADEIRA</t>
  </si>
  <si>
    <t>DIREÇÃO REGIONAL DE INFORMÁTICA</t>
  </si>
  <si>
    <t xml:space="preserve">DIREÇÃO REGIONAL DO PATRIMÓNIO </t>
  </si>
  <si>
    <t xml:space="preserve">DIREÇÃO REGIONAL DO ORDENAMENTO DO TERRITÓRIO </t>
  </si>
  <si>
    <t>UNIDADE DE APOIO À CONSTRUÇÃO DO HOSPITAL CENTRAL DA MADEIRA</t>
  </si>
  <si>
    <t>RCE</t>
  </si>
  <si>
    <t>Receitas de Impostos</t>
  </si>
  <si>
    <t>Fontes de Financiamento a utilizar no Quadro I - Agregação das Fontes de Financiamento</t>
  </si>
  <si>
    <t xml:space="preserve"> Aplica-se aos SI, SFA e EPR. A ausência de informação constante da memória justificativa é considerado como incumprimento quanto ao encerramento da proposta de orçamento (PO). </t>
  </si>
  <si>
    <t>Memória justificativa do Projeto de Orçamento 
Orçamentação de Efeitos e medidas COVID19</t>
  </si>
  <si>
    <t>unidade euros</t>
  </si>
  <si>
    <t>Necessidades</t>
  </si>
  <si>
    <t>Explicação de inscrição/necessidades (*)</t>
  </si>
  <si>
    <t>D.02.01</t>
  </si>
  <si>
    <t xml:space="preserve">Aquisição de bens </t>
  </si>
  <si>
    <t>D.02.02</t>
  </si>
  <si>
    <t xml:space="preserve">Aquisição de serviços </t>
  </si>
  <si>
    <t>Ativos/Passivos Financeiros</t>
  </si>
  <si>
    <t xml:space="preserve">Total Despesa </t>
  </si>
  <si>
    <t xml:space="preserve"> Fundo de Compensação do Trabalho</t>
  </si>
  <si>
    <t>Fundo de Garantia de Compensação do Trabalho</t>
  </si>
  <si>
    <t xml:space="preserve">   Verificação médica – Junta médica e Verificação Doença</t>
  </si>
  <si>
    <t>060000</t>
  </si>
  <si>
    <t>060200</t>
  </si>
  <si>
    <t>060203</t>
  </si>
  <si>
    <t xml:space="preserve">  Diversas</t>
  </si>
  <si>
    <t>OUTRAS DESPESAS CORRENTES</t>
  </si>
  <si>
    <t>CJ</t>
  </si>
  <si>
    <t xml:space="preserve">     Custas Judiciais</t>
  </si>
  <si>
    <t xml:space="preserve">     Outros</t>
  </si>
  <si>
    <t>Nivel 1</t>
  </si>
  <si>
    <t>Nivel 2</t>
  </si>
  <si>
    <t>Nivel 3</t>
  </si>
  <si>
    <t>Descrição</t>
  </si>
  <si>
    <t>300</t>
  </si>
  <si>
    <t>310</t>
  </si>
  <si>
    <t>Receitas de Impostos não afetas a projetos cofinanciados</t>
  </si>
  <si>
    <t>311</t>
  </si>
  <si>
    <t>.</t>
  </si>
  <si>
    <t>313</t>
  </si>
  <si>
    <t>316</t>
  </si>
  <si>
    <t>Saldos de RI com origem em transferências entre entidades</t>
  </si>
  <si>
    <t>317</t>
  </si>
  <si>
    <t>318</t>
  </si>
  <si>
    <t>319</t>
  </si>
  <si>
    <t>320</t>
  </si>
  <si>
    <t>321</t>
  </si>
  <si>
    <t>330</t>
  </si>
  <si>
    <t>331</t>
  </si>
  <si>
    <t>350</t>
  </si>
  <si>
    <t>Receitas de Impostos afetas a projetos cofinanciados</t>
  </si>
  <si>
    <t>351</t>
  </si>
  <si>
    <t>352</t>
  </si>
  <si>
    <t>353</t>
  </si>
  <si>
    <t>354</t>
  </si>
  <si>
    <t>355</t>
  </si>
  <si>
    <t>356</t>
  </si>
  <si>
    <t>RI afetas a projetos cofinanciados-FEP/FEAMP e outros no âmbito dos setores do mar e das pescas</t>
  </si>
  <si>
    <t>357</t>
  </si>
  <si>
    <t>358</t>
  </si>
  <si>
    <t>359</t>
  </si>
  <si>
    <t>360</t>
  </si>
  <si>
    <t>361</t>
  </si>
  <si>
    <t>362</t>
  </si>
  <si>
    <t>363</t>
  </si>
  <si>
    <t>364</t>
  </si>
  <si>
    <t>365</t>
  </si>
  <si>
    <t>366</t>
  </si>
  <si>
    <t>RP afetas a projetos cofinanciados-FEP/FEAMP e outros no âmbito dos setores do mar e das pescas</t>
  </si>
  <si>
    <t>367</t>
  </si>
  <si>
    <t>368</t>
  </si>
  <si>
    <t>369</t>
  </si>
  <si>
    <t>370</t>
  </si>
  <si>
    <t>Receitas de Impostos Consignadas</t>
  </si>
  <si>
    <t>371</t>
  </si>
  <si>
    <t>Receitas de Impostos Consignadas não afetas a projetos cofinanciados</t>
  </si>
  <si>
    <t>372</t>
  </si>
  <si>
    <t>Receitas de Impostos Consignadas afetas a projetos cofinanciados</t>
  </si>
  <si>
    <t>373</t>
  </si>
  <si>
    <t>374</t>
  </si>
  <si>
    <t>Saldos de RI Consignadas afetas a projetos cofinanciados (A)</t>
  </si>
  <si>
    <t>400</t>
  </si>
  <si>
    <t>410</t>
  </si>
  <si>
    <t>411</t>
  </si>
  <si>
    <t>412</t>
  </si>
  <si>
    <t>413</t>
  </si>
  <si>
    <t>414</t>
  </si>
  <si>
    <t>415</t>
  </si>
  <si>
    <t>416</t>
  </si>
  <si>
    <t>417</t>
  </si>
  <si>
    <t>418</t>
  </si>
  <si>
    <t>420</t>
  </si>
  <si>
    <t>421</t>
  </si>
  <si>
    <t>422</t>
  </si>
  <si>
    <t>423</t>
  </si>
  <si>
    <t>424</t>
  </si>
  <si>
    <t>430</t>
  </si>
  <si>
    <t>431</t>
  </si>
  <si>
    <t>432</t>
  </si>
  <si>
    <t>433</t>
  </si>
  <si>
    <t>440</t>
  </si>
  <si>
    <t>441</t>
  </si>
  <si>
    <t>442</t>
  </si>
  <si>
    <t>443</t>
  </si>
  <si>
    <t>444</t>
  </si>
  <si>
    <t>Fundo Social Europeu - Norte 2020</t>
  </si>
  <si>
    <t>445</t>
  </si>
  <si>
    <t>Fundo Social Europeu - Centro 2020</t>
  </si>
  <si>
    <t>446</t>
  </si>
  <si>
    <t>Fundo Social Europeu - Lisboa 2020</t>
  </si>
  <si>
    <t>447</t>
  </si>
  <si>
    <t>Fundo Social Europeu - Alentejo 2020</t>
  </si>
  <si>
    <t>448</t>
  </si>
  <si>
    <t>Fundo Social Europeu - Cresc Algarve 2020</t>
  </si>
  <si>
    <t>449</t>
  </si>
  <si>
    <t>450</t>
  </si>
  <si>
    <t>451</t>
  </si>
  <si>
    <t>452</t>
  </si>
  <si>
    <t>460</t>
  </si>
  <si>
    <t>461</t>
  </si>
  <si>
    <t>462</t>
  </si>
  <si>
    <t>470</t>
  </si>
  <si>
    <t>FEP/FEAMP e outros no âmbito dos setores do mar e das pescas</t>
  </si>
  <si>
    <t>471</t>
  </si>
  <si>
    <t>480</t>
  </si>
  <si>
    <t>481</t>
  </si>
  <si>
    <t>482</t>
  </si>
  <si>
    <t>484</t>
  </si>
  <si>
    <t>485</t>
  </si>
  <si>
    <t>Fundo Social Europeu - REACT</t>
  </si>
  <si>
    <t>486</t>
  </si>
  <si>
    <t>487</t>
  </si>
  <si>
    <t>Fundo de Solidariedade da União Europeia</t>
  </si>
  <si>
    <t>488</t>
  </si>
  <si>
    <t>490</t>
  </si>
  <si>
    <t>491</t>
  </si>
  <si>
    <t>500</t>
  </si>
  <si>
    <t>510</t>
  </si>
  <si>
    <t>511</t>
  </si>
  <si>
    <t>RP do ano - Com origem em RI provenientes do OE</t>
  </si>
  <si>
    <t>512</t>
  </si>
  <si>
    <t>RP do ano - Com origem em reembolsos de beneficiários de fundos europeus</t>
  </si>
  <si>
    <t>513</t>
  </si>
  <si>
    <t>RP do ano - Com outras origens</t>
  </si>
  <si>
    <t>514</t>
  </si>
  <si>
    <t>RP do ano - Sem possibilidade de transição</t>
  </si>
  <si>
    <t>515</t>
  </si>
  <si>
    <t>RP do ano - Com possibilidade de transição</t>
  </si>
  <si>
    <t>520</t>
  </si>
  <si>
    <t>Saldos de Receitas Próprias Transitados</t>
  </si>
  <si>
    <t>521</t>
  </si>
  <si>
    <t>Saldos de RP transitados - Com origem em RI provenientes do OE (A)</t>
  </si>
  <si>
    <t>522</t>
  </si>
  <si>
    <t>Saldos de RP transitados - Com outras origens (A)</t>
  </si>
  <si>
    <t>523</t>
  </si>
  <si>
    <t>Saldos de RP transitados - Com origem em reembolsos de beneficiários de fundos europeus (A)</t>
  </si>
  <si>
    <t>530</t>
  </si>
  <si>
    <t>531</t>
  </si>
  <si>
    <t>540</t>
  </si>
  <si>
    <t>541</t>
  </si>
  <si>
    <t>550</t>
  </si>
  <si>
    <t>Transferências de Financiamento Nacional por conta de Fundos Europeus entre organismos (A)</t>
  </si>
  <si>
    <t>551</t>
  </si>
  <si>
    <t>700</t>
  </si>
  <si>
    <t>Operações de Financiamento</t>
  </si>
  <si>
    <t>710</t>
  </si>
  <si>
    <t>Contração de empréstimos</t>
  </si>
  <si>
    <t>711</t>
  </si>
  <si>
    <t>712</t>
  </si>
  <si>
    <t>713</t>
  </si>
  <si>
    <t>Entidade da Administração Central - com origem em receitas de impostos não afetas a projetos cofinanciados</t>
  </si>
  <si>
    <t>714</t>
  </si>
  <si>
    <t>715</t>
  </si>
  <si>
    <t>716</t>
  </si>
  <si>
    <t>Entidade da Administração Central - com origem em receitas de impostos afetas a projetos cofinanciados (CPN)</t>
  </si>
  <si>
    <t>720</t>
  </si>
  <si>
    <t>721</t>
  </si>
  <si>
    <t>722</t>
  </si>
  <si>
    <t>723</t>
  </si>
  <si>
    <t>724</t>
  </si>
  <si>
    <t>Saldos de Dotações de capital com origem em financiamento nacional</t>
  </si>
  <si>
    <t>725</t>
  </si>
  <si>
    <t>Saldos de Dotações de capital com origem em financiamento europeu</t>
  </si>
  <si>
    <t>726</t>
  </si>
  <si>
    <t>Anexo X</t>
  </si>
  <si>
    <t>Nas notas abaixo alerta-se para a necessidade da correta utilização de alguns códigos de FF, pelo que se recomenda a sua leitura atenta:</t>
  </si>
  <si>
    <t>Transferências para a Administração Central provenientes dos subsectores da Segurança Social (SS), da Administração Local (AL), ou da Administração Regional (AR):</t>
  </si>
  <si>
    <r>
      <t>369</t>
    </r>
    <r>
      <rPr>
        <sz val="11"/>
        <rFont val="Calibri"/>
        <family val="2"/>
      </rPr>
      <t>/540</t>
    </r>
  </si>
  <si>
    <t>Transferências entre serviços ou organismos da Administração Central</t>
  </si>
  <si>
    <r>
      <t xml:space="preserve">311/313 </t>
    </r>
    <r>
      <rPr>
        <vertAlign val="superscript"/>
        <sz val="11"/>
        <rFont val="Calibri"/>
        <family val="2"/>
      </rPr>
      <t>(A)</t>
    </r>
    <r>
      <rPr>
        <sz val="11"/>
        <rFont val="Calibri"/>
        <family val="2"/>
      </rPr>
      <t>/316/317/318/350/370</t>
    </r>
  </si>
  <si>
    <t>317/318/319/359</t>
  </si>
  <si>
    <r>
      <t xml:space="preserve">Utilização de financiamento nacional por conta de fundos europeus </t>
    </r>
    <r>
      <rPr>
        <b/>
        <vertAlign val="superscript"/>
        <sz val="11"/>
        <color indexed="30"/>
        <rFont val="Calibri"/>
        <family val="2"/>
      </rPr>
      <t>(A)</t>
    </r>
  </si>
  <si>
    <r>
      <rPr>
        <vertAlign val="superscript"/>
        <sz val="11"/>
        <rFont val="Calibri"/>
        <family val="2"/>
      </rPr>
      <t>(A)</t>
    </r>
    <r>
      <rPr>
        <sz val="11"/>
        <rFont val="Calibri"/>
        <family val="2"/>
      </rPr>
      <t xml:space="preserve"> As fontes de financiamento a seguir identificadas devem apenas ser utilizadas durante a execução orçamental:
</t>
    </r>
  </si>
  <si>
    <t>Na FF 511 – “Receita própria do ano - Com origem em receita de impostos proveniente do OE”, devem ser inscritas as receitas que embora sejam consideradas próprias, tenham como origem inicial receitas de impostos do Estado, bem como a despesa que visam financiar.</t>
  </si>
  <si>
    <t>Na FF 512 - “Receita própria do ano - Com origem em reembolsos de beneficiários de Fundos Europeus”, devem ser inscritas as verbas que resultem do recebimento de reembolsos efetuados por beneficiários de apoios europeus atribuídos por entidades da Administração Central e que, nos termos dos regulamentos vigentes, possam ser reutilizados para o mesmo fim, bem como a despesa que visam financiar.</t>
  </si>
  <si>
    <t>Nas FF71x/72x devem ser inscritas as verbas com origem na contração de empréstimos e nas dotações de capital obtidas, bem como a despesa que visam financiar, desagregando consoante a entidade concedente, de acordo com a seguinte tabela:</t>
  </si>
  <si>
    <t>Subartigos e rubricas da Classificação económica da Receita Pública de tipificação vinculativa</t>
  </si>
  <si>
    <t>Eco Receita</t>
  </si>
  <si>
    <t>S Art</t>
  </si>
  <si>
    <t>Rub</t>
  </si>
  <si>
    <t>Designacao</t>
  </si>
  <si>
    <t>Impostos Diretos sobre o rendimento</t>
  </si>
  <si>
    <t>010101</t>
  </si>
  <si>
    <t>Imposto sobre o rendimento das pessoas singulares (IRS)</t>
  </si>
  <si>
    <t>95</t>
  </si>
  <si>
    <t>Imp. s/o rendimento das pessoas singulares - Consignação ao IHRU</t>
  </si>
  <si>
    <t>97</t>
  </si>
  <si>
    <t>Imp. s/o rendimento das pessoas singulares - Consignação ao FET</t>
  </si>
  <si>
    <t>98</t>
  </si>
  <si>
    <t>Imp. s/o rendimento das pessoas singulares - IRS Variável</t>
  </si>
  <si>
    <t>99</t>
  </si>
  <si>
    <t>Imp. s/o rendimento das pessoas singulares (IRS) - Rec. impostos</t>
  </si>
  <si>
    <t>010102</t>
  </si>
  <si>
    <t>Imposto sobre o rendimento das pessoas coletivas (IRC)</t>
  </si>
  <si>
    <t>96</t>
  </si>
  <si>
    <t>Imp. s/o rendimento das pessoas coletivas - Consignação ao FEFSS</t>
  </si>
  <si>
    <t>Imp. s/o rendimento das pessoas coletivas - Consignação ao FET</t>
  </si>
  <si>
    <t>Imp. s/o rendimento das pessoas coletivas (IRC) - Rec. impostos</t>
  </si>
  <si>
    <t>Impostos Diretos - Outros</t>
  </si>
  <si>
    <t>010201</t>
  </si>
  <si>
    <t>Imposto s/as sucessões e doações</t>
  </si>
  <si>
    <t>Imposto por lançamento</t>
  </si>
  <si>
    <t>Imposto por avença</t>
  </si>
  <si>
    <t>Imp. por avença - Consignação ao FET</t>
  </si>
  <si>
    <t>Taxa de compensação</t>
  </si>
  <si>
    <t>Taxa compensação - Consignação ao FET</t>
  </si>
  <si>
    <t>010206</t>
  </si>
  <si>
    <t>Imposto do uso, porte e detenção de armas</t>
  </si>
  <si>
    <t>Rec. próprias -Imp. uso, porte e detenç. armas</t>
  </si>
  <si>
    <t>Rec. impostos -Imp. uso, porte e detenç. armas</t>
  </si>
  <si>
    <t>010207</t>
  </si>
  <si>
    <t>Contribuição industrial pelo Dec.-Lei n.º 16.731, de 13/4/1929</t>
  </si>
  <si>
    <t>Contrib. indust.-Diploma anterior ao Dec.-Lei n.º 16.731, de 13/4/1929</t>
  </si>
  <si>
    <t>Contribuição industrial pelo Dec.-Lei n.º 45.103, de 1/7/1963</t>
  </si>
  <si>
    <t>Contribuição predial</t>
  </si>
  <si>
    <t>Imposto profissional</t>
  </si>
  <si>
    <t>Imposto de capitais</t>
  </si>
  <si>
    <t>Imposto complementar</t>
  </si>
  <si>
    <t>Imposto de mais-valias</t>
  </si>
  <si>
    <t>Imposto sobre a indústria agrícola</t>
  </si>
  <si>
    <t>010299</t>
  </si>
  <si>
    <t>Impostos diretos diversos</t>
  </si>
  <si>
    <t>Impostos extraordinários</t>
  </si>
  <si>
    <t>Impostos do cadastro</t>
  </si>
  <si>
    <t>Imposto criado pelo art. 8.º da Lei n.º 2.111, de 21/12/1961</t>
  </si>
  <si>
    <t>Adicionais</t>
  </si>
  <si>
    <t>Sisa</t>
  </si>
  <si>
    <t>Imposto especial sobre veículos</t>
  </si>
  <si>
    <t>Contribuição especial</t>
  </si>
  <si>
    <t>91</t>
  </si>
  <si>
    <t>Decreto-Lei n.º 51/95, de 20/3 - Nova ponte sobre o Tejo</t>
  </si>
  <si>
    <t>93</t>
  </si>
  <si>
    <t>Decreto-Lei n.º 43/98, de 3 de Março</t>
  </si>
  <si>
    <t>94</t>
  </si>
  <si>
    <t>Dec.-Lei n.º 51/95, de 20/3 - Nova ponte s/o Tejo - Consignação ao FET</t>
  </si>
  <si>
    <t>Dec.-Lei n.º 43/98, de 03/3 - Consignação ao FET</t>
  </si>
  <si>
    <t>Regularização tributária de elementos patrimoniais colocados no exterior - RERT (artigo 5.º da Lei n.º 39-A/2005, de 29 Julho)</t>
  </si>
  <si>
    <t>Regularização tributária de elementos patrimoniais colocados no exterior II - RERT II   (artigo 131.º da Lei n.º 3-B/2010, de 28 Abril)</t>
  </si>
  <si>
    <t>Regularização tributária de elementos patrimoniais colocados no exterior III - RERT III (artigo 166.º da Lei n.º 64-B/2011, de 30 de dezembro)</t>
  </si>
  <si>
    <t>11</t>
  </si>
  <si>
    <t>Contribuição sobre o sector bancário</t>
  </si>
  <si>
    <t>Contribuição s/sector bancário</t>
  </si>
  <si>
    <t>12</t>
  </si>
  <si>
    <t>Contribuição extraordinária sobre o sector energético (CESE)</t>
  </si>
  <si>
    <t>Contrib. extraordinária s/sector energético (CESE)</t>
  </si>
  <si>
    <t>13</t>
  </si>
  <si>
    <t>Adicional ao IMI</t>
  </si>
  <si>
    <t>Adicional ao IMI - Deduções à coleta de IRS e IRC</t>
  </si>
  <si>
    <t>Adicional ao IMI - Rec. impostos</t>
  </si>
  <si>
    <t>Outros/Imp. diretos diversos - Consignação ao FET</t>
  </si>
  <si>
    <t>Rec. impostos-Outros/Imp. diretos diversos</t>
  </si>
  <si>
    <t>Impostos Indiretos sobre o Consumo</t>
  </si>
  <si>
    <t>020101</t>
  </si>
  <si>
    <t>Imposto sobre os produtos petrolíferos e energéticos (ISP)</t>
  </si>
  <si>
    <t>89</t>
  </si>
  <si>
    <t>Rec.impostos - ISP - Consignação ao Fundo Ambiental (PROTransp)</t>
  </si>
  <si>
    <t>90</t>
  </si>
  <si>
    <t>Rec.impostos - ISP - Consignação ao FITEC (produção de eletricidade)</t>
  </si>
  <si>
    <t>Rec. impostos - ISP - Adic. s/as emissões de CO2 - Consig. Fundo Ambiental</t>
  </si>
  <si>
    <t>92</t>
  </si>
  <si>
    <t>Rec. impostos - ISP - Consignação ao Fundo Ambiental (produção de eletricidade)</t>
  </si>
  <si>
    <t>Rec. impostos - ISP - Consignação Sistema Elétrico/Défice tarifário</t>
  </si>
  <si>
    <t>Rec. impostos - ISP - Consignação ao IFAP</t>
  </si>
  <si>
    <t>Rec. impostos - ISP - Consignação ao Fundo Ambiental</t>
  </si>
  <si>
    <t>Rec. impostos - ISP - Adicional às taxas do imposto</t>
  </si>
  <si>
    <t>Rec. impostos - ISP - Contribuição de serviço rodoviário</t>
  </si>
  <si>
    <t>Rec. impostos - ISP - Adicionamento s/as emissões de CO2</t>
  </si>
  <si>
    <t>Rec. impostos-Imp. s/ produtos petrolíf. e energéticos (ISP)</t>
  </si>
  <si>
    <t>020102</t>
  </si>
  <si>
    <t>Imposto sobre o valor acrescentado (IVA)</t>
  </si>
  <si>
    <t>Rec. impostos - IVA - IVA Municípios</t>
  </si>
  <si>
    <t>Rec. impostos - IVA - Consignação ao FET</t>
  </si>
  <si>
    <t>Rec. impostos - IVA - IVA Turismo</t>
  </si>
  <si>
    <t>Rec. impostos - IVA - IVA Social</t>
  </si>
  <si>
    <t>Rec. impostos-Imp. s/o valor acrescentado (IVA)</t>
  </si>
  <si>
    <t>020103</t>
  </si>
  <si>
    <t>Imposto sobre veículos (ISV)</t>
  </si>
  <si>
    <t>Imposto s/veículos (ISV)</t>
  </si>
  <si>
    <t>020104</t>
  </si>
  <si>
    <t>Imposto sobre o tabaco (IT)</t>
  </si>
  <si>
    <t>020105</t>
  </si>
  <si>
    <t>Imposto sobre o álcool, as bebidas alcoólicas e as bebidas adicionadas de açúcar ou outros edulcorantes (IABA)</t>
  </si>
  <si>
    <t>Rec. impostos - Imp. s/as bebidas adic. açúcar ou out. edulc. (IABA)</t>
  </si>
  <si>
    <t>Rec. impostos - Imp. s/o álcool e as bebidas alcoólicas (IABA)</t>
  </si>
  <si>
    <t>020199</t>
  </si>
  <si>
    <t>Contribuição extraordinária sobre a indústria farmacêutica (CEIF)</t>
  </si>
  <si>
    <t>Contribuição extraordinária s/a indústria farmacêutica (CEIF)</t>
  </si>
  <si>
    <t>Contribuição sobre o audiovisual</t>
  </si>
  <si>
    <t>Contribuição s/o audiovisual</t>
  </si>
  <si>
    <t>Outros impostos diversos sobre o consumo</t>
  </si>
  <si>
    <t>Rec. impostos-Outros impostos diversos s/ o consumo</t>
  </si>
  <si>
    <t>Outros Impostos Indiretos</t>
  </si>
  <si>
    <t>020201</t>
  </si>
  <si>
    <t>Lotarias</t>
  </si>
  <si>
    <t>77</t>
  </si>
  <si>
    <t>Rec. próprias escolas/Agr. escolas -Lotarias</t>
  </si>
  <si>
    <t>78</t>
  </si>
  <si>
    <t>Rec. próprias -Lotarias</t>
  </si>
  <si>
    <t>Rec. impostos -Lotarias</t>
  </si>
  <si>
    <t>020202</t>
  </si>
  <si>
    <t>Imposto do selo</t>
  </si>
  <si>
    <t>Rec. impostos-Imp. do selo - Consignação ao FET</t>
  </si>
  <si>
    <t>Rec. impostos-Imposto do selo</t>
  </si>
  <si>
    <t>020203</t>
  </si>
  <si>
    <t>Imposto do jogo</t>
  </si>
  <si>
    <t>Rec. próprias -Imp. do jogo</t>
  </si>
  <si>
    <t>Rec. impostos -Imp. do jogo</t>
  </si>
  <si>
    <t>Imposto especial de jogo Online (IEJO)</t>
  </si>
  <si>
    <t>Rec. próprias-Imp. especial jogo Online</t>
  </si>
  <si>
    <t>Rec. impostos -Imp. especial jogo Online</t>
  </si>
  <si>
    <t>020204</t>
  </si>
  <si>
    <t>(Imposto de circulação)</t>
  </si>
  <si>
    <t>(Imposto de circulação - DUC)</t>
  </si>
  <si>
    <t>(Imposto de circulação - Não DUC)</t>
  </si>
  <si>
    <t>(Imposto de circulação - DUC - Consignação ao FET)</t>
  </si>
  <si>
    <t>(Imposto de circulação - Não DUC - Consignação ao FET)</t>
  </si>
  <si>
    <t>(Imposto de camionagem)</t>
  </si>
  <si>
    <t>(Imposto de camionagem - Não DUC)</t>
  </si>
  <si>
    <t>(Imposto de camionagem - DUC - Consignação ao FET)</t>
  </si>
  <si>
    <t>Imposto único de circulação (IUC)</t>
  </si>
  <si>
    <t>Imp. único de circulação (IUC) - Diversos - Consignação ao FET</t>
  </si>
  <si>
    <t>Imposto único de circulação (IUC) - Veículos Categoria B</t>
  </si>
  <si>
    <t>Imposto único de circulação (IUC) - Veículos Categoria C</t>
  </si>
  <si>
    <t>Imposto único de circulação (IUC) - Veículos Categoria D</t>
  </si>
  <si>
    <t>Imposto único de circulação (IUC) - Diversos</t>
  </si>
  <si>
    <t>Imposto único de circulação (IUC) - Adicional de IUC</t>
  </si>
  <si>
    <t>Imp. único de circulação (IUC) - Veículos Categ. B - Consignação ao FET</t>
  </si>
  <si>
    <t>Imp. único de circulação (IUC) - Veículos Categ. C - Consignação ao FET</t>
  </si>
  <si>
    <t>Imp. único de circulação (IUC) - Veículos Categ. D - Consignação ao FET</t>
  </si>
  <si>
    <t>Imp. único de circulação (IUC) - Adicional de IUC - Consignação ao FET</t>
  </si>
  <si>
    <t>020205</t>
  </si>
  <si>
    <t>Resultados da exploração de apostas mútuas</t>
  </si>
  <si>
    <t>Rec. próprias escolas/Agr. escolas - Result. exploraç. de apostas mútuas</t>
  </si>
  <si>
    <t>Rec. próprias - Result. exploraç. de apostas mútuas</t>
  </si>
  <si>
    <t>Rec. impostos-Result. exploraç. de apostas mútuas</t>
  </si>
  <si>
    <t>020299</t>
  </si>
  <si>
    <t>Impostos indiretos diversos</t>
  </si>
  <si>
    <t>Apostas desportivas à cota</t>
  </si>
  <si>
    <t>Rec. próprias escolas/Agr. escolas -Apostas desportivas à cota</t>
  </si>
  <si>
    <t>Rec. próprias -Apostas desportivas à cota</t>
  </si>
  <si>
    <t>Rec. impostos -Apostas desportivas à cota</t>
  </si>
  <si>
    <t>Contribuição sobre os sacos de plástico leves</t>
  </si>
  <si>
    <t>Rec. próprias -Contrib. s/sacos plástico leves</t>
  </si>
  <si>
    <t>Rec. impostos-Contrib. s/sacos plástico leves</t>
  </si>
  <si>
    <t>Outros impostos indiretos diversos</t>
  </si>
  <si>
    <t>Rec. impostos -Out. imp. indiretos diversos</t>
  </si>
  <si>
    <t>030300</t>
  </si>
  <si>
    <t>Caixa Geral de Aposentações e ADSE</t>
  </si>
  <si>
    <t>030301</t>
  </si>
  <si>
    <t>Quotas e comparticipações p/a CGA</t>
  </si>
  <si>
    <t>Quotas</t>
  </si>
  <si>
    <t>Rec. Próprias - Quotas</t>
  </si>
  <si>
    <t>Contribuição de entidades da Administração Central</t>
  </si>
  <si>
    <t>Rec. Próprias - Contribuição de entidades da Administração Central</t>
  </si>
  <si>
    <t>030302</t>
  </si>
  <si>
    <t>Comparticipações para a ADSE</t>
  </si>
  <si>
    <t>Rec. impostos-Comparticipações p/a ADSE</t>
  </si>
  <si>
    <t>Trabalhadores beneficiários titulares</t>
  </si>
  <si>
    <t>Entidades empregadoras</t>
  </si>
  <si>
    <t>Rec. próprias-Entidades empregadoras</t>
  </si>
  <si>
    <t>Rec. impostos-Entidades empregadoras</t>
  </si>
  <si>
    <t>030399</t>
  </si>
  <si>
    <t>Compensação por pagamento de pensões - Administração Central</t>
  </si>
  <si>
    <t>Rec. Próprias - Compensação por pagamento de pensões - Adm. Central</t>
  </si>
  <si>
    <t>Outros/CGA e ADSE</t>
  </si>
  <si>
    <t>Rec. próprias-Outros/CGA e ADSE</t>
  </si>
  <si>
    <t>Rec. impostos-Outros/CGA e ADSE</t>
  </si>
  <si>
    <t>Taxas</t>
  </si>
  <si>
    <t>Taxas de justiça</t>
  </si>
  <si>
    <t>Reclamação de créditos</t>
  </si>
  <si>
    <t>Rec. próprias - Reclamação de créditos</t>
  </si>
  <si>
    <t>Grandes litigantes</t>
  </si>
  <si>
    <t>Rec. próprias - Grandes litigantes</t>
  </si>
  <si>
    <t>Cíveis</t>
  </si>
  <si>
    <t>Rec. próprias - Cíveis</t>
  </si>
  <si>
    <t>Administrativas</t>
  </si>
  <si>
    <t>Rec. próprias - Administrativas</t>
  </si>
  <si>
    <t>Criminais</t>
  </si>
  <si>
    <t>Rec. próprias - Criminais</t>
  </si>
  <si>
    <t>Taxas justiça-Reclamação de créditos (RCPT)</t>
  </si>
  <si>
    <t>Rec. próprias -Txas justiça-Reclamação de créditos (RCPT)</t>
  </si>
  <si>
    <t>Outras taxas de justiça</t>
  </si>
  <si>
    <t>Rec. próprias - Outras/Txs. de justiça</t>
  </si>
  <si>
    <t>Rec. impostos - Outras/Txs. de justiça</t>
  </si>
  <si>
    <t>Taxas de registo de notariado</t>
  </si>
  <si>
    <t>Rec. próprias -Txs. de registo de notariado</t>
  </si>
  <si>
    <t>Rec. impostos -Txs. de registo de notariado</t>
  </si>
  <si>
    <t>040103</t>
  </si>
  <si>
    <t>Taxas de registo predial</t>
  </si>
  <si>
    <t>Rec. próprias -Txs. de registo predial</t>
  </si>
  <si>
    <t>Rec. impostos -Txs. de registo predial</t>
  </si>
  <si>
    <t>040104</t>
  </si>
  <si>
    <t>Taxas de registo civil</t>
  </si>
  <si>
    <t>Rec. próprias -Txs. de registo civil</t>
  </si>
  <si>
    <t>Rec. impostos -Txs. de registo civil</t>
  </si>
  <si>
    <t>040105</t>
  </si>
  <si>
    <t>Taxas de registo comercial</t>
  </si>
  <si>
    <t>Rec. próprias -Txs. de registo comercial</t>
  </si>
  <si>
    <t>Rec. impostos -Txs. de registo comercial</t>
  </si>
  <si>
    <t>040106</t>
  </si>
  <si>
    <t>Taxas florestais</t>
  </si>
  <si>
    <t>Rec. próprias -Txs. florestais</t>
  </si>
  <si>
    <t>Rec. impostos -Txs. florestais</t>
  </si>
  <si>
    <t>040107</t>
  </si>
  <si>
    <t>Taxas vinícolas</t>
  </si>
  <si>
    <t>Taxa de coordenação e controlo</t>
  </si>
  <si>
    <t>Rec. próprias - Taxa de coordenação e controlo</t>
  </si>
  <si>
    <t>Taxa de promoção - Decreto-Lei 94/2012</t>
  </si>
  <si>
    <t>Rec. próprias - Taxa de promoção - Decreto-Lei 94/2012</t>
  </si>
  <si>
    <t>Taxa de nova plantação de vinha</t>
  </si>
  <si>
    <t>Rec. próprias - Taxa de nova plantação de vinha</t>
  </si>
  <si>
    <t>Taxa de replantação de vinha</t>
  </si>
  <si>
    <t>Rec. próprias - Taxa de replantação de vinha</t>
  </si>
  <si>
    <t>Taxa de legalização de vinha</t>
  </si>
  <si>
    <t>Rec. próprias - Taxa de legalização de vinha</t>
  </si>
  <si>
    <t>Rec. próprias - Outras/Txs. vinícolas</t>
  </si>
  <si>
    <t>Rec. impostos - Outras/Txs. Vinícolas</t>
  </si>
  <si>
    <t>040108</t>
  </si>
  <si>
    <t>Taxas moderadoras</t>
  </si>
  <si>
    <t>Rec. próprias -Txs. moderadoras</t>
  </si>
  <si>
    <t>Rec. impostos -Txs. moderadoras</t>
  </si>
  <si>
    <t>040109</t>
  </si>
  <si>
    <t>Taxas sobre espetáculos e divertimentos</t>
  </si>
  <si>
    <t>Rec. próprias -Txs. s/espetác. e divertimentos</t>
  </si>
  <si>
    <t>Rec. impostos -Txs. s/espetác. e divertimentos</t>
  </si>
  <si>
    <t>040110</t>
  </si>
  <si>
    <t>Taxas sobre energia</t>
  </si>
  <si>
    <t>Rec. próprias escolas/Agr. escolas -Txs. s/energia</t>
  </si>
  <si>
    <t>Rec. próprias -Txs. s/energia</t>
  </si>
  <si>
    <t>Rec. impostos -Txs. s/energia</t>
  </si>
  <si>
    <t>040111</t>
  </si>
  <si>
    <t>Taxas sobre geologia e minas</t>
  </si>
  <si>
    <t>Rec. próprias escolas/Agr. escolas -Txs. s/ geologia e minas</t>
  </si>
  <si>
    <t>Rec. próprias -Txs. s/ geologia e minas</t>
  </si>
  <si>
    <t>Rec. impostos -Txs. s/ geologia e minas</t>
  </si>
  <si>
    <t>040112</t>
  </si>
  <si>
    <t>Taxas sobre comercialização e abate de gado</t>
  </si>
  <si>
    <t>Rec. próprias -Txs. s/comercializ. e abate de gado</t>
  </si>
  <si>
    <t>Rec. impostos -Txs. s/comercializ. e abate de gado</t>
  </si>
  <si>
    <t>040113</t>
  </si>
  <si>
    <t>Taxas de portos</t>
  </si>
  <si>
    <t>Rec. próprias -Txs. de portos</t>
  </si>
  <si>
    <t>Rec. impostos -Txs. de portos</t>
  </si>
  <si>
    <t>040114</t>
  </si>
  <si>
    <t>Taxas sobre operações de bolsa</t>
  </si>
  <si>
    <t>Rec. impostos - Txs. s/operações de bolsa</t>
  </si>
  <si>
    <t>040115</t>
  </si>
  <si>
    <t>Taxas sobre controlo metrológico e de qualidade</t>
  </si>
  <si>
    <t>Rec. próprias -Txs. s/contrl. metrológico e de qualidade</t>
  </si>
  <si>
    <t>Rec. impostos -Txs. s/contrl. metrológico e de qualidade</t>
  </si>
  <si>
    <t>040116</t>
  </si>
  <si>
    <t>Taxas s/ fiscalizaç. de atividades comerciais e industriais</t>
  </si>
  <si>
    <t>Rec. próprias -Txs. s/ fiscalizaç. de activ. comerc. e industriais</t>
  </si>
  <si>
    <t>Rec. impostos -Txs. s/ fiscalizaç. de activ. comerc. e industriais</t>
  </si>
  <si>
    <t>040117</t>
  </si>
  <si>
    <t>Taxas s/licenciamentos div. concedidos a empresas</t>
  </si>
  <si>
    <t>Taxas TEGGE</t>
  </si>
  <si>
    <t>Rec. próprias - Taxas TEGGE</t>
  </si>
  <si>
    <t>Rec. próprias - Outras/Txs. s/ licenc. diver. conced. a empresas</t>
  </si>
  <si>
    <t>Rec. impostos - Outras/Txs. s/ licenc. diver. conced. a empresas</t>
  </si>
  <si>
    <t>040118</t>
  </si>
  <si>
    <t>Taxas sobre o valor de adjudicação de obras públicas</t>
  </si>
  <si>
    <t>Rec. impostos - Txs. s/o valor de adjudicaç. de obras púb.</t>
  </si>
  <si>
    <t>040119</t>
  </si>
  <si>
    <t>Rec. impostos - Adicionais</t>
  </si>
  <si>
    <t>040120</t>
  </si>
  <si>
    <t>Emolumentos consulares</t>
  </si>
  <si>
    <t>Rec. próprias - Emolumentos consulares</t>
  </si>
  <si>
    <t>Rec. impostos - Emolumentos consulares</t>
  </si>
  <si>
    <t>040121</t>
  </si>
  <si>
    <t>Portagens</t>
  </si>
  <si>
    <t>Rec. próprias - Portagens</t>
  </si>
  <si>
    <t>Rec. impostos - Portagens</t>
  </si>
  <si>
    <t>040122</t>
  </si>
  <si>
    <t>Propinas - 1º Ciclo - Ensino Superior - Licenciatura</t>
  </si>
  <si>
    <t>Propinas - Rec. próprias - 1º Ciclo - Ensino Superior - Licenciatura</t>
  </si>
  <si>
    <t>Propinas - 2º Ciclo - Ensino Superior - Mestrado</t>
  </si>
  <si>
    <t>Propinas - Rec. próprias - 2º Ciclo - Ensino Superior - Mestrado</t>
  </si>
  <si>
    <t>Propinas - 3º Ciclo - Ensino Superior - Doutoramento</t>
  </si>
  <si>
    <t>Propinas - Rec. próprias - 3º Ciclo - Ensino Superior - Doutoramento</t>
  </si>
  <si>
    <t>Propinas - Ensino Superior - Mestrado integrado</t>
  </si>
  <si>
    <t>Propinas - Rec. próprias - Ensino Superior - Mestrado integrado</t>
  </si>
  <si>
    <t>Propinas - Ensino Superior - Internacional</t>
  </si>
  <si>
    <t>Propinas - Rec. próprias - Ensino Superior - Internacional</t>
  </si>
  <si>
    <t>Propinas - Ensino Superior - Pós Graduações</t>
  </si>
  <si>
    <t>Propinas - Rec. próprias - Ensino Superior - Pós Graduações</t>
  </si>
  <si>
    <t>Propinas - Outras</t>
  </si>
  <si>
    <t>Propinas - Rec. próprias escolas/Agr. escolas - Outras</t>
  </si>
  <si>
    <t>Propinas - Rec. próprias - Outras</t>
  </si>
  <si>
    <t>Propinas - Rec. impostos  - Outras</t>
  </si>
  <si>
    <t>040199</t>
  </si>
  <si>
    <t>Taxas diversas</t>
  </si>
  <si>
    <t>Emissão de cartões</t>
  </si>
  <si>
    <t>Rec. próprias -Emissão Cartões</t>
  </si>
  <si>
    <t>Rec. impostos -Emissão Cartões</t>
  </si>
  <si>
    <t>Emolumentos</t>
  </si>
  <si>
    <t>Rec. próprias - Emolumentos</t>
  </si>
  <si>
    <t>Rec. impostos - Emolumentos</t>
  </si>
  <si>
    <t>Taxa sobre embalagens não reutilizáveis de cerveja (ECOCERV)</t>
  </si>
  <si>
    <t>Rec. próprias -Txs. s/emblag. não reutiliz. de cerveja (ECOCERV)</t>
  </si>
  <si>
    <t>Rec. impostos -Txs. s/emblag. não reutiliz. de cerveja (ECOCERV)</t>
  </si>
  <si>
    <t>Taxa sobre embalagens não reutilizáveis</t>
  </si>
  <si>
    <t>Rec. próprias -Txs. s/emblag. não reutilizáveis</t>
  </si>
  <si>
    <t>Rec. impostos -Txs. s/emblag. não reutilizáveis</t>
  </si>
  <si>
    <t>Taxa de registo automóvel</t>
  </si>
  <si>
    <t>Rec. próprias - Txa registo automóvel</t>
  </si>
  <si>
    <t>Taxa sobre espetro TV</t>
  </si>
  <si>
    <t>Rec. impostos -Txa s/espetro TV</t>
  </si>
  <si>
    <t>Parques de estacionamento</t>
  </si>
  <si>
    <t>Rec. próprias - Parques de estacionamento</t>
  </si>
  <si>
    <t>Taxa de regulação e supervisão</t>
  </si>
  <si>
    <t>Rec. próprias - Taxa de regulação e supevisão</t>
  </si>
  <si>
    <t>Taxas no âmbito da atividade TVDE</t>
  </si>
  <si>
    <t>Rec. próprias - Taxas no âmbito da atividade TVDE</t>
  </si>
  <si>
    <t>Outras/Taxas diversas</t>
  </si>
  <si>
    <t>Rec. próprias escolas/Agr. escolas -Txs. diversas/Outras</t>
  </si>
  <si>
    <t>Rec. próprias -Txs. diversas/Outras</t>
  </si>
  <si>
    <t>Rec. impostos -Txs. Diversas/Outras - Consignação ao FET</t>
  </si>
  <si>
    <t>Rec. impostos -Txs. diversas/Outras</t>
  </si>
  <si>
    <t>040200</t>
  </si>
  <si>
    <t>Multas e Outras Penalidades</t>
  </si>
  <si>
    <t>040201</t>
  </si>
  <si>
    <t>Rec. próprias escolas/Agr. escolas - Juros de mora</t>
  </si>
  <si>
    <t>Rec. próprias - Juros de mora</t>
  </si>
  <si>
    <t>Rec. impostos - Juros de mora - Consignação ao FET</t>
  </si>
  <si>
    <t>Rec. impostos - Juros de mora</t>
  </si>
  <si>
    <t>040202</t>
  </si>
  <si>
    <t>Juros compensatórios</t>
  </si>
  <si>
    <t>Rec. próprias -Juros compensat.</t>
  </si>
  <si>
    <t>Rec. impostos -Juros compensat. - Consignação ao FET</t>
  </si>
  <si>
    <t>Rec. impostos -Juros compensat.</t>
  </si>
  <si>
    <t>040203</t>
  </si>
  <si>
    <t>Multas e coimas p/ infraç. ao Código da Estrada e restante legislação</t>
  </si>
  <si>
    <t>Rec. próprias -Multas coimas p/infraç. ao Código Estrada e rest. legislação</t>
  </si>
  <si>
    <t>Rec. impostos -Multas coimas p/infraç. ao Código Estrada e rest. legislação</t>
  </si>
  <si>
    <t>040204</t>
  </si>
  <si>
    <t>Coimas e penalidades por contraordenações</t>
  </si>
  <si>
    <t>Contraordenações tributárias</t>
  </si>
  <si>
    <t>Rec. próprias -Contraordenações tributárias</t>
  </si>
  <si>
    <t>Rec. impostos -Contraordenações tributárias</t>
  </si>
  <si>
    <t>Contraordenações em atividades de transporte de passageiros</t>
  </si>
  <si>
    <t>Rec. próprias - Contraord. em ativ. de transp. de passageiros</t>
  </si>
  <si>
    <t>Rec. impostos -Contraord. em ativ. de transp. de passageiros</t>
  </si>
  <si>
    <t>Contraordenações em atividades de transporte de mercadorias</t>
  </si>
  <si>
    <t>Rec. próprias - Contraord. em ativ. de transp. de mercadorias</t>
  </si>
  <si>
    <t>Rec. impostos -Contraord. em ativ. de transp. de mercadorias</t>
  </si>
  <si>
    <t>Contraordenações em centros de inspeção</t>
  </si>
  <si>
    <t>Rec. próprias - Contraord. em centros de inspeção</t>
  </si>
  <si>
    <t>Rec. impostos -Contraord. em centros de inspeção</t>
  </si>
  <si>
    <t>Contraordenações em escolas de condução e centros de exame</t>
  </si>
  <si>
    <t>Rec. próprias - Contraord. em escolas de condução e centros de exame</t>
  </si>
  <si>
    <t>Rec. impostos -Contraord. em escolas de condução e centros de exame</t>
  </si>
  <si>
    <t>Contraordenações em transporte ferroviário</t>
  </si>
  <si>
    <t>Rec. próprias - Contraord. em transporte ferroviário</t>
  </si>
  <si>
    <t>Rec. impostos -Contraord. em transporte ferroviário</t>
  </si>
  <si>
    <t>Contraordenações em passageiros sem título</t>
  </si>
  <si>
    <t>Rec. próprias - Contraord. em passageiros sem título</t>
  </si>
  <si>
    <t>Rec. impostos -Contraord. em passageiros sem título</t>
  </si>
  <si>
    <t>Contraordenações em outras infraestruturas rodoviárias</t>
  </si>
  <si>
    <t>Rec. próprias - Contraord. em outras infraestruturas rodoviárias</t>
  </si>
  <si>
    <t>Rec. impostos -Contraord. em outras infraestruturas rodoviárias</t>
  </si>
  <si>
    <t>Rec. próprias escolas/Agr. escolas -Outras/Coimas e penalid. p/contraord.</t>
  </si>
  <si>
    <t>Rec. próprias -Outras/Coimas e penalid. p/contraord.</t>
  </si>
  <si>
    <t>Rec. impostos -Outras/Coimas e penalid. p/contraord. - Consignação ao FET</t>
  </si>
  <si>
    <t>Rec. impostos -Outras/Coimas e penalid. p/contraord.</t>
  </si>
  <si>
    <t>040299</t>
  </si>
  <si>
    <t>Multas e penalidades diversas</t>
  </si>
  <si>
    <t>Multas e penalidades tributárias</t>
  </si>
  <si>
    <t>Rec. próprias -Multas e penalid. tributárias</t>
  </si>
  <si>
    <t>Rec. impostos -Multas e penalid. tributárias</t>
  </si>
  <si>
    <t>Multas e penalidades contratuais</t>
  </si>
  <si>
    <t>Rec. próprias -Multas e penalid. contratuais</t>
  </si>
  <si>
    <t>Rec. impostos -Multas e penalid. contratuais</t>
  </si>
  <si>
    <t>Multas e penalidades em infraestruturas portuárias</t>
  </si>
  <si>
    <t>Rec. próprias -Multas e penalid. em infraest. portuárias</t>
  </si>
  <si>
    <t>Rec. impostos -Multas e penalid. em infraest. portuárias</t>
  </si>
  <si>
    <t>Rec. próprias escolas/Agr. escolas -Outras/Multas e penalid. diversas</t>
  </si>
  <si>
    <t>Rec. próprias -Outras/Multas e penalid. diversas</t>
  </si>
  <si>
    <t>Rec. impostos-Outras/Multas e penalid. diversas - Consignação ao FET</t>
  </si>
  <si>
    <t>Rec. impostos -Outras/Multas e penalid. diversas</t>
  </si>
  <si>
    <t>Rend. Propriedade - Juros - Sociedades e Quase-Sociedades Não Financeiras</t>
  </si>
  <si>
    <t>050101</t>
  </si>
  <si>
    <t>Públicas</t>
  </si>
  <si>
    <t>Rec. impostos -Públicas</t>
  </si>
  <si>
    <t>050102</t>
  </si>
  <si>
    <t>Privadas</t>
  </si>
  <si>
    <t>Rec. próprias - Privadas</t>
  </si>
  <si>
    <t>Rec. impostos -Privadas</t>
  </si>
  <si>
    <t>050200</t>
  </si>
  <si>
    <t>Rend. Propriedade - Juros - Sociedades Financeiras</t>
  </si>
  <si>
    <t>050201</t>
  </si>
  <si>
    <t>Bancos e outras instituições financeiras</t>
  </si>
  <si>
    <t>Rec. próprias escolas/Agr. escolas - Bancos e out. instituiç. financeiras</t>
  </si>
  <si>
    <t>Rec. próprias - Bancos e out. instituiç. financeiras</t>
  </si>
  <si>
    <t>Rec. impostos - Bancos e out. instituiç. financeiras</t>
  </si>
  <si>
    <t>050202</t>
  </si>
  <si>
    <t>Companhias de seguros e fundos de pensões</t>
  </si>
  <si>
    <t>Rend. Propriedade - Juros - Administrações Públicas</t>
  </si>
  <si>
    <t>050301</t>
  </si>
  <si>
    <t>Administ. central - Estado</t>
  </si>
  <si>
    <t>Certificados Especiais de Dívida de Curto Prazo (CEDIC)</t>
  </si>
  <si>
    <t>Receitas próprias - CEDIC</t>
  </si>
  <si>
    <t>Outros instrumentos financeiros</t>
  </si>
  <si>
    <t>Rec. próprias escolas/Agr. escolas - Outros instrum. finan.</t>
  </si>
  <si>
    <t>Rec. próprias - Outros instrum. finan.</t>
  </si>
  <si>
    <t>050302</t>
  </si>
  <si>
    <t>Administração central - SFA</t>
  </si>
  <si>
    <t>Rec. próprias - Administ. central-SFA</t>
  </si>
  <si>
    <t>Rec. impostos - Administ. central-SFA</t>
  </si>
  <si>
    <t>050303</t>
  </si>
  <si>
    <t>Administração regional - Região Autónoma dos Açores</t>
  </si>
  <si>
    <t>Rec. impostos - Administ. Regional - RAA</t>
  </si>
  <si>
    <t>Administração regional - Região Autónoma da Madeira</t>
  </si>
  <si>
    <t>Rec. impostos - Administ. Regional - RAM</t>
  </si>
  <si>
    <t>050304</t>
  </si>
  <si>
    <t>Administração local - Continente</t>
  </si>
  <si>
    <t>Rec. próprias - Administ. Local-Continente</t>
  </si>
  <si>
    <t>Rec. impostos - Administ. Local-Continente</t>
  </si>
  <si>
    <t>050305</t>
  </si>
  <si>
    <t>Admin. local - Reg. Autónomas</t>
  </si>
  <si>
    <t>Rec. impostos - Admin. local-Reg. Autónomas</t>
  </si>
  <si>
    <t>050400</t>
  </si>
  <si>
    <t>Rend. Propriedade - Juros - Instituições Sem Fins Lucrativos</t>
  </si>
  <si>
    <t>050401</t>
  </si>
  <si>
    <t>Juros - Instituições s/fins lucrativos</t>
  </si>
  <si>
    <t>Rec. próprias - Juros-Instituiç. s/fins lucrativos</t>
  </si>
  <si>
    <t>Rec. impostos - Juros-Instituiç. s/fins lucrativos</t>
  </si>
  <si>
    <t>050500</t>
  </si>
  <si>
    <t>Rend. Propriedade - Juros - Famílias</t>
  </si>
  <si>
    <t>050501</t>
  </si>
  <si>
    <t>Juros - Famílias</t>
  </si>
  <si>
    <t>Rec. próprias - Juros-Famílias</t>
  </si>
  <si>
    <t>Rec. impostos - Juros-Famílias</t>
  </si>
  <si>
    <t>050600</t>
  </si>
  <si>
    <t>Rend. Propriedade - Juros - Resto do Mundo</t>
  </si>
  <si>
    <t>050602</t>
  </si>
  <si>
    <t>União Europeia - Países membros</t>
  </si>
  <si>
    <t>Rec. impostos - UE-Países membros</t>
  </si>
  <si>
    <t>050603</t>
  </si>
  <si>
    <t>Países terceiros e organiz. internacionais</t>
  </si>
  <si>
    <t>Rec. impostos - Países 3.os e organiz. internac.</t>
  </si>
  <si>
    <t>050700</t>
  </si>
  <si>
    <t>Rend. Propriedade - Dividendos e Participações nos Lucros de Sociedades e 
Quase-Sociedades Não Financeiras</t>
  </si>
  <si>
    <t>050701</t>
  </si>
  <si>
    <t>EP - Remunerações dos capitais estatutários</t>
  </si>
  <si>
    <t>EP - Remuneraç. dos capitais estatut./Rec. impostos</t>
  </si>
  <si>
    <t>Outras empresas públicas</t>
  </si>
  <si>
    <t>Rec. próprias - Out. empresas públicas</t>
  </si>
  <si>
    <t>Rec. impostos - Out. empresas públicas</t>
  </si>
  <si>
    <t>Empresas privadas</t>
  </si>
  <si>
    <t>Rec. impostos - Empresas privadas</t>
  </si>
  <si>
    <t>050800</t>
  </si>
  <si>
    <t>Rend. Propriedade - Dividendos e Participações nos Lucros de Sociedades Financeiras</t>
  </si>
  <si>
    <t>050801</t>
  </si>
  <si>
    <t>Rec. impostos - Bancos e out. instituiç. Financeiras</t>
  </si>
  <si>
    <t>Companhias de seguros</t>
  </si>
  <si>
    <t>Rec. impostos - Comp. de seguros</t>
  </si>
  <si>
    <t>050900</t>
  </si>
  <si>
    <t>Rend. Propriedade - Participações nos Lucros de Administrações Públicas</t>
  </si>
  <si>
    <t>050901</t>
  </si>
  <si>
    <t>Participaç. nos lucros de administrações públicas</t>
  </si>
  <si>
    <t>Rec. impostos - Participaç. nos lucros de admin. Públicas</t>
  </si>
  <si>
    <t>051000</t>
  </si>
  <si>
    <t>Rend. Propriedade - Rendas</t>
  </si>
  <si>
    <t>051001</t>
  </si>
  <si>
    <t>Terrenos</t>
  </si>
  <si>
    <t>Sociedades e quase-sociedades não financeiras</t>
  </si>
  <si>
    <t>Rec. próprias escolas/Agr. escolas - Terrenos/Soc. e quase-soc. não financ.</t>
  </si>
  <si>
    <t>Rec. próprias - Terrenos/Soc. e quase-soc. não financ.</t>
  </si>
  <si>
    <t>Rec. impostos - Terrenos/Soc. e quase-soc. não financ.</t>
  </si>
  <si>
    <t>Administrações públicas</t>
  </si>
  <si>
    <t>Rec. próprias - Terrenos/Administ. Públicas</t>
  </si>
  <si>
    <t>Rec. impostos - Terrenos/Administ. Públicas</t>
  </si>
  <si>
    <t>Administrações privadas - Empresas petrolíferas</t>
  </si>
  <si>
    <t>Rec. impostos -Terrenos/Administ. privadas-Empr. Petrolíferas</t>
  </si>
  <si>
    <t>Outros sectores</t>
  </si>
  <si>
    <t>Rec. próprias - Terrenos/Out. sectores</t>
  </si>
  <si>
    <t>Rec. impostos - Terrenos/Out. sectores</t>
  </si>
  <si>
    <t>051003</t>
  </si>
  <si>
    <t>Habitações</t>
  </si>
  <si>
    <t>Rec. próprias - Habitações</t>
  </si>
  <si>
    <t>Rec. impostos - Habitações</t>
  </si>
  <si>
    <t>051004</t>
  </si>
  <si>
    <t>Edifícios</t>
  </si>
  <si>
    <t>Rec. próprias - Edifícios</t>
  </si>
  <si>
    <t>Rec. impostos - Edifícios</t>
  </si>
  <si>
    <t>051005</t>
  </si>
  <si>
    <t>Bens de domínio público</t>
  </si>
  <si>
    <t>Rec. próprias - Bens de domínio público</t>
  </si>
  <si>
    <t>Rec. impostos - Bens de domínio público</t>
  </si>
  <si>
    <t>051099</t>
  </si>
  <si>
    <t>Rec. próprias - Rendas/Outros</t>
  </si>
  <si>
    <t>Rec. impostos - Rendas/Outros</t>
  </si>
  <si>
    <t>051100</t>
  </si>
  <si>
    <t>Rend. Propriedade - Ativos Incorpóreos</t>
  </si>
  <si>
    <t>051101</t>
  </si>
  <si>
    <t>Ativos incorpóreos</t>
  </si>
  <si>
    <t>Rec. próprias - Ativos incorpóreos</t>
  </si>
  <si>
    <t>Rec. impostos - Ativos incorpóreos</t>
  </si>
  <si>
    <t>060100</t>
  </si>
  <si>
    <t>Transf. Correntes - Sociedades e Quase-Sociedades Não Financeiras</t>
  </si>
  <si>
    <t>060101</t>
  </si>
  <si>
    <t>Rec. próprias- Públicas</t>
  </si>
  <si>
    <t>Rec. impostos - Públicas</t>
  </si>
  <si>
    <t>060102</t>
  </si>
  <si>
    <t>Patrocínios</t>
  </si>
  <si>
    <t>Rec. próprias - Privadas/Patrocínios</t>
  </si>
  <si>
    <t>Rec. próprias escolas/Agr. escolas - Privadas/Outras</t>
  </si>
  <si>
    <t>Rec. próprias - Privadas/Outras</t>
  </si>
  <si>
    <t>Rec. impostos-Privadas/Outras</t>
  </si>
  <si>
    <t>Transf. Correntes - Sociedades Financeiras</t>
  </si>
  <si>
    <t>060201</t>
  </si>
  <si>
    <t>Rec. impostos  - Bancos e out. instituiç. financeiras</t>
  </si>
  <si>
    <t>060202</t>
  </si>
  <si>
    <t>Comp. de seguros e fundos de pensões</t>
  </si>
  <si>
    <t>Rec. próprias  - Comp. seguros e fundos pensões</t>
  </si>
  <si>
    <t>Rec. impostos  - Comp. seguros e fundos pensões</t>
  </si>
  <si>
    <t>060300</t>
  </si>
  <si>
    <t>Transf. Correntes - Administração Central</t>
  </si>
  <si>
    <t>060301</t>
  </si>
  <si>
    <t>Estado</t>
  </si>
  <si>
    <t>Rec. próprias escolas/Agr. escolas - Adm. ctral/Estado</t>
  </si>
  <si>
    <t>Rec. próprias - Adm. ctral/Estado</t>
  </si>
  <si>
    <t>Rec. impostos - Estado</t>
  </si>
  <si>
    <t>060305</t>
  </si>
  <si>
    <t>Estado-Participaç. portuguesa em projet. cofinanciados</t>
  </si>
  <si>
    <t>Rec. próprias escolas/Agr. escolas - Estado-Partic. portug. projet. cofinanciados</t>
  </si>
  <si>
    <t>Rec. próprias - Estado-Partic. portug. projet. cofinanciados</t>
  </si>
  <si>
    <t>Rec. impostos - Estado-Partic. portug. projet. cofinanciados</t>
  </si>
  <si>
    <t>060306</t>
  </si>
  <si>
    <t xml:space="preserve">Estado - Particip. comunitária em projetos cofinanciados </t>
  </si>
  <si>
    <t xml:space="preserve">Receitas próprias/Adm. Ctral-Estado-Partic. comunitária em proj. cofinanciados </t>
  </si>
  <si>
    <t>Rec. próprias  escolas/Agr. escolas - Adm. central-Estado-Particip. comunit. proj. cofinanc.</t>
  </si>
  <si>
    <t>Rec. próprias - Adm. central-Estado-Particip. comunit. proj. cofinanc.</t>
  </si>
  <si>
    <t>Rec. impostos - Adm. central-Estado-Particip. comunit. proj. cofinanc.</t>
  </si>
  <si>
    <t>Rec. impostos/Adm. ctral/Estado-Particip. comunit. proj. cofinanc.</t>
  </si>
  <si>
    <t>060307</t>
  </si>
  <si>
    <t>Receitas próprias - Administ. Central-SFAs</t>
  </si>
  <si>
    <t>Rec.  próprias escolas/Agr. Escolas - Adm. Central-SFAs</t>
  </si>
  <si>
    <t>Rec.  próprias - Administ. Central-SFAs</t>
  </si>
  <si>
    <t>Receitas impostos - Adm. Central-SFAs-Entregas do FRDP</t>
  </si>
  <si>
    <t>Rec. impostos - Adm. ctral-SFAs-Entregas FRDP</t>
  </si>
  <si>
    <t>Receitas impostos-Adm. Central-SFAs</t>
  </si>
  <si>
    <t>Rec. impostos - Administ. central-SFAs</t>
  </si>
  <si>
    <t>060309</t>
  </si>
  <si>
    <t>SFAs - Subsist. de proteç. à família e políticas ativas de emprego e form. Prof.</t>
  </si>
  <si>
    <t>Receitas próprias/Adm. Ctral-SFAs-Subs proteç. familia e politic ativas…</t>
  </si>
  <si>
    <t>Rec. próprias - Adm. Ctral-SFAs-Subs proteç. familia e politic ativas de empreg e…</t>
  </si>
  <si>
    <t>Rec.impostos/Adm. ctral/SFAs-Subsist. proteç. à família e polít. ativ. emp. e…</t>
  </si>
  <si>
    <t>Receitas impostos-Adm ctral/SFAs-Subsist. proteç. à família e polít. ativ. emprego e form. prof.</t>
  </si>
  <si>
    <t>060310</t>
  </si>
  <si>
    <t>SFAs - Participação portuguesa em projetos cofinanciados</t>
  </si>
  <si>
    <t>Receitas próprias/Adm. Ctral-SFAs-Partic. portuguesa em projet. cofinanc.</t>
  </si>
  <si>
    <t>Rec próprias escolas/Agr escolas - Adm. Ctral-SFAs-Partic. portuguesa em projet. cofinanc.</t>
  </si>
  <si>
    <t>Rec próprias - Adm. Ctral-SFAs-Partic. portuguesa em projet. cofinanc.</t>
  </si>
  <si>
    <t>Rec. impostos/Adm. central/SFAs-Partic. portug. projet. cofinanciados</t>
  </si>
  <si>
    <t>Rec. impostos - Adm. ctral/SFAs-Partic. portug. projet. cofinanciados</t>
  </si>
  <si>
    <t>060311</t>
  </si>
  <si>
    <t>SFAs - Participação comunitária em projetos cofinanciados</t>
  </si>
  <si>
    <t>Receitas próprias/Adm. Ctral/SFAs-Partic. comunitária em proj cofinanc.</t>
  </si>
  <si>
    <t>Rec. próprias escolas/Agr escolas - Adm. Ctral/SFAs-Partic. comunitária em proj cofinanc.</t>
  </si>
  <si>
    <t>Rec. próprias - Adm. Ctral/SFAs-Partic. comunitária em proj cofinanc.</t>
  </si>
  <si>
    <t>Receitas impostos/Adm. Central/SFAs-Partic. comunit. em projet. cofinanciados</t>
  </si>
  <si>
    <t>Rec. impostos - Adm. ctral/SFAs-Partic. comunit. em projet. cofinanciados</t>
  </si>
  <si>
    <t>060400</t>
  </si>
  <si>
    <t>Transf. Correntes - Administração Regional</t>
  </si>
  <si>
    <t>060401</t>
  </si>
  <si>
    <t>Região Autónoma dos Açores</t>
  </si>
  <si>
    <t>Rec. próprias - Região Autónoma dos Açores</t>
  </si>
  <si>
    <t>Rec. impostos - Região Autónoma dos Açores</t>
  </si>
  <si>
    <t>060402</t>
  </si>
  <si>
    <t>Rec. próprias - Região Autónoma da Madeira</t>
  </si>
  <si>
    <t>Rec. impostos - Região Autónoma da madeira</t>
  </si>
  <si>
    <t>060500</t>
  </si>
  <si>
    <t>Transf. Correntes - Administração Local</t>
  </si>
  <si>
    <t>060501</t>
  </si>
  <si>
    <t>Continente</t>
  </si>
  <si>
    <t>Rec. próprias escolas/Agr. escolas -Continente</t>
  </si>
  <si>
    <t>Rec. próprias - Continente</t>
  </si>
  <si>
    <t>Rec. impostos-Continente</t>
  </si>
  <si>
    <t>060502</t>
  </si>
  <si>
    <t>060503</t>
  </si>
  <si>
    <t>Rec. impostos - Região Autónoma da Madeira</t>
  </si>
  <si>
    <t>060600</t>
  </si>
  <si>
    <t>Transf. Correntes - Segurança Social</t>
  </si>
  <si>
    <t>060601</t>
  </si>
  <si>
    <t>Sistema de solidaried. e segurança social</t>
  </si>
  <si>
    <t>Rec. próprias - Sistema de solidaried. e seg. social</t>
  </si>
  <si>
    <t>Rec. impostos-Sistema de solidaried. e seg. social</t>
  </si>
  <si>
    <t>060602</t>
  </si>
  <si>
    <t>Particip. portuguesa em projet. cofinanciados</t>
  </si>
  <si>
    <t>Rec. próprias - Particip. portuguesa em projet. cofinanciados</t>
  </si>
  <si>
    <t>060603</t>
  </si>
  <si>
    <t>Financiam. comunitário em proj. cofinanciados</t>
  </si>
  <si>
    <t>Rec. próprias escolas/Agr. escolas - Financiam. comunit. em proj. cofinanciados</t>
  </si>
  <si>
    <t>Rec. próprias - Financiam. comunit. em proj. cofinanciados</t>
  </si>
  <si>
    <t>Rec. impostos - Financiam. comunit. em proj. cofinanciados</t>
  </si>
  <si>
    <t>060604</t>
  </si>
  <si>
    <t>Outras transferências</t>
  </si>
  <si>
    <t>Rec. próprias escolas/Agr. escolas - Out. transferências</t>
  </si>
  <si>
    <t>Rec. próprias - Out. transferências</t>
  </si>
  <si>
    <t>Rec. impostos-Out. transferências</t>
  </si>
  <si>
    <t>060700</t>
  </si>
  <si>
    <t>Transf. Correntes - Instituições Sem Fins Lucrativos</t>
  </si>
  <si>
    <t>060701</t>
  </si>
  <si>
    <t>Instituições s/ fins lucrativos</t>
  </si>
  <si>
    <t>Rec. próprias escolas/Agr. escolas - Instit. s/ fins lucrativos</t>
  </si>
  <si>
    <t>Rec. próprias - Instit. s/ fins lucrativos</t>
  </si>
  <si>
    <t>Rec. impostos-Instit. s/ fins lucrativos</t>
  </si>
  <si>
    <t>060800</t>
  </si>
  <si>
    <t>Transf. Correntes - Famílias</t>
  </si>
  <si>
    <t>060801</t>
  </si>
  <si>
    <t>Repatriações</t>
  </si>
  <si>
    <t>Rec. próprias - Famílias/Repatriações</t>
  </si>
  <si>
    <t>Rec. próprias escolas/Agr. escolas - Famílias/Outras</t>
  </si>
  <si>
    <t>Rec. próprias - Famílias/Outras</t>
  </si>
  <si>
    <t>Rec. impostos - Famílias/Outras</t>
  </si>
  <si>
    <t>060900</t>
  </si>
  <si>
    <t>Transf. Correntes - Resto do Mundo</t>
  </si>
  <si>
    <t>060901</t>
  </si>
  <si>
    <t>Fundo Europeu de Desenv. Regional - Intervenções e ações específicas</t>
  </si>
  <si>
    <t>Rec. próprias escolas/Agr. escolas - FEDER-Intervenç. e ações específicas</t>
  </si>
  <si>
    <t>Rec. próprias - FEDER-Intervenç. e ações específicas</t>
  </si>
  <si>
    <t>Rec. impostos - FEDER-Intervenç. e ações específicas</t>
  </si>
  <si>
    <t>Rec. próprias escolas/Agr. escolas - Fundo de coesão</t>
  </si>
  <si>
    <t>Rec. próprias - Fundo de coesão</t>
  </si>
  <si>
    <t>Rec. impostos - Fundo de coesão</t>
  </si>
  <si>
    <t>Rec. próprias escolas/Agr. escolas - Fundo Soc. Europeu</t>
  </si>
  <si>
    <t>Rec. próprias - Fundo Soc. Europeu</t>
  </si>
  <si>
    <t>Rec. impostos - Fundo Soc. Europeu</t>
  </si>
  <si>
    <t>Fundo Europeu de Orientação e de Garantia Agrícola - Secção de Orientação</t>
  </si>
  <si>
    <t>Rec. próprias - FEOGA-Secção de Orientação</t>
  </si>
  <si>
    <t>Rec. impostos - FEOGA-Secção de Orientação</t>
  </si>
  <si>
    <t>Outros fundos</t>
  </si>
  <si>
    <t>Rec. próprias escolas/Agr. escolas - UE-Instituições/Out. fundos</t>
  </si>
  <si>
    <t>Rec. próprias - UE-Instituições/Out. fundos</t>
  </si>
  <si>
    <t>Rec. impostos - UE-Instituições/Out. fundos</t>
  </si>
  <si>
    <t>Fundo Europeu de Orientação e de Garantia Agrícola - Secção de Garantia</t>
  </si>
  <si>
    <t>Rec. próprias escolas/Agr. escolas - FEOGA-Secção de Garantia</t>
  </si>
  <si>
    <t>Rec. próprias - FEOGA-Secção de Garantia</t>
  </si>
  <si>
    <t>Rec. impostos - FEOGA-Secção de Garantia</t>
  </si>
  <si>
    <t>Fundo Europeu das Pescas</t>
  </si>
  <si>
    <t>Rec. próprias - Fundo Europeu Pescas/UE-Instituições</t>
  </si>
  <si>
    <t>Rec. impostos - Fundo Europeu Pescas/UE-Instituições</t>
  </si>
  <si>
    <t>Outras instituições</t>
  </si>
  <si>
    <t>Rec. próprias escolas/Agr. escolas - UE-Instituições/Outras instituições</t>
  </si>
  <si>
    <t>Rec. próprias - UE-Instituições/Outras instituições</t>
  </si>
  <si>
    <t>Rec. impostos - UE-Instituições/Outras instituições</t>
  </si>
  <si>
    <t>060903</t>
  </si>
  <si>
    <t>União Europeia-Instituições-Subsist. de proteção à família e políticas ativ. emprego e formação profissional</t>
  </si>
  <si>
    <t>Rec. próprias - UE-Inst-Subs. proteç. à famíla polít. ativ. emp. form. prof.</t>
  </si>
  <si>
    <t>Rec. impostos - UE-Inst-Subs. proteç. à famíla polít. ativ. emp. form. prof.</t>
  </si>
  <si>
    <t>060904</t>
  </si>
  <si>
    <t>União Europeia - Países-Membros</t>
  </si>
  <si>
    <t>Rec. próprias escolas/Agr. escolas - UE-Países-Membros</t>
  </si>
  <si>
    <t>Rec. próprias - UE-Países-Membros</t>
  </si>
  <si>
    <t>Rec. impostos - UE-Países-Membros</t>
  </si>
  <si>
    <t>060905</t>
  </si>
  <si>
    <t>Rec. próprias escolas/Agr. escolas - Países 3.os e organiz. internacionais</t>
  </si>
  <si>
    <t>Rec. próprias - Países 3.os e organiz. internacionais</t>
  </si>
  <si>
    <t>Rec. impostos - Países 3.os e organiz. internacionais</t>
  </si>
  <si>
    <t>Venda de Bens</t>
  </si>
  <si>
    <t>Material de escritório</t>
  </si>
  <si>
    <t>Rec. próprias escolas/Agr. escolas - Mat. de escritório</t>
  </si>
  <si>
    <t>Rec. próprias - Mat. de escritório</t>
  </si>
  <si>
    <t>Rec. impostos - Mat. de escritório</t>
  </si>
  <si>
    <t>Revistas</t>
  </si>
  <si>
    <t>Rec. próprias - Revistas/Livros e doc. técnica</t>
  </si>
  <si>
    <t>Rec. próprias escolas/Agr. escolas - Outros/Livros e doc. técnica</t>
  </si>
  <si>
    <t>Rec. próprias - Outros/Livros e doc. técnica</t>
  </si>
  <si>
    <t>Rec. impostos - Outros/Livros e doc. técnica</t>
  </si>
  <si>
    <t>Reembolso de cadernetas prediais</t>
  </si>
  <si>
    <t>Rec. próprias - Reemb. cardernetas prediais</t>
  </si>
  <si>
    <t>Publicações e impressos tributários</t>
  </si>
  <si>
    <t>Rec. Próprias - Public. e impress. tributários</t>
  </si>
  <si>
    <t>Rec. próprias escolas/Agr. escolas - Outras/Publicaç. e impressos</t>
  </si>
  <si>
    <t>Rec. próprias - Outras/Publicaç. e impressos</t>
  </si>
  <si>
    <t>Rec. impostos - Outras/Publicaç. e impressos</t>
  </si>
  <si>
    <t>070104</t>
  </si>
  <si>
    <t>Fardamentos e artigos pessoais</t>
  </si>
  <si>
    <t>Rec. próprias escolas/Agr. escolas - Fardamentos e art. pessoais</t>
  </si>
  <si>
    <t>Rec. próprias - Fardamentos e art. pessoais</t>
  </si>
  <si>
    <t>Rec. impostos - Fardamentos e art. pessoais</t>
  </si>
  <si>
    <t>070105</t>
  </si>
  <si>
    <t>Bens inutilizados</t>
  </si>
  <si>
    <t>Rec. próprias escolas/Agr. escolas - Bens inutilizados</t>
  </si>
  <si>
    <t>Rec. próprias - Bens inutilizados</t>
  </si>
  <si>
    <t>Rec. impostos - Bens inutilizados</t>
  </si>
  <si>
    <t>070106</t>
  </si>
  <si>
    <t>Explorações agrícolas</t>
  </si>
  <si>
    <t>Rec. próprias - Exploraç. agrícolas/Prod. agríc. e pecuários</t>
  </si>
  <si>
    <t>Rec. próprias escolas/Agr. escolas - Outros/Prod. agríc. e pecuários</t>
  </si>
  <si>
    <t>Rec. próprias - Outros/Prod. agríc. e pecuários</t>
  </si>
  <si>
    <t>Rec. impostos - Outros/Prod. agríc. e pecuários</t>
  </si>
  <si>
    <t>Produtos alimentares e bebidas</t>
  </si>
  <si>
    <t>Rec. próprias escolas/Agr. escolas - Prod. aliment. e bebidas</t>
  </si>
  <si>
    <t>Rec. próprias - Prod. aliment. e bebidas</t>
  </si>
  <si>
    <t>Rec. impostos - Prod. aliment. e bebidas</t>
  </si>
  <si>
    <t>Mercadorias</t>
  </si>
  <si>
    <t>Rec. próprias escolas/Agr. escolas - Mercadorias</t>
  </si>
  <si>
    <t>Rec. próprias - Mercadorias</t>
  </si>
  <si>
    <t>Rec. impostos - Mercadorias</t>
  </si>
  <si>
    <t>Matérias de consumo</t>
  </si>
  <si>
    <t>Rec. próprias - Matérias de consumo</t>
  </si>
  <si>
    <t>Rec. impostos - Matérias de consumo</t>
  </si>
  <si>
    <t>Desperdícios, resíduos e refugos</t>
  </si>
  <si>
    <t>Rec. próprias - Desperdícios, resíduos e refugos</t>
  </si>
  <si>
    <t>Rec. impostos - Desperdícios, resíduos e refugos</t>
  </si>
  <si>
    <t>070111</t>
  </si>
  <si>
    <t>Explorações oficinais</t>
  </si>
  <si>
    <t>Rec. próprias - Exploraç ofic./Prod. acabados e interméd.</t>
  </si>
  <si>
    <t>Rec. próprias - Out/Prod. acabados e interméd.</t>
  </si>
  <si>
    <t>Rec. impostos - Out/Prod. acabados e interméd.</t>
  </si>
  <si>
    <t>070199</t>
  </si>
  <si>
    <t>Rec. próprias escolas/Agr. escolas - Venda bens/Outros</t>
  </si>
  <si>
    <t>Rec. próprias - Venda bens/Outros</t>
  </si>
  <si>
    <t>Rec. impostos - Venda bens/Outros</t>
  </si>
  <si>
    <t>Prestação de Serviços</t>
  </si>
  <si>
    <t>070201</t>
  </si>
  <si>
    <t>Aluguer de espaços e equipamentos</t>
  </si>
  <si>
    <t>Rec. próprias escolas/Agr. escolas - Aluguer de espaços e equipam.</t>
  </si>
  <si>
    <t>Rec. próprias - Aluguer de espaços e equipam.</t>
  </si>
  <si>
    <t>Rec. impostos - Aluguer de espaços e equipam.</t>
  </si>
  <si>
    <t>070202</t>
  </si>
  <si>
    <t>Serviços prestados a organismos públicos</t>
  </si>
  <si>
    <t>Rec. próprias escolas/Agr. escolas - Serv. prestados a org. públicos</t>
  </si>
  <si>
    <t>Rec. próprias - Serv. prestados a org. públicos</t>
  </si>
  <si>
    <t>Rec. próprias escolas/Agr. escolas - Outr/Estudos, pareceres, proj. e consult.</t>
  </si>
  <si>
    <t>Rec. próprias - Outr/Estudos, pareceres, proj. e consult.</t>
  </si>
  <si>
    <t>Rec. impostos - Out/Estudos, pareceres, proj. e consult.</t>
  </si>
  <si>
    <t>070203</t>
  </si>
  <si>
    <t>Inspeções fiscais por iniciativa do contribuinte</t>
  </si>
  <si>
    <t>Rec. próprias - Inspecç. fiscais por iniciativa do contrib.</t>
  </si>
  <si>
    <t>Verificação de automóveis (tributação pelo método alternativo)</t>
  </si>
  <si>
    <t>Rec. próprias - Verif. de automóveis</t>
  </si>
  <si>
    <t>Rec. próprias escolas/Agr. escolas - Outras/Vistorias e ensaios</t>
  </si>
  <si>
    <t>Rec. próprias - Outras/Vistorias e ensaios</t>
  </si>
  <si>
    <t>Rec. impostos - Outras/Vistorias e ensaios</t>
  </si>
  <si>
    <t>070204</t>
  </si>
  <si>
    <t>Serviços de laboratórios</t>
  </si>
  <si>
    <t>Rec. próprias escolas/Agr. escolas - Serv. de laboratórios</t>
  </si>
  <si>
    <t>Rec. próprias - Serv. de laboratórios</t>
  </si>
  <si>
    <t>Rec. impostos - Serv. de laboratórios</t>
  </si>
  <si>
    <t>070205</t>
  </si>
  <si>
    <t>Reembolsos de assistência hospitalar</t>
  </si>
  <si>
    <t>Rec. próprias - Reemb. assist. hospitalar/Ativ. saúde</t>
  </si>
  <si>
    <t xml:space="preserve">Desconto dos quotizados da ADSE </t>
  </si>
  <si>
    <t>Rec. próprias - Desconto quotiz. da ADSE/Ativ. saúde</t>
  </si>
  <si>
    <t>Rec. próprias - Outras/Ativid. de saúde</t>
  </si>
  <si>
    <t>Rec. impostos - Outras/Ativid. de saúde</t>
  </si>
  <si>
    <t>Reparações</t>
  </si>
  <si>
    <t>Rec. próprias - Reparações</t>
  </si>
  <si>
    <t>Rec. impostos - Reparações</t>
  </si>
  <si>
    <t>070207</t>
  </si>
  <si>
    <t>Alimentação e alojamento</t>
  </si>
  <si>
    <t>Rec. próprias escolas/Agr. escolas - Aliment. e alojamento</t>
  </si>
  <si>
    <t>Rec. próprias - Aliment. e alojamento</t>
  </si>
  <si>
    <t>Rec. impostos - Aliment. e alojamento</t>
  </si>
  <si>
    <t>070208</t>
  </si>
  <si>
    <t>Serviços sociais, recreativos, culturais e desporto</t>
  </si>
  <si>
    <t>Rec. próprias escolas/Agr. escolas -Serv. soc., recreativos, cultur. e desporto</t>
  </si>
  <si>
    <t>Rec. próprias -Serv. soc., recreativos, cultur. e desporto</t>
  </si>
  <si>
    <t>Rec. impostos -Serv. soc., recreativos, cultur. e desporto</t>
  </si>
  <si>
    <t>070299</t>
  </si>
  <si>
    <t>Rec. próprias escolas/Agr. escolas- Formação/Outros serv.</t>
  </si>
  <si>
    <t>Rec. próprias - Formação/Outros serv.</t>
  </si>
  <si>
    <t>Rec. impostos - Formação/Outros serv.</t>
  </si>
  <si>
    <t>Gestão e manutenção de bases de dados/Desenv. de software</t>
  </si>
  <si>
    <t>Serviços prestados a terceiros</t>
  </si>
  <si>
    <t>Rec. próprias - Serv. prestados a terceiros/Outros</t>
  </si>
  <si>
    <t>Rec. impostos - Serv. prestados a terceiros/Outros</t>
  </si>
  <si>
    <t>Reembolso de despesas com papel de fotocópia, deslocações e outras despesas correntes</t>
  </si>
  <si>
    <t>Rec. próprias escolas/Agr. escolas -Reemb desp papel fotocóp, desloc e out desp correntes</t>
  </si>
  <si>
    <t>Rec. próprias -Reemb desp papel fotocóp, desloc e out desp correntes</t>
  </si>
  <si>
    <t>Reembolso de despesas com anúncios</t>
  </si>
  <si>
    <t>Rec. próprias - Reemb desp com anúncios</t>
  </si>
  <si>
    <t>Reembolso de despesas com comissões de avaliação</t>
  </si>
  <si>
    <t>Rec. próprias - Reemb desp com comiss de avaliação</t>
  </si>
  <si>
    <t>Reembolso de despesas com anúncios publicados através da internet</t>
  </si>
  <si>
    <t>Rec. próprias - Reemb desp anúncios public na internet</t>
  </si>
  <si>
    <t>Serviços de comunicações</t>
  </si>
  <si>
    <t xml:space="preserve">Rec. próprias - Serv.  comunicações   </t>
  </si>
  <si>
    <t>Rec. próprias escolas/Agr. escolas - Outros/ Outros serviços</t>
  </si>
  <si>
    <t>Rec. próprias - Outros/ Outros serviços</t>
  </si>
  <si>
    <t>Rec. impostos - Outros/ Outros serviços</t>
  </si>
  <si>
    <t>070300</t>
  </si>
  <si>
    <t>Rendas</t>
  </si>
  <si>
    <t>070301</t>
  </si>
  <si>
    <t>Casas de função</t>
  </si>
  <si>
    <t>Rec. próprias - Casas função</t>
  </si>
  <si>
    <t>Rec. impostos - Casas função</t>
  </si>
  <si>
    <t>Rec. próprias escolas/Agr. escolas - Habitações/Outras</t>
  </si>
  <si>
    <t>Rec. próprias - Habitações/Outras</t>
  </si>
  <si>
    <t>Rec. impostos - Habitações/Outras</t>
  </si>
  <si>
    <t>070302</t>
  </si>
  <si>
    <t>Rec. próprias escolas/Agr. escolas - Edifícios</t>
  </si>
  <si>
    <t>070399</t>
  </si>
  <si>
    <t>Rec. próprias escolas/Agr. escolas - Outras/Outras rendas</t>
  </si>
  <si>
    <t>Rec. próprias - Outras/Outras rendas</t>
  </si>
  <si>
    <t>Rec. impostos - Outras/Outras rendas</t>
  </si>
  <si>
    <t>Outras Receitas Correntes</t>
  </si>
  <si>
    <t>Prémios, taxas p/ garantias de riscos</t>
  </si>
  <si>
    <t>Rec. próprias -Prémios, taxas p/ garantias de riscos</t>
  </si>
  <si>
    <t>Rec. impostos -Prémios, taxas p/ garantias de riscos</t>
  </si>
  <si>
    <t>080102</t>
  </si>
  <si>
    <t>Produto da venda de valores desamoedados</t>
  </si>
  <si>
    <t>Rec. impostos - Prod. da venda de valores desamoedados</t>
  </si>
  <si>
    <t>080103</t>
  </si>
  <si>
    <t>Lucros de amoedação</t>
  </si>
  <si>
    <t>Rec. próprias - Lucros de amoedação</t>
  </si>
  <si>
    <t>Rec. impostos - Lucros de amoedação</t>
  </si>
  <si>
    <t>080199</t>
  </si>
  <si>
    <t>Devolução de taxas</t>
  </si>
  <si>
    <t>Rec. próprias - Devoluç. de taxas</t>
  </si>
  <si>
    <t>Rec. impostos - Devoluç. de taxas</t>
  </si>
  <si>
    <t>Recuperação do IVA</t>
  </si>
  <si>
    <t>Rec. próprias - Recuperação IVA</t>
  </si>
  <si>
    <t>Rec. impostos - Recuperação IVA</t>
  </si>
  <si>
    <t>Acordos de colaboração - Feiras e eventos</t>
  </si>
  <si>
    <t>Rec. próprias  - Acordos de colaboração - Feiras e eventos</t>
  </si>
  <si>
    <t>Protocolos com entidades diversas</t>
  </si>
  <si>
    <t>Rec. próprias  - Protocolos com entidades diversas</t>
  </si>
  <si>
    <t>Comissões TIP - Transportes Intermodais do Porto</t>
  </si>
  <si>
    <t>Rec. próprias  - Comissões TIP - Transportes Intermodais do Porto</t>
  </si>
  <si>
    <t>Comissões de vendas</t>
  </si>
  <si>
    <t>Rec. próprias  - Comissões de vendas</t>
  </si>
  <si>
    <t>Quotas dos associados</t>
  </si>
  <si>
    <t>Rec. próprias  - Quotas dos associados</t>
  </si>
  <si>
    <t>Indemnizações p/deterioração, roubo ou extravio de bens patrimoniais</t>
  </si>
  <si>
    <t>Rec. próprias  - Indemniz. p/deterio., roubo ou extravio bens patrimoniais</t>
  </si>
  <si>
    <t>Indemnizações por estragos</t>
  </si>
  <si>
    <t>Rec. próprias  - Indemnizações por estragos</t>
  </si>
  <si>
    <t>Infraestruturas rodoviárias</t>
  </si>
  <si>
    <t>Rec. próprias  - Infraestruturas rodoviárias</t>
  </si>
  <si>
    <t>Infraestruturas portuárias</t>
  </si>
  <si>
    <t>Rec. próprias  - Infraestruturas portuárias</t>
  </si>
  <si>
    <t>Rec. próprias escolas/Agr. escolas - Outras/Outras rec. correntes</t>
  </si>
  <si>
    <t>Rec. próprias - Outras/Outras rec. correntes</t>
  </si>
  <si>
    <t>Rec. impostos - Outras/Outras rec. correntes</t>
  </si>
  <si>
    <t>080200</t>
  </si>
  <si>
    <t>080201</t>
  </si>
  <si>
    <t>Sociedades e quase-sociedades não financeiras públicas</t>
  </si>
  <si>
    <t>Rec. impostos - Soc. e quase-socied. n/financ. públ.</t>
  </si>
  <si>
    <t>080202</t>
  </si>
  <si>
    <t>Sociedades e quase-sociedades não financeiras privadas</t>
  </si>
  <si>
    <t>Rec. impostos - Soc. e quase-socied. n/ financ. priv.</t>
  </si>
  <si>
    <t>080203</t>
  </si>
  <si>
    <t>Sociedades financeiras</t>
  </si>
  <si>
    <t>Rec. impostos - Socied. financeiras</t>
  </si>
  <si>
    <t>080204</t>
  </si>
  <si>
    <t>Rec. próprias - Estado/Subsídios</t>
  </si>
  <si>
    <t>Rec. impostos - Estado/Subsídios</t>
  </si>
  <si>
    <t>080205</t>
  </si>
  <si>
    <t>Rec. próprias - SFA's/Subsídios</t>
  </si>
  <si>
    <t>Rec. impostos - Serv. fundos autónom.</t>
  </si>
  <si>
    <t>080207</t>
  </si>
  <si>
    <t>Região Autónoma da Madeira/Rec. impostos</t>
  </si>
  <si>
    <t>080209</t>
  </si>
  <si>
    <t>Transferências de receitas próprias entre organismos</t>
  </si>
  <si>
    <t>Rec. próprias - Transferências de rec. próprias entre organismos</t>
  </si>
  <si>
    <t>FSE - POISE</t>
  </si>
  <si>
    <t>Rec. próprias - FSE - POISE</t>
  </si>
  <si>
    <t>FSE - POCH</t>
  </si>
  <si>
    <t>Rec. próprias - FSE - POCH</t>
  </si>
  <si>
    <t>FSE - Norte 2020</t>
  </si>
  <si>
    <t>Rec. próprias - FSE - Norte 2020</t>
  </si>
  <si>
    <t>FSE - Centro 2020</t>
  </si>
  <si>
    <t>Rec. próprias - FSE - Centro 2020</t>
  </si>
  <si>
    <t>FSE - Lisboa 2020</t>
  </si>
  <si>
    <t>Rec. próprias - FSE - Lisboa 2020</t>
  </si>
  <si>
    <t>FSE - Alentejo 2020</t>
  </si>
  <si>
    <t>Rec. próprias - FSE - Alentejo 2020</t>
  </si>
  <si>
    <t>FSE - CRESC Algarve</t>
  </si>
  <si>
    <t>Rec. próprias - FSE - CRESC Algarve</t>
  </si>
  <si>
    <t>FSE</t>
  </si>
  <si>
    <t>Rec. próprias - FSE</t>
  </si>
  <si>
    <t>FEDER</t>
  </si>
  <si>
    <t>Rec. próprias - FEDER</t>
  </si>
  <si>
    <t>Rec. próprias escolas/Agr. escolas - Outros/Seg. social/Subsídios</t>
  </si>
  <si>
    <t>Rec. próprias - Outros/Seg. social/Subsídios</t>
  </si>
  <si>
    <t>Rec. impostos - Outros/Seg. social/Subsídios</t>
  </si>
  <si>
    <t>090100</t>
  </si>
  <si>
    <t>Vendas de Bens de Investimento - Terrenos</t>
  </si>
  <si>
    <t>090101</t>
  </si>
  <si>
    <t>Rec. próprias escolas/Agr. escolas - Soc. e quase-soc. n/ financeiras</t>
  </si>
  <si>
    <t>Rec. próprias - Soc. e quase-soc. n/ financeiras</t>
  </si>
  <si>
    <t>Rec. impostos - Soc. e quase-soc. n/ financeiras</t>
  </si>
  <si>
    <t>090102</t>
  </si>
  <si>
    <t>Sociedades financeiras/Rec. impostos</t>
  </si>
  <si>
    <t>090103</t>
  </si>
  <si>
    <t>Admin. Pública - Admin. central - Estado</t>
  </si>
  <si>
    <t>Rec. próprias - Adm. Púb.-Adm.central-Estado</t>
  </si>
  <si>
    <t>Rec. impostos - Adm. Púb.-Adm.central-Estado</t>
  </si>
  <si>
    <t>090104</t>
  </si>
  <si>
    <t>Admin. Pública - Admin. central - Serviços e fundos autónomos</t>
  </si>
  <si>
    <t>Rec. próprias - Adm. Púb.-Adm.central-SFA</t>
  </si>
  <si>
    <t>090106</t>
  </si>
  <si>
    <t>Admin. Pública - Admin. local - Continente</t>
  </si>
  <si>
    <t>Rec. próprias - Adm. Púb.-Adm.central-Continente</t>
  </si>
  <si>
    <t>Rec. impostos -Adm. Pública-Adm. local-Continente</t>
  </si>
  <si>
    <t>090110</t>
  </si>
  <si>
    <t>Rec. próprias - Famílias</t>
  </si>
  <si>
    <t>Rec. impostos - Famílias</t>
  </si>
  <si>
    <t>090200</t>
  </si>
  <si>
    <t>090210</t>
  </si>
  <si>
    <t>090211</t>
  </si>
  <si>
    <t>Resto do mundo - União Europeia</t>
  </si>
  <si>
    <t>Resto do mundo - UE/Rec. impostos</t>
  </si>
  <si>
    <t>090300</t>
  </si>
  <si>
    <t>090301</t>
  </si>
  <si>
    <t>Rec. próprias - Soc. e quase-soc. n/financeiras</t>
  </si>
  <si>
    <t>Rec. impostos - Soc. e quase-soc. n/financeiras</t>
  </si>
  <si>
    <t>090302</t>
  </si>
  <si>
    <t>Socied. financeiras/Rec. impostos</t>
  </si>
  <si>
    <t>090303</t>
  </si>
  <si>
    <t>Administ. Pública-Admin. central - Estado</t>
  </si>
  <si>
    <t>Rec. próprias -Adm. Pública-Adm. Central-Estado</t>
  </si>
  <si>
    <t>Rec. impostos -Adm. Pública-Adm. Central-Estado</t>
  </si>
  <si>
    <t>090304</t>
  </si>
  <si>
    <t>Administ. Pública-Administ. central - SFA</t>
  </si>
  <si>
    <t>Rec. impostos - Adm. Púb.-Adm.central-SFA</t>
  </si>
  <si>
    <t>090306</t>
  </si>
  <si>
    <t>Administ. Pública - Administ. local - Continente</t>
  </si>
  <si>
    <t>Rec. próprias escolas/Agr. escolas -Adm. Pública-Adm. local-Continente</t>
  </si>
  <si>
    <t>Rec. próprias -Adm. Pública-Adm. local-Continente</t>
  </si>
  <si>
    <t>090308</t>
  </si>
  <si>
    <t>Administ. Pública - Segurança social</t>
  </si>
  <si>
    <t>Adm. Pública - Seg. social/Rec. impostos</t>
  </si>
  <si>
    <t>090309</t>
  </si>
  <si>
    <t>Instituições s/fins lucrativos</t>
  </si>
  <si>
    <t>Rec. próprias - Instituiç. s/ fins lucrativos</t>
  </si>
  <si>
    <t>Rec. impostos - Instituiç. s/ fins lucrativos</t>
  </si>
  <si>
    <t>090310</t>
  </si>
  <si>
    <t>090311</t>
  </si>
  <si>
    <t>Rec. próprias - Resto do mundo-U.E.</t>
  </si>
  <si>
    <t>Rec. impostos - Resto do mundo-U.E.</t>
  </si>
  <si>
    <t>090312</t>
  </si>
  <si>
    <t>Resto do mundo - Países terceiros e organiz. internacionais</t>
  </si>
  <si>
    <t>Resto do mundo-Países 3.os e organiz. Internacionais/Rec. impostos</t>
  </si>
  <si>
    <t>090400</t>
  </si>
  <si>
    <t>Outros Bens de Investimento</t>
  </si>
  <si>
    <t>090401</t>
  </si>
  <si>
    <t>090403</t>
  </si>
  <si>
    <t>Administ. Pública-Administ. central - Estado</t>
  </si>
  <si>
    <t>Rec. próprias escolas/Agr. escolas - Adm. Pública-Adm. central-Estado</t>
  </si>
  <si>
    <t>Rec. próprias - Adm. Pública-Adm. central-Estado</t>
  </si>
  <si>
    <t>Rec. impostos - Adm. Pública-Adm. central-Estado</t>
  </si>
  <si>
    <t>090405</t>
  </si>
  <si>
    <t>Administ. Pública - Administ. regional</t>
  </si>
  <si>
    <t>Admin. Pública - Admin. regional/Rec. impostos</t>
  </si>
  <si>
    <t>090410</t>
  </si>
  <si>
    <t>Equipamento de transporte</t>
  </si>
  <si>
    <t>Rec. próprias - Equipamento de transporte</t>
  </si>
  <si>
    <t>Rec. próprias - Outros/Famílias</t>
  </si>
  <si>
    <t>Rec. impostos - Outros/Famílias</t>
  </si>
  <si>
    <t>090411</t>
  </si>
  <si>
    <t>Rec. próprias - Resto do mundo - U.E.</t>
  </si>
  <si>
    <t>Rec. impostos - Resto do mundo - U.E.</t>
  </si>
  <si>
    <t>090412</t>
  </si>
  <si>
    <t>Resto do mundo-Países terceiros e organiz. internacionais</t>
  </si>
  <si>
    <t>Rec. próprias -Resto mundo-Países 3º e organiz. Internacionais</t>
  </si>
  <si>
    <t>100100</t>
  </si>
  <si>
    <t>Transf. Capital - Sociedades e Quase-Sociedades Não Financeiras</t>
  </si>
  <si>
    <t>100101</t>
  </si>
  <si>
    <t>Rec. próprias - Públicas</t>
  </si>
  <si>
    <t>100102</t>
  </si>
  <si>
    <t>Rec. próprias escolas/Agr. escolas - Privadas</t>
  </si>
  <si>
    <t>Rec. impostos - Privadas</t>
  </si>
  <si>
    <t>100200</t>
  </si>
  <si>
    <t>Transf. Capital - Sociedades Financeiras</t>
  </si>
  <si>
    <t>100201</t>
  </si>
  <si>
    <t>Rec. próprias - Bancos e out. instit. financ.</t>
  </si>
  <si>
    <t>Rec. impostos - Bancos e out. instit. financ.</t>
  </si>
  <si>
    <t>100202</t>
  </si>
  <si>
    <t>Rec. próprias - Comp. seguros e fundos pensões</t>
  </si>
  <si>
    <t>Rec. impostos - Comp. seguros e fundos pensões</t>
  </si>
  <si>
    <t>100300</t>
  </si>
  <si>
    <t>Transf. Capital - Administração Central</t>
  </si>
  <si>
    <t>100301</t>
  </si>
  <si>
    <t>Rec. impostos - Estado/Adm. ctral</t>
  </si>
  <si>
    <t>100302</t>
  </si>
  <si>
    <t>Estado-Subsist. de proteç. social de cidadania-Regime de solidaried.</t>
  </si>
  <si>
    <t>Estado-Subs. proteç. soc. cidadania-Reg. solidar./Rec. impostos</t>
  </si>
  <si>
    <t>100303</t>
  </si>
  <si>
    <t>Estado-Subsist. de proteç. social de cidadania-Ação social</t>
  </si>
  <si>
    <t>Estado-Subs. proteç. soc. cidad.-Ação soc./Rec. impostos</t>
  </si>
  <si>
    <t>100304</t>
  </si>
  <si>
    <t>Estado-Consignaç. dos rendim. do Estado p/reservas de capitalização</t>
  </si>
  <si>
    <t>Estado-Consig. dos rendim. do Estado p/reservas capitaliz./Rec. impostos</t>
  </si>
  <si>
    <t>100305</t>
  </si>
  <si>
    <t>Estado - Excedentes de exec. do Orçamento do Estado</t>
  </si>
  <si>
    <t>Estado - Excedentes de exec. Orç. do Estado/Rec.impostos</t>
  </si>
  <si>
    <t>100306</t>
  </si>
  <si>
    <t>Estado - Particip. portuguesa em projet. cofinanciados</t>
  </si>
  <si>
    <t>Estado - Particip. portug. em proj. cofinanciad./Rec. impostos</t>
  </si>
  <si>
    <t>100307</t>
  </si>
  <si>
    <t>Estado - Participação comunitária em projetos cofinanciados</t>
  </si>
  <si>
    <t>Receitas próprias/Adm. Ctral/Estado-Partic comunitária em proj cofinanc.</t>
  </si>
  <si>
    <t>Rec. próprias escolas/Agr. Escolas -Adm. Ctral/Estado-Partic comunitária em proj cofinanc.</t>
  </si>
  <si>
    <t>Rec. próprias-Adm. Ctral/Estado-Partic comunitária em proj cofinanc.</t>
  </si>
  <si>
    <t>Receitas impostos/Adm. Ctral/Estado-Partic comunitária projetos cofinanc.</t>
  </si>
  <si>
    <t>Rec. impostos/Adm. ctral/Estado-Partic. comunitária em projetos cofinanciados</t>
  </si>
  <si>
    <t>100308</t>
  </si>
  <si>
    <t>Receitas próprias/Administ. central-SFA's</t>
  </si>
  <si>
    <t>Rec. próprias escolas/Agr. escolas - Adm. Central-SFA's</t>
  </si>
  <si>
    <t>Rec. próprias - Adm. Central-SFA's</t>
  </si>
  <si>
    <t>Receitas impostos-Adm. Central-SFAs-Entregas do FRDP</t>
  </si>
  <si>
    <t>Rec. impostos - Adm. Central-SFAs-FRDP</t>
  </si>
  <si>
    <t>Receitas impostos/Administ. central-SFA's</t>
  </si>
  <si>
    <t>Rec. impostos/Adm. central-SFA's</t>
  </si>
  <si>
    <t>100309</t>
  </si>
  <si>
    <t>SFA's - Particip. portuguesa em projetos cofinanciados</t>
  </si>
  <si>
    <t>Receitas próprias/Adm. Ctral/SFA's-Partic. portuguesa em proj cofinanc</t>
  </si>
  <si>
    <t>Rec. próprias escolas/Agr. escolas -Adm. Ctral/SFA's-Partic. portuguesa em proj cofinanc</t>
  </si>
  <si>
    <t>Rec. próprias -Adm. Ctral/SFA's-Partic. portuguesa em proj cofinanc</t>
  </si>
  <si>
    <t>Receitas impostos/Adm. Ctral/SFA's-Partic. portuguesa em projet. cofinanc.</t>
  </si>
  <si>
    <t>Rec. impostos/Adm. ctral/SFA's-Partic. portug. em projet. cofinanc.</t>
  </si>
  <si>
    <t>100310</t>
  </si>
  <si>
    <t>SFA's - Particip. comunitária em projetos cofinanciados</t>
  </si>
  <si>
    <t>Receitas próprias/Adm. Ctral/SFA's-Partic. comunitária projet cofinanc</t>
  </si>
  <si>
    <t>Rec. próprias escolas/Agr. escolas - Adm. Ctral/SFA's-Partic. comunitária projet cofinanc</t>
  </si>
  <si>
    <t>Rec. próprias - Adm. Ctral/SFA's-Partic. comunitária projet cofinanc</t>
  </si>
  <si>
    <t>Receitas impostos/Adm. Ctral/SFA's-Partic comunitária em projet. cofinanc.</t>
  </si>
  <si>
    <t>Rec. impostos-Adm. ctral/SFA's-Particip. comunit. projet. cofinanc.</t>
  </si>
  <si>
    <t>100400</t>
  </si>
  <si>
    <t>Transf. Capital - Administração Regional</t>
  </si>
  <si>
    <t>100401</t>
  </si>
  <si>
    <t>100402</t>
  </si>
  <si>
    <t>100500</t>
  </si>
  <si>
    <t>Transf. Capital - Administração Local</t>
  </si>
  <si>
    <t>100501</t>
  </si>
  <si>
    <t>Rec. impostos - Continente</t>
  </si>
  <si>
    <t>100502</t>
  </si>
  <si>
    <t>Região Autónoma dos Açores/Rec. impostos</t>
  </si>
  <si>
    <t>100503</t>
  </si>
  <si>
    <t>100600</t>
  </si>
  <si>
    <t>Transf. Capital - Segurança social</t>
  </si>
  <si>
    <t>100601</t>
  </si>
  <si>
    <t>Sistema de solidariedade e segurança social</t>
  </si>
  <si>
    <t>Rec. impostos - Sistema de solidaried. e seg. social</t>
  </si>
  <si>
    <t>100602</t>
  </si>
  <si>
    <t>Participação portuguesa em projetos cofinanciados</t>
  </si>
  <si>
    <t>Particip. portug. em proj. cofinanciad./Rec. impostos</t>
  </si>
  <si>
    <t>100603</t>
  </si>
  <si>
    <t>Financiam. comunitário em projetos cofinanciados</t>
  </si>
  <si>
    <t>Rec. próprias escolas/Agr. escolas -Financ. comunit. em proj. cofinanciados</t>
  </si>
  <si>
    <t>Rec. próprias -Financ. comunit. em proj. cofinanciados</t>
  </si>
  <si>
    <t>Rec. impostos -Financ. comunit. em proj. cofinanciados</t>
  </si>
  <si>
    <t>100604</t>
  </si>
  <si>
    <t>Capitalização pública de estabilização</t>
  </si>
  <si>
    <t>Capitaliz. pública de estabiliz./Rec. impostos</t>
  </si>
  <si>
    <t>100605</t>
  </si>
  <si>
    <t>Rec. próprias escolas/Agr. escolas -Out. transferências</t>
  </si>
  <si>
    <t>Rec. próprias -Out. transferências</t>
  </si>
  <si>
    <t>Rec. impostos -Out. transferências</t>
  </si>
  <si>
    <t>100700</t>
  </si>
  <si>
    <t>Transf. Capital - Instituições Sem Fins Lucrativos</t>
  </si>
  <si>
    <t>100701</t>
  </si>
  <si>
    <t>Instituições sem fins lucrativos</t>
  </si>
  <si>
    <t>Rec. próprias -Instituiç. s/fins lucrativos</t>
  </si>
  <si>
    <t>Rec. impostos -Instituiç. s/fins lucrativos</t>
  </si>
  <si>
    <t>100800</t>
  </si>
  <si>
    <t>Transf. Capital - Famílias</t>
  </si>
  <si>
    <t>100801</t>
  </si>
  <si>
    <t>100900</t>
  </si>
  <si>
    <t>Transf. Capital - Resto do Mundo</t>
  </si>
  <si>
    <t>100901</t>
  </si>
  <si>
    <t>Fundo Europeu de Desen. Regional - Intervenções e ações específicas</t>
  </si>
  <si>
    <t>Rec. próprias escolas/Agr. escolas -FEDER - Intervenç. e ações específicas</t>
  </si>
  <si>
    <t>Rec. próprias -FEDER - Intervenç. e ações específicas</t>
  </si>
  <si>
    <t>Rec. impostos -FEDER - Intervenç. e ações específicas</t>
  </si>
  <si>
    <t>Rec. próprias - Fundo Coesão</t>
  </si>
  <si>
    <t>Rec. impostos - Fundo Coesão</t>
  </si>
  <si>
    <t>Rec. próprias  - FEOGA - Secção de Orientação</t>
  </si>
  <si>
    <t>Rec. impostos  - FEOGA - Secção de Orientação</t>
  </si>
  <si>
    <t>Rec. próprias - Fundo Europeu Pescas</t>
  </si>
  <si>
    <t>Rec. impostos - Fundo Europeu Pescas</t>
  </si>
  <si>
    <t>Rec. próprias  - Outros fundos/U.E.</t>
  </si>
  <si>
    <t>Rec. impostos  - Outros fundos/U.E.</t>
  </si>
  <si>
    <t>100902</t>
  </si>
  <si>
    <t>União Europeia - Instituições - Subsist. de proteç. social de cidadania</t>
  </si>
  <si>
    <t>U.E.-Instituç.-Subs. proteç. soc. cidadania/Rec. impostos</t>
  </si>
  <si>
    <t>100903</t>
  </si>
  <si>
    <t>Rec. próprias escolas/Agr. escolas - U.E.-Países membros</t>
  </si>
  <si>
    <t>Rec. próprias - União Europ - Países membros</t>
  </si>
  <si>
    <t>100904</t>
  </si>
  <si>
    <t>Países terceiros e organizações internacionais</t>
  </si>
  <si>
    <t>Rec. próprias - Países 3º e organiz. internac.</t>
  </si>
  <si>
    <t>Rec. impostos - Países 3º e organiz. internac.</t>
  </si>
  <si>
    <t>110100</t>
  </si>
  <si>
    <t>Ativos Financeiros - Depósitos, Certificados de Depósito e Poupança</t>
  </si>
  <si>
    <t>110101</t>
  </si>
  <si>
    <t>Rec. próprias -Soc. e quase-socied. n/ financ.</t>
  </si>
  <si>
    <t>110102</t>
  </si>
  <si>
    <t>Rec. próprias - Socied. Financeiras</t>
  </si>
  <si>
    <t>110103</t>
  </si>
  <si>
    <t>Administ. Pública - Administ. central - Estado</t>
  </si>
  <si>
    <t>Rec. próprias - Adm. Pública-Adm. ctral-Estado</t>
  </si>
  <si>
    <t>110200</t>
  </si>
  <si>
    <t>Títulos a Curto Prazo</t>
  </si>
  <si>
    <t>110203</t>
  </si>
  <si>
    <t>110208</t>
  </si>
  <si>
    <t>Rec. próprias - Admin. Pública - Seg. social</t>
  </si>
  <si>
    <t>110300</t>
  </si>
  <si>
    <t>Títulos a Médio e Longo Prazos</t>
  </si>
  <si>
    <t>110301</t>
  </si>
  <si>
    <t>Sociedades e quase-sociedades n/financeiras</t>
  </si>
  <si>
    <t>110302</t>
  </si>
  <si>
    <t>110303</t>
  </si>
  <si>
    <t>110500</t>
  </si>
  <si>
    <t>Empréstimos a Curto Prazo</t>
  </si>
  <si>
    <t>110501</t>
  </si>
  <si>
    <t>110504</t>
  </si>
  <si>
    <t>Administ. Pública - Administ. central - SFA</t>
  </si>
  <si>
    <t>Rec. próprias - Adm. Pública-Adm. central-SFA</t>
  </si>
  <si>
    <t>110509</t>
  </si>
  <si>
    <t>Rec. próprias - Instituiç. s/fins lucrativos</t>
  </si>
  <si>
    <t>110510</t>
  </si>
  <si>
    <t>110600</t>
  </si>
  <si>
    <t>Empréstimos a Médio e Longo Prazos</t>
  </si>
  <si>
    <t>110601</t>
  </si>
  <si>
    <t>110602</t>
  </si>
  <si>
    <t>Rec. próprias - Socied.  financeiras</t>
  </si>
  <si>
    <t>Rec. impostos - Socied.  financeiras</t>
  </si>
  <si>
    <t>110603</t>
  </si>
  <si>
    <t>Rec. próprias - Admin. Pública-Adm. central - Estado</t>
  </si>
  <si>
    <t>110604</t>
  </si>
  <si>
    <t>Rec. próprias - Admin. Pública-Adm. ctral - SFA</t>
  </si>
  <si>
    <t>Rec. impostos - Admin. Pública-Adm. ctral - SFA</t>
  </si>
  <si>
    <t>110605</t>
  </si>
  <si>
    <t>110606</t>
  </si>
  <si>
    <t>Rec. próprias -Adm. Pública - Adm. local-Continente</t>
  </si>
  <si>
    <t>Adm. Pública - Adm. local-Continente/Rec. impostos</t>
  </si>
  <si>
    <t>110607</t>
  </si>
  <si>
    <t>Administ. Pública - Administ. local - Regiões autónomas</t>
  </si>
  <si>
    <t>Rec. próprias - Adm. Pública - Adm. local - Reg. autónomas</t>
  </si>
  <si>
    <t>Rec. impostos - Adm. Pública - Adm. local - Reg. autónomas</t>
  </si>
  <si>
    <t>110609</t>
  </si>
  <si>
    <t>110610</t>
  </si>
  <si>
    <t>Empréstimos normais</t>
  </si>
  <si>
    <t>Rec. próprias - Empréstimos normais</t>
  </si>
  <si>
    <t>Empréstimos hipotecários</t>
  </si>
  <si>
    <t>Rec. próprias - Empréstimos hipotecários</t>
  </si>
  <si>
    <t>Rec. próprias escolas/Agr. escolas - Outros/Famílias</t>
  </si>
  <si>
    <t>110612</t>
  </si>
  <si>
    <t>Resto do mundo - Países 3.os e org. internac/Rec. impostos</t>
  </si>
  <si>
    <t>110700</t>
  </si>
  <si>
    <t>Recuperação de Créditos Garantidos</t>
  </si>
  <si>
    <t>110701</t>
  </si>
  <si>
    <t>Recuperaç. de créditos garantidos</t>
  </si>
  <si>
    <t>Rec. próprias - Recuperaç. de créditos garantidos</t>
  </si>
  <si>
    <t>Rec. impostos - Recuperaç. de créditos garantidos</t>
  </si>
  <si>
    <t>110800</t>
  </si>
  <si>
    <t>Ações e Outras Participações</t>
  </si>
  <si>
    <t>110801</t>
  </si>
  <si>
    <t>Rec. próprias - Socied. e quase-soc. n/financeiras</t>
  </si>
  <si>
    <t>110802</t>
  </si>
  <si>
    <t>Rec. próprias - Socied. financeiras</t>
  </si>
  <si>
    <t>110804</t>
  </si>
  <si>
    <t>Administ. Pública - Administ. central - SFA's</t>
  </si>
  <si>
    <t>Rec. próprias - Adm. Pública - Adm. central-SFA's</t>
  </si>
  <si>
    <t>Rec. impostos - Adm. Pública - Adm. central-SFA's</t>
  </si>
  <si>
    <t>110812</t>
  </si>
  <si>
    <t>Rec. próprias - Resto do mundo - Países 3.os e org. internac.</t>
  </si>
  <si>
    <t>110900</t>
  </si>
  <si>
    <t>Unidades de Participação</t>
  </si>
  <si>
    <t>110901</t>
  </si>
  <si>
    <t>Rec. impostos - Socied. e quase-soc. n/financeiras</t>
  </si>
  <si>
    <t>110902</t>
  </si>
  <si>
    <t>110904</t>
  </si>
  <si>
    <t>Rec. próprias - Adm. Pública - Adm. central-SFA</t>
  </si>
  <si>
    <t>110908</t>
  </si>
  <si>
    <t>110909</t>
  </si>
  <si>
    <t>110911</t>
  </si>
  <si>
    <t>111000</t>
  </si>
  <si>
    <t>Alienação de Partes Sociais de Empresas</t>
  </si>
  <si>
    <t>111001</t>
  </si>
  <si>
    <t>Alienação de partes sociais de empresas</t>
  </si>
  <si>
    <t>Rec. impostos - Alienação partes soc de empresas</t>
  </si>
  <si>
    <t>111100</t>
  </si>
  <si>
    <t>Outros Ativos Financeiros</t>
  </si>
  <si>
    <t>111101</t>
  </si>
  <si>
    <t>111102</t>
  </si>
  <si>
    <t>111103</t>
  </si>
  <si>
    <t>Rec. próprias - Adm. Pública - Adm. central-Estado</t>
  </si>
  <si>
    <t>111104</t>
  </si>
  <si>
    <t>111106</t>
  </si>
  <si>
    <t>Rec. próprias - Adm. Pública - Adm. local-Continente</t>
  </si>
  <si>
    <t>Rec. impostos - Adm. Pública - Adm. local-Continente</t>
  </si>
  <si>
    <t>111108</t>
  </si>
  <si>
    <t>Rec. impostos - Admin. Pública - Seg. social</t>
  </si>
  <si>
    <t>111110</t>
  </si>
  <si>
    <t>111111</t>
  </si>
  <si>
    <t>111112</t>
  </si>
  <si>
    <t>Rec. próprias - Resto do mundo - Países 3.os e org. internac</t>
  </si>
  <si>
    <t>Rec. impostos - Resto do mundo - Países 3.os e org. internac</t>
  </si>
  <si>
    <t>120100</t>
  </si>
  <si>
    <t>Passivos Financeiros - Depósitos, Certificados de Depósito e Poupança</t>
  </si>
  <si>
    <t>120101</t>
  </si>
  <si>
    <t>120200</t>
  </si>
  <si>
    <t>120201</t>
  </si>
  <si>
    <t>Socied. e quase-soc. n/financeiras/Rec. impostos</t>
  </si>
  <si>
    <t>120202</t>
  </si>
  <si>
    <t>120204</t>
  </si>
  <si>
    <t>Adm. Pública - Adm. central-SFA's/Rec. impostos</t>
  </si>
  <si>
    <t>120205</t>
  </si>
  <si>
    <t>Administ. Pública - Administr. regional</t>
  </si>
  <si>
    <t>Adm. Pública - Adm. regional/Rec. impostos</t>
  </si>
  <si>
    <t>120206</t>
  </si>
  <si>
    <t>120208</t>
  </si>
  <si>
    <t>Admin. Pública - Seg. social/Rec. impostos</t>
  </si>
  <si>
    <t>120300</t>
  </si>
  <si>
    <t>120301</t>
  </si>
  <si>
    <t>120302</t>
  </si>
  <si>
    <t>120304</t>
  </si>
  <si>
    <t>120310</t>
  </si>
  <si>
    <t>Famílias/Rec. impostos</t>
  </si>
  <si>
    <t>120500</t>
  </si>
  <si>
    <t>120502</t>
  </si>
  <si>
    <t>Rec. próprias - Soc. financeiras</t>
  </si>
  <si>
    <t>Rec. impostos - Soc. financeiras</t>
  </si>
  <si>
    <t>120503</t>
  </si>
  <si>
    <t>120600</t>
  </si>
  <si>
    <t>120602</t>
  </si>
  <si>
    <t>120603</t>
  </si>
  <si>
    <t>120604</t>
  </si>
  <si>
    <t>120611</t>
  </si>
  <si>
    <t>Rec. próprias - Resto do mundo - UE</t>
  </si>
  <si>
    <t>Rec. impostos - Resto do mundo - UE</t>
  </si>
  <si>
    <t>120700</t>
  </si>
  <si>
    <t>Outros Passivos Financeiros</t>
  </si>
  <si>
    <t>120702</t>
  </si>
  <si>
    <t>Rec. próprios - Socied. financeiras</t>
  </si>
  <si>
    <t>120703</t>
  </si>
  <si>
    <t>Administ. Pública-Adm. central-Estado</t>
  </si>
  <si>
    <t>Dotações de capital</t>
  </si>
  <si>
    <t>Rec. próprias - Dotações de capital/Adm. Púb-Adm. ctral-Estado</t>
  </si>
  <si>
    <t>Rec. próprias - Outros/Adm. Pública-Adm. central-Estado</t>
  </si>
  <si>
    <t>120704</t>
  </si>
  <si>
    <t>120705</t>
  </si>
  <si>
    <t>120706</t>
  </si>
  <si>
    <t>120707</t>
  </si>
  <si>
    <t>Rec. próprias - Adm. Pública - Adm. local-Reg. autónomas</t>
  </si>
  <si>
    <t>120711</t>
  </si>
  <si>
    <t>130100</t>
  </si>
  <si>
    <t>Outras Receitas de Capital</t>
  </si>
  <si>
    <t>130101</t>
  </si>
  <si>
    <t>Indemnizações</t>
  </si>
  <si>
    <t>Cauções por quebra de contratos/Indemnizações</t>
  </si>
  <si>
    <t>Rec. próprias -Cauções p/quebra contrato/Indemniz.</t>
  </si>
  <si>
    <t>Compensação por sinistros/Indemnizações</t>
  </si>
  <si>
    <t>Rec. próprias - Compensação p/sinistros/Indemniz.</t>
  </si>
  <si>
    <t>Outras indemnizações</t>
  </si>
  <si>
    <t>Rec. próprias escolas/Agr. escolas - Indemnizações</t>
  </si>
  <si>
    <t>Rec. próprias - Indemnizações</t>
  </si>
  <si>
    <t>Rec. impostos - Indemnizações</t>
  </si>
  <si>
    <t>130102</t>
  </si>
  <si>
    <t>130199</t>
  </si>
  <si>
    <t>Rec. próprias - Out. Rec. Capital/Outras</t>
  </si>
  <si>
    <t>Rec. impostos - Out. Rec. Capital/Outras</t>
  </si>
  <si>
    <t>140100</t>
  </si>
  <si>
    <t>Recursos Próprios Comunitários</t>
  </si>
  <si>
    <t>140101</t>
  </si>
  <si>
    <t>Direitos aduaneiros de importação</t>
  </si>
  <si>
    <t>Rec. próprias - Direitos aduan. de importação</t>
  </si>
  <si>
    <t>Direitos aduaneiros - CECA</t>
  </si>
  <si>
    <t>Rec. próprias - Direitos aduan.-CECA</t>
  </si>
  <si>
    <t>Direitos compensadores e anti-dumping sobre produtos</t>
  </si>
  <si>
    <t>Rec. próprias - Direitos comp. e anti-dumping s/prod</t>
  </si>
  <si>
    <t>Direitos compensadores e anti-dumping sobre serviços.</t>
  </si>
  <si>
    <t>Rec. próprias - Direitos comp. e anti-dumping s/serviços</t>
  </si>
  <si>
    <t>140102</t>
  </si>
  <si>
    <t>Direitos niveladores e taxas compensatórias de importação</t>
  </si>
  <si>
    <t>Rec. próprias - Direitos nivelad  e txs compens. Importação</t>
  </si>
  <si>
    <t>Direitos niveladores na exportação</t>
  </si>
  <si>
    <t>Rec. próprias - Direitos nivelad. na exportação</t>
  </si>
  <si>
    <t>M.C.M. sobre produtos agrícolas importados de terceiros países</t>
  </si>
  <si>
    <t>Rec. próprias - MCM s/prod. agríc. import. de 3º países</t>
  </si>
  <si>
    <t>M.C.M. s/certos prod. agríc. e aliment. export. p/3.º países</t>
  </si>
  <si>
    <t>Rec. próprias - MCM s/certos prod. agríc. alim. export p/ 3º países</t>
  </si>
  <si>
    <t>Montantes compensatórios de adesão</t>
  </si>
  <si>
    <t>Rec. próprias - Montant. compens. de adesão</t>
  </si>
  <si>
    <t>Direitos aduaneiros do sector agrícola de importação</t>
  </si>
  <si>
    <t>Rec. próprias - Direitos aduan. setor agríc. importação</t>
  </si>
  <si>
    <t>Direitos aduaneiros do sector agrícola de exportação</t>
  </si>
  <si>
    <t>Rec. próprias - Direitos aduan. setor agríc. exportação</t>
  </si>
  <si>
    <t>140103</t>
  </si>
  <si>
    <t>Quotização sobre armazenagem de açúcar</t>
  </si>
  <si>
    <t>Rec. próprias - Quotiz. s/armazenag. de açucar</t>
  </si>
  <si>
    <t>Quotização à produção de açúcar - Quota «A» e «B»</t>
  </si>
  <si>
    <t>Rec. próprias - Quotiz. à prod. Açucar-Quota «A» e «B»</t>
  </si>
  <si>
    <t>Quotização à produção de isoglucose</t>
  </si>
  <si>
    <t>Rec. próprias - Quotiz. à prod. Isoglucose</t>
  </si>
  <si>
    <t>Direitos nivelad. s/prod. açúcar e isogluc. «C» não export.</t>
  </si>
  <si>
    <t>Rec. próprias - Direitos nivelad. s/prod. açúcar e isogluc. «C» não export.</t>
  </si>
  <si>
    <t>Direitos nivelad. s/açúcar e isoglucose de substituição</t>
  </si>
  <si>
    <t>Rec. próprias - Direitos nivelad. s/açúcar e isogluc. substituição</t>
  </si>
  <si>
    <t>140199</t>
  </si>
  <si>
    <t>M.C.M. cobrados s/trocas intercomunit. destinadas ao FEOGA</t>
  </si>
  <si>
    <t>Rec. próprias - MCM cob. s/trocas intercomunit. destin. FEOGA</t>
  </si>
  <si>
    <t>Cauções cobradas nos termos da Decisão n.º 3.717/83/CECA</t>
  </si>
  <si>
    <t>Rec. próprias - Cauções cobr termos Decisão nº 3.717/83/CECA</t>
  </si>
  <si>
    <t>Recursos diversos</t>
  </si>
  <si>
    <t>Rec. próprias - Recursos diversos</t>
  </si>
  <si>
    <t>150100</t>
  </si>
  <si>
    <t>Reposições Não Abatidas nos Pagamentos</t>
  </si>
  <si>
    <t>150101</t>
  </si>
  <si>
    <t>Receitas próprias - RNAP</t>
  </si>
  <si>
    <t>14</t>
  </si>
  <si>
    <t>15</t>
  </si>
  <si>
    <t>16</t>
  </si>
  <si>
    <t>17</t>
  </si>
  <si>
    <t>18</t>
  </si>
  <si>
    <t>19</t>
  </si>
  <si>
    <t>Receitas próprias-Saldos das escolas_RNAP</t>
  </si>
  <si>
    <t>Rec. próprias-Saldos ESCOLAS_RNAP / Org. Min. Educacao</t>
  </si>
  <si>
    <t>Receitas impostos-Saldos das escolas_RNAP</t>
  </si>
  <si>
    <t>Rec. impostos-Saldos ESCOLAS_RNAP / Org. Min. Educacao</t>
  </si>
  <si>
    <t>Receitas impostos - Saldos de dotações de SFA's-RNAP</t>
  </si>
  <si>
    <t>Receitas impostos - Saldos de dotações da LPM - RNAP</t>
  </si>
  <si>
    <t>Rec. impostos-Saldos dotacoes LPM - RNAP / Org. Min. Defesa Nacional</t>
  </si>
  <si>
    <t>Receitas impostos - RNAP</t>
  </si>
  <si>
    <t>160100</t>
  </si>
  <si>
    <t>Saldo Gerência Anterior - Saldo Orçamental</t>
  </si>
  <si>
    <t>160101</t>
  </si>
  <si>
    <t>Na posse do serviço - Receitas impostos</t>
  </si>
  <si>
    <t>Na posse serv. - Rec. impostos</t>
  </si>
  <si>
    <t>Na posse serv. - Saldo ent. terceiras - Rec. impostos</t>
  </si>
  <si>
    <t>160103</t>
  </si>
  <si>
    <t>Na posse do serviço - Receitas próprias</t>
  </si>
  <si>
    <t>Escolas/Agr. Escolas - Na posse serv.- Rec. próprias</t>
  </si>
  <si>
    <t>Na posse serv.- Rec. próprias</t>
  </si>
  <si>
    <t>Na posse do serviço - Saldo ent. terceiras - Rec. próprias</t>
  </si>
  <si>
    <t>160104</t>
  </si>
  <si>
    <t>Na posse do Tesouro - Receitas impostos</t>
  </si>
  <si>
    <t>Na posse Tesouro - Rec. impostos</t>
  </si>
  <si>
    <t>Na posse do Tesouro - Saldo ent. terceiras - Rec. impostos</t>
  </si>
  <si>
    <t>160105</t>
  </si>
  <si>
    <t>Na posse do Tesouro - Receitas próprias</t>
  </si>
  <si>
    <t>Escolas/Agr. Escolas - Na posse Tesouro- Rec. próprias</t>
  </si>
  <si>
    <t>Na posse Tesouro - Rec. próprias</t>
  </si>
  <si>
    <t>Na posse do Tesouro - Receitas próprias - Fundos Europeus</t>
  </si>
  <si>
    <t>Escolas/Agr. Escolas - Posse Tesouro-Rec. próprias-Fundos Europeus</t>
  </si>
  <si>
    <t>Na posse do Tesouro - Rec. próprias - Fundos Europeus</t>
  </si>
  <si>
    <t>Na posse do Tesouro - Saldo ent. terceiras - Rec. próprias</t>
  </si>
  <si>
    <t>Na posse do Tesouro - Saldo ent. terceiras - Fundos Europeus - Rec. próprias</t>
  </si>
  <si>
    <t>170100</t>
  </si>
  <si>
    <t>Operações de tesouraria - Retenção de receitas do Estado</t>
  </si>
  <si>
    <t>170101</t>
  </si>
  <si>
    <t>Operações de tesouraria - Cobrança de receitas do Estado Português</t>
  </si>
  <si>
    <t>170200</t>
  </si>
  <si>
    <t>Outras operações de tesouraria</t>
  </si>
  <si>
    <t>170201</t>
  </si>
  <si>
    <t>170202</t>
  </si>
  <si>
    <t>Receita multi-imposto (excessos)</t>
  </si>
  <si>
    <t>170300</t>
  </si>
  <si>
    <t>Reposições abatidas nos pagamentos</t>
  </si>
  <si>
    <t>170301</t>
  </si>
  <si>
    <t>Reposições abatidas nos pagamentos (RAP)</t>
  </si>
  <si>
    <t>Anexo XI</t>
  </si>
  <si>
    <t>(Conforme Anexo VII-I da Circular n.º 1399A-OE 2021)</t>
  </si>
  <si>
    <t xml:space="preserve">A presente nota explicativa visa esclarecer as alterações ocorridas ao classificador de receita, bem como, clarificar a utilização de algumas situações </t>
  </si>
  <si>
    <t>particulares.</t>
  </si>
  <si>
    <t xml:space="preserve">1) </t>
  </si>
  <si>
    <t>Alterações ao Classificador</t>
  </si>
  <si>
    <t xml:space="preserve">Assim sendo, a "rúbrica" vai começar a refletir somente a proveniência da receita, em termos de Fundo, através da utilização de um </t>
  </si>
  <si>
    <t>código identificador - Ex.: 9* para RI, 7* para RP ou FE;</t>
  </si>
  <si>
    <t>Exemplo:</t>
  </si>
  <si>
    <t>Uniformização do Classificador de Receita - Tipificação de classificações para os Serviços da Adm. Central</t>
  </si>
  <si>
    <t xml:space="preserve">À luz da nova Lei de Enquadramento Orçamental (LEO) - Lei n.º 151/2015, de 11/09, houve necessidade de uniformizar as CER's tipificadas para </t>
  </si>
  <si>
    <t>todos os Serviços e Entidades Públicas;</t>
  </si>
  <si>
    <t>Deste modo, foi efetuado um levantamento exaustivo das CER's utilizadas por todas as entidades de forma generalizada e procedeu-se à sua</t>
  </si>
  <si>
    <t>tipificação;</t>
  </si>
  <si>
    <t xml:space="preserve">2) </t>
  </si>
  <si>
    <t>Organização do Classificador</t>
  </si>
  <si>
    <t>O classificador encontra-se estruturado por capítulos, grupos e artigos, os quais constituem a classificação económica da receita (CER);</t>
  </si>
  <si>
    <t>Cada CER apresenta uma designação que se encontra em conformidade com a estipulada no DL 26/2002, de 14/02;</t>
  </si>
  <si>
    <t>O Anexo VII apresenta a "negrito" as CER's que resultam da aplicação do DL 26/2002 (capítulos e grupos);</t>
  </si>
  <si>
    <t>Para além dos capítulos, grupos e artigos, o Anexo VII apresenta também as classificações da receita com a especificação desagregada das receitas</t>
  </si>
  <si>
    <t xml:space="preserve"> públicas ao nível do subartigo e da rúbrica; </t>
  </si>
  <si>
    <t>Esta desagregação visa satisfazer as necessidades gerais e específicas de informação orçamental, em termos de receita;</t>
  </si>
  <si>
    <t xml:space="preserve">As propinas são receitas que provêm de uma forma geral, de entidades que se dedicam à formação. </t>
  </si>
  <si>
    <t>o SubArt. 02 representa  as propinas que derivam dos Mestrados e assim sucessivamente.</t>
  </si>
  <si>
    <t xml:space="preserve">Ao nível da rúbrica e tal qual foi explicado acima, a codificação está implicitamente relacionada com o fundo da receita, como por exemplo, a </t>
  </si>
  <si>
    <t>utilização do código n.º 78 para representar as Receitas Próprias e o n.º 99 para representar as Receitas de Impostos;</t>
  </si>
  <si>
    <t xml:space="preserve">3) </t>
  </si>
  <si>
    <t>Novas Tipificações</t>
  </si>
  <si>
    <t xml:space="preserve">O classificador encontra-se organizado de forma a conseguir satisfazer as necesidades transversais das entidades da Administração </t>
  </si>
  <si>
    <t>Central.</t>
  </si>
  <si>
    <t xml:space="preserve">Contudo, caso haja necessidade, e desde que a mesma se encontre devidamente justificada, pode a entidade efetuar um pedido de </t>
  </si>
  <si>
    <t xml:space="preserve">criação de nova tipificação, através de um e-mail, dirigido à Delegação que acompanha o serviço. </t>
  </si>
  <si>
    <t>Os SFA poderão continuar a criar as desagregaçºoes necessárias, caso as classificações tipoficadas não respondam às necessidades.</t>
  </si>
  <si>
    <r>
      <rPr>
        <u/>
        <sz val="11"/>
        <rFont val="Calibri"/>
        <family val="2"/>
      </rPr>
      <t xml:space="preserve">Simplificação do classificador </t>
    </r>
    <r>
      <rPr>
        <sz val="11"/>
        <rFont val="Calibri"/>
        <family val="2"/>
        <scheme val="minor"/>
      </rPr>
      <t xml:space="preserve">- Os 2 últimos algarismos da CER que representam a "rúbrica" vão deixar de refletir o código do Ministério; </t>
    </r>
  </si>
  <si>
    <r>
      <t xml:space="preserve">Para exemplificar a utilização do classificador, vamos proceder à análise da receita proveniente de </t>
    </r>
    <r>
      <rPr>
        <b/>
        <u/>
        <sz val="11"/>
        <rFont val="Calibri"/>
        <family val="2"/>
      </rPr>
      <t>Propinas - CER 04.01.22:</t>
    </r>
  </si>
  <si>
    <r>
      <t xml:space="preserve">Por conseguinte, a desagregação está efetuada ao nível do </t>
    </r>
    <r>
      <rPr>
        <u/>
        <sz val="11"/>
        <rFont val="Calibri"/>
        <family val="2"/>
      </rPr>
      <t>Subartigo</t>
    </r>
    <r>
      <rPr>
        <sz val="11"/>
        <rFont val="Calibri"/>
        <family val="2"/>
        <scheme val="minor"/>
      </rPr>
      <t xml:space="preserve">, sendo que, o SubArt. 01 reflete as propinas provenientes das licenciaturas, </t>
    </r>
  </si>
  <si>
    <t>Contingência COVID 2019 - Prevenção, contenção, mitigação e tratamento</t>
  </si>
  <si>
    <t>Contingência COVID 2019 - Garantir normalidade</t>
  </si>
  <si>
    <t>Universalização da Escola Digital</t>
  </si>
  <si>
    <t>Incentivo extraordinário à normalização</t>
  </si>
  <si>
    <t>SRE/SREI/SRIC/SRA</t>
  </si>
  <si>
    <t>SRIC/SREI/VP</t>
  </si>
  <si>
    <t>SRS/SREI/SRIC</t>
  </si>
  <si>
    <t>SREI/SRE/SRIC/SRAAC/SRTC/VP/SRA/SREM</t>
  </si>
  <si>
    <t>040600</t>
  </si>
  <si>
    <t>Segurança social</t>
  </si>
  <si>
    <t>..</t>
  </si>
  <si>
    <t xml:space="preserve">Estágios profissionais na AP - contribuições para a Segurança Social </t>
  </si>
  <si>
    <t xml:space="preserve">Segurança Social </t>
  </si>
  <si>
    <t>BE</t>
  </si>
  <si>
    <t>Bolsas de Estudo</t>
  </si>
  <si>
    <t>RG não comparticipadas afetas a projetos cofinanciados</t>
  </si>
  <si>
    <t>RG não afetas a projetos cofinanciados</t>
  </si>
  <si>
    <t>RAP - PGR</t>
  </si>
  <si>
    <t>RAP - VP</t>
  </si>
  <si>
    <t>RAP - SREM</t>
  </si>
  <si>
    <t>RAP - SRE</t>
  </si>
  <si>
    <t>RAP - SRS</t>
  </si>
  <si>
    <t>RAP - SRTC</t>
  </si>
  <si>
    <t>RAP - SRIC</t>
  </si>
  <si>
    <t>RAP - SRAAC</t>
  </si>
  <si>
    <t>RAP - SRMAR</t>
  </si>
  <si>
    <t>RAP - SRA</t>
  </si>
  <si>
    <t>RAP - SREI</t>
  </si>
  <si>
    <t>Anexo V-A</t>
  </si>
  <si>
    <t>ANEXO V-A</t>
  </si>
  <si>
    <t>MEMÓRIA JUSTIFICATIVA DO PROJETO DE ORÇAMENTO 
ORÇAMENTAÇÃO DE EFEITOS E MEDIDAS COVID19</t>
  </si>
  <si>
    <t>SUBARTIGOS E RUBRICAS DA CLASSIFICAÇÃO ECONÓMICA DA RECEITA PÚBLICA DE TIPIFICAÇÃO VINCULATIVA</t>
  </si>
  <si>
    <t>Coluna1</t>
  </si>
  <si>
    <t>Coluna2</t>
  </si>
  <si>
    <t>Imposto único de circulação (IUC)  - Diversos</t>
  </si>
  <si>
    <t>Rec gerais-Taxas de justica</t>
  </si>
  <si>
    <t>Rec gerais-Tx sobre licenc diver conced a empresas</t>
  </si>
  <si>
    <t>Rec gerais-Propinas</t>
  </si>
  <si>
    <t>Solidariedade</t>
  </si>
  <si>
    <t>Reembolso de telemóveis</t>
  </si>
  <si>
    <t>Subsídio de mobilidade</t>
  </si>
  <si>
    <t>Donativos-COVID 19</t>
  </si>
  <si>
    <t>Eixo 1 – Reforçar a investigação, o desenvolvimento tecnológico e a inovação</t>
  </si>
  <si>
    <t>Eixo 2 – Melhorar o acesso às tecnologias da informação e da comunicação, bem como a sua utilização e qualidade</t>
  </si>
  <si>
    <t>Eixo 3 – Reforçar a competitividade das pequenas e médias empresas (PME)</t>
  </si>
  <si>
    <t>Eixo 4 – Apoiar a transição para uma economia de baixo teor de carbono em todos os setores</t>
  </si>
  <si>
    <t>Eixo 5 – Proteger o ambiente e promover a eficiência dos recursos</t>
  </si>
  <si>
    <t>Eixo 6 – Promover transportes sustentáveis e eliminar estrangulamentos nas redes de infraestruturas</t>
  </si>
  <si>
    <t>Eixo 7 – Promover o emprego e apoiar a mobilidade laboral</t>
  </si>
  <si>
    <t>Eixo 8 – Promover a inclusão social e combater a pobrez</t>
  </si>
  <si>
    <t>Eixo 9 – Investir em competências, educação e aprendizagem ao longo da vida</t>
  </si>
  <si>
    <t>Eixo 10 – Reforçar a capacidade institucional e a eficiência da Administração Pública</t>
  </si>
  <si>
    <t>Eixo 11 – Sobrecustos da Ultraperificidade</t>
  </si>
  <si>
    <t>Eixo 12 – Assistência técnica</t>
  </si>
  <si>
    <t>Rec gerais - Fundo Coesão - PO SEUR</t>
  </si>
  <si>
    <t>Estudante Insular</t>
  </si>
  <si>
    <t>Rec. gerais -Famílias</t>
  </si>
  <si>
    <t>Rec gerais-Org dos Encargos Gerais do Estado</t>
  </si>
  <si>
    <t>ALM/PGR/VP/SREM/SRE/SRS/SRTC/SRIC/SRAAC/SRMAR/SRA/SREI</t>
  </si>
  <si>
    <t>Nota explicativa ao Anexo XI - Subartigos e rubricas da Classificação económica da Receita Pública de tipificação vinculativa</t>
  </si>
  <si>
    <t>Rec. próprias-RNAP / Encargos Gerais da Região</t>
  </si>
  <si>
    <t>Rec. próprias-RNAP / PGR</t>
  </si>
  <si>
    <t>Rec. próprias-RNAP / VP</t>
  </si>
  <si>
    <t>Rec. próprias-RNAP / SREM</t>
  </si>
  <si>
    <t>Rec. próprias-RNAP / SRE</t>
  </si>
  <si>
    <t>Rec. próprias-RNAP / SRS</t>
  </si>
  <si>
    <t>Rec. próprias-RNAP / SRTC</t>
  </si>
  <si>
    <t>Rec. próprias-RNAP / SRIC</t>
  </si>
  <si>
    <t>Rec. próprias-RNAP / SRAAC</t>
  </si>
  <si>
    <t>Rec. próprias-RNAP / SRMAR</t>
  </si>
  <si>
    <t>Rec. próprias-RNAP / SRA</t>
  </si>
  <si>
    <t>Rec. próprias-RNAP / SREI</t>
  </si>
  <si>
    <t>Rec impostos-Sald dotaç SFA's-RNAP / Encargos Gerais da Região</t>
  </si>
  <si>
    <t>Rec impostos-Sald dotaç SFA's-RNAP / PGR</t>
  </si>
  <si>
    <t>Rec impostos-Sald dotaç SFA's-RNAP / VP</t>
  </si>
  <si>
    <t>Rec impostos-Sald dotaç SFA's-RNAP / SREM</t>
  </si>
  <si>
    <t>Rec impostos-Sald dotaç SFA's-RNAP / SRE</t>
  </si>
  <si>
    <t>Rec impostos-Sald dotaç SFA's-RNAP / SRS</t>
  </si>
  <si>
    <t>Rec impostos-Sald dotaç SFA's-RNAP / SRTC</t>
  </si>
  <si>
    <t>Rec impostos-Sald dotaç SFA's-RNAP / SRIC</t>
  </si>
  <si>
    <t>Rec impostos-Sald dotaç SFA's-RNAP / SRAAC</t>
  </si>
  <si>
    <t>Rec impostos-Sald dotaç SFA's-RNAP / SRMAR</t>
  </si>
  <si>
    <t>Rec impostos-Sald dotaç SFA's-RNAP / SRA</t>
  </si>
  <si>
    <t>Rec impostos-Sald dotaç SFA's-RNAP / SREI</t>
  </si>
  <si>
    <t>Rec impostos e outras receitas gerais-RNAP / Encargos Gerais da Região</t>
  </si>
  <si>
    <t>Rec impostos e outras receitas gerais-RNAP / PGR</t>
  </si>
  <si>
    <t>Rec impostos e outras receitas gerais-RNAP / VP</t>
  </si>
  <si>
    <t>Rec impostos e outras receitas gerais-RNAP / SREM</t>
  </si>
  <si>
    <t>Rec impostos e outras receitas gerais-RNAP / SRE</t>
  </si>
  <si>
    <t>Rec impostos e outras receitas gerais-RNAP / SRS</t>
  </si>
  <si>
    <t>Rec impostos e outras receitas gerais-RNAP / SRTC</t>
  </si>
  <si>
    <t>Rec impostos e outras receitas gerais-RNAP / SRIC</t>
  </si>
  <si>
    <t>Rec impostos e outras receitas gerais-RNAP / SRAAC</t>
  </si>
  <si>
    <t>Rec impostos e outras receitas gerais-RNAP/ SRMAR</t>
  </si>
  <si>
    <t>Rec impostos e outras receitas gerais-RNAP / SRA</t>
  </si>
  <si>
    <t>Rec impostos e outras receitas gerais-RNAP / SREI</t>
  </si>
  <si>
    <t>RAP - Encargos Gerais do Estado</t>
  </si>
  <si>
    <t>RAP - Presidência do Conselho de Ministros</t>
  </si>
  <si>
    <t>RAP - Min. da Economia e da Transição Digital</t>
  </si>
  <si>
    <t>RAP - Min. dos Negócios Estrangeiros</t>
  </si>
  <si>
    <t>RAP - Min. das Finanças</t>
  </si>
  <si>
    <t>RAP - Min. da Defesa Nacional</t>
  </si>
  <si>
    <t>RAP - Min. da Administração Interna</t>
  </si>
  <si>
    <t>RAP - Min. da Justiça</t>
  </si>
  <si>
    <t>RAP - Min. da Moderniz. do Estado e da Adm. Pública</t>
  </si>
  <si>
    <t>RAP - Minist. do Planeamento</t>
  </si>
  <si>
    <t>RAP - Min. da Cultura</t>
  </si>
  <si>
    <t>RAP - Min. da Ciência, Tecnol. e Ensino Superior</t>
  </si>
  <si>
    <t>RAP - Min. da Educação</t>
  </si>
  <si>
    <t>RAP - Min. do Trabalho, Solidariedade e Seg. Social</t>
  </si>
  <si>
    <t>RAP - Min. da Saúde</t>
  </si>
  <si>
    <t>RAP - Min. do Ambiente e da Acção Climática</t>
  </si>
  <si>
    <t>RAP - Min. das Infraestrut. e da Habitação</t>
  </si>
  <si>
    <t>RAP - Min. da Coesão Territorial</t>
  </si>
  <si>
    <t>RAP - Minist. da Agricultura</t>
  </si>
  <si>
    <t>Pessoal a recrutar e previsão de saídas
(Para Estimativa de Despesa com pessoal em 2022)
(3)</t>
  </si>
  <si>
    <t>(3) Pessoal a recrutar/previsão de saídas (para Estimativa de despesas com pessoal para 2022)</t>
  </si>
  <si>
    <t xml:space="preserve"> para obter a situação de 2022;</t>
  </si>
  <si>
    <t xml:space="preserve">O somatório das Colunas “Total de Despesas com pessoal” dos Blocos (2) e (3) deve ter correspondência com o montante inscrito do OE 2022 no </t>
  </si>
  <si>
    <t>Pagamentos efetuados em junho 2021
(1)</t>
  </si>
  <si>
    <t>Estimativa de Despesa com pessoal em 31-dez-2021
(2)</t>
  </si>
  <si>
    <t>O somatório da coluna «Total das despesas com pessoal» do OE 2021 deve obrigatoriamente ter correspondência com o montante inscrito no «Agrupamento 01 - Despesas com pessoal» da proposta de orçamento. O quadro engloba efetivos do mapa de pessoal e outras situações não pertencentes ao mapa de pessoal:</t>
  </si>
  <si>
    <t xml:space="preserve">Evolução efetivos: A evolução do n.º de efetivos considerada entre a estimativa de 2021 e o proposto para o OE 2022 deverá ser justificada no Anexo II.A. </t>
  </si>
  <si>
    <t>(1) Pagamentos efetuados em junho de 2021:</t>
  </si>
  <si>
    <t>(2) Estimativa de despesas com pessoal para 2021:</t>
  </si>
  <si>
    <t>- Na coluna “Número de postos de trabalho”, deverá constar o número previsível de pessoas em cada tipo de efetivo, no dia 31-dez-2021;</t>
  </si>
  <si>
    <t>- A Despesa referente a pessoal que até 31-dez-2021 o organismo prevê deixar de suportar já não deverá constar neste bloco;</t>
  </si>
  <si>
    <t>- Nas colunas restantes (de Despesa) deverá ser considerado o diferencial de despesa que se espera suportar em 2022 face a 31/12/2021 tendo em conta o</t>
  </si>
  <si>
    <t>(2) e (3) Estimativa de despesas com pessoal para 2022 e 2021</t>
  </si>
  <si>
    <t>Previstos entre 01/01/2022 e 31/12/2022</t>
  </si>
  <si>
    <t>- Para 2022 o número de Nº de postos de trabalho/efetivos a indicar, deverá considerar entradas e saídas durante o ano, de forma a ser possível ter uma imagem com referência a 31-dez-2022.</t>
  </si>
  <si>
    <t>Ocorridos entre 01/01/2021 e 31/12/2021</t>
  </si>
  <si>
    <t xml:space="preserve">Inclui trabalhadores em exercício de funções no organismo ou que, estando a exercer funções noutra entidade, as respetivas remunerações principais são suportadas pelo organismo.
- Para 2021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</si>
  <si>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31-dez-2021 (Fim do período da coluna do ano 2021) terá de corresponder ao Total do Nº de postos de trabalho/efetivos do Bloco 2 do Anexo II;</t>
  </si>
  <si>
    <t>MEMÓRIA JUSTIFICATIVA DAS DESPESAS DE FUNCIONAMENTO DO ORAM 2022</t>
  </si>
  <si>
    <t xml:space="preserve"> Proposta de Orçamento para 2022</t>
  </si>
  <si>
    <t>Redução de Receita ou Pressão na Despesa - 2022</t>
  </si>
  <si>
    <t>Iniciativas 2022</t>
  </si>
  <si>
    <t>Aumento de Receita ou Poupança na Despesa - 2022</t>
  </si>
  <si>
    <t>Proposta orçamento 2022</t>
  </si>
  <si>
    <t>PO 2022</t>
  </si>
  <si>
    <t>ORAM/2021 
aprovado</t>
  </si>
  <si>
    <t>Variação ORAM 2022 face a ORAM/2021</t>
  </si>
  <si>
    <t>ORAM 2021</t>
  </si>
  <si>
    <t>CRAM 2020</t>
  </si>
  <si>
    <t>Variação ORAM/2022 face a CRAM 2020</t>
  </si>
  <si>
    <t>Justificação da evolução do saldo global e fundamentação para o proposto em 2022.</t>
  </si>
  <si>
    <t>Rubrica de classificação económica de receita /despesa de acordo com o classificador previsto no DL n.º 26/2002, de 14 de fev.
A receita com origem em transferência do orçamento do Estado (Receita de impostos) deve ser classificada pelos Serviços integrados (na RCE de receita R.99) considerando um montante igual ao valor de despesa financiada por Receitas de impostos.
Os SFA (incluem EPR) procedem ao preenchimento do quadro considerando a proposta de orçamento privativo.
A receita/despesa efetiva exclui a receita/despesa relativa a ativos e passivos financeiros e saldo gerência anterior. Exclui a previsão de receita de impostos a cobrar pelas entidades administradoras de receita no ORAM2021 e ORAM2022
As fontes de financiamento a utilizar devem respeitar os agrupamentos indicados abaixo.
Unidade : €  -Euro / % - Percentagem</t>
  </si>
  <si>
    <t>ORAM2021
aprovado</t>
  </si>
  <si>
    <t>Orçamento aprovado 2021 (ORAM2021). Fonte de dados SORAM. Campos de preenchimento automático não editáveis.</t>
  </si>
  <si>
    <t>A entidade deve fundamentar a divergência entre o ORAM2022 (coluna 6) e o ORAM2021 (coluna 2) imputando a variação a pressões/Iniciativas/poupanças. 
Nesta coluna devem ser colocados valores negativos na receita/Valores positivos na despesa face ao ORAM2021 da entidade.
Quantificar as medidas de pressão que vão provocar aumento de despesa no ORAM2022 face ao ORAM2021: contratos anuais e plurianuais assumidos, compromissos políticos assumidos e obrigações legais em resultado de fatores exógenos à decisão de política setorial.
A redução de receita origina uma diminuição nos valores previstos a cobrar em 2022, pelo que assume valor negativo nas respetivas rubricas.</t>
  </si>
  <si>
    <t>A entidade deve fundamentar a divergência entre o ORAM2022 (coluna 6) e o ORAM2021 (coluna 2) imputando a variação a pressões/Iniciativas/poupanças. 
Valores positivos face ao ORAM2021 da entidade.
Quantificar as iniciativas de política com impacto no aumento de despesa face ao ORAM2021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</si>
  <si>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ORAM2022 (coluna 6) e o ORAM2021 (coluna 2) imputando a variação a pressões/Iniciativas/poupanças. 
Valores positivos na receita /Valores negativos na despesa face ao ORAM2021.
Considera na despesa: medidas de poupança nos agregados de despesa, reduzindo a despesa face ao ORAM2021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</si>
  <si>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Variação ORAM2022 face a ORAM2021</t>
  </si>
  <si>
    <t>Evidencia em valor as variações da proposta de orçamento 2022 comparando com o ORAM2021 para o mesmo agregado de receita ou despesa.</t>
  </si>
  <si>
    <t>Evidencia em percentagem as variações da proposta de orçamento 2022 comparando com o ORAM2021 para o mesmo agregado de receita ou despesa.</t>
  </si>
  <si>
    <t>Apuramento do peso da despesa com pessoal no total da despesa efetiva e evolução (reporte de efetivos no SIGO jun 2021)
Apuramento da média de despesas com pessoal por elemento do Anexo II .  
Campos de preenchimento automático não editáveis.</t>
  </si>
  <si>
    <t>Execução Orçamental do ano 2020 (Conta Geral do Estado). Fonte de dados SIGO/SCC  para os SI e SIGO/SFA para SFA. Campos de preenchimento automático não editáveis.</t>
  </si>
  <si>
    <t>Variação ORAM2022 face a CRAM2020</t>
  </si>
  <si>
    <t>Evidencia em valor as variações da proposta de orçamento 2022 comparando com a CRAM2020 para o mesmo agregado de receita ou despesa.</t>
  </si>
  <si>
    <t>Evidencia em percentagem as variações da proposta de orçamento 2022 comparando com a CRAM2020 para o mesmo agregado de receita ou despesa.</t>
  </si>
  <si>
    <t>Incluir em cada agregado as explicações para a variação verificada entre a proposta de ORAM2022 e o ORAM2021, bem como com a CRAM 2020: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de impostos cobrada pela entidade (valores não espelhados no Quadro1, a preencher apenas por Entidades administradoras de receita de impostos do Estado).</t>
  </si>
  <si>
    <t xml:space="preserve">Incluir em cada agregado as explicações para a variação verificada entre a proposta de ORAM2022 e o ORAM2021,  bem como com a CRAM 2020: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</si>
  <si>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Orçamentação Medidas Covid (033/034/035/102)</t>
  </si>
  <si>
    <t>Inscrito Medida 033</t>
  </si>
  <si>
    <t>Inscrito Medida 034</t>
  </si>
  <si>
    <t>Inscrito Medida 035</t>
  </si>
  <si>
    <t>Inscrito Medida 102</t>
  </si>
  <si>
    <t>(*) Justificação por agrupamento e subagrupamento das despesas inscritas nas medidas COVID-19 que incorporam também  as despesas decorrentes de medidas de política que têm vindo a ser adotadas quer no âmbito da saúde, quer no âmbito dos apoios à economia e emprego bem como necessidades genéricas neste âmbito.</t>
  </si>
  <si>
    <t>020213</t>
  </si>
  <si>
    <t>DESLOCACOES E ESTADAS</t>
  </si>
  <si>
    <t>VO</t>
  </si>
  <si>
    <t>Viagens -SSM</t>
  </si>
  <si>
    <t>ALM/PGR/VP/SREM/SRE/ SRS/SRT/SRIC/SRAAC/SRMAR/SRA/SREI</t>
  </si>
  <si>
    <t>Potenciar segmentos de base científica</t>
  </si>
  <si>
    <t>Incremento da investigação e desenvolvimento empresarial tecnológico</t>
  </si>
  <si>
    <t xml:space="preserve">Ensino Superior/Formação avançada </t>
  </si>
  <si>
    <t>Capacitação do Sistema Administrativo</t>
  </si>
  <si>
    <t>Apoio à internacionalização</t>
  </si>
  <si>
    <t>Cadeias de Valor Regional</t>
  </si>
  <si>
    <t>Proteção, conservação e valorização  do património cultural, museológico  e religioso</t>
  </si>
  <si>
    <t>Potenciar a Economia Azul (Mar, Pescas e Aquicultura)</t>
  </si>
  <si>
    <t>Melhoria da eficiência energética e promoção de estratégias de redução de gases com efeito estufa</t>
  </si>
  <si>
    <t>Incentivo à produção e utilização de energias renováveis</t>
  </si>
  <si>
    <t>Mobilidade Sustentável</t>
  </si>
  <si>
    <t>VP/SREM/</t>
  </si>
  <si>
    <t>Promoção de soluções de transporte energética e ambientalmente mais eficientes</t>
  </si>
  <si>
    <t>Ensino, competências e formação ao longo da vida</t>
  </si>
  <si>
    <t>Prevenção e redução do abandono escolar precoce e do insucesso escolar</t>
  </si>
  <si>
    <t>Promoção de acesso à aprendizagem ao longo da vida</t>
  </si>
  <si>
    <t>Competências na área da Economia Digital</t>
  </si>
  <si>
    <t>SRS/SRIC/SRE</t>
  </si>
  <si>
    <t>Ativação e reabilitação de pessoas desfavorecidas e com deficiência ou incapacidade</t>
  </si>
  <si>
    <t>Reforço das capacidades do sistema de saúde</t>
  </si>
  <si>
    <t xml:space="preserve">Reforço das medidas de informação da promoção da saúde pública e da melhoria dos cuidados de saúde </t>
  </si>
  <si>
    <t>Promoção do acesso à habitação através de soluções diversificadas</t>
  </si>
  <si>
    <t>Ordenamento Urbano e Territorial e da Paisagem</t>
  </si>
  <si>
    <t>SREI/VP/SRAAC/SRA</t>
  </si>
  <si>
    <t xml:space="preserve"> Solo e Paisagem</t>
  </si>
  <si>
    <t>SRAAC/SREI/SRS/SRA/SRMAR</t>
  </si>
  <si>
    <t>Promoção de investimentos de adaptação às alterações climáticas e à prevenção e gestão de riscos</t>
  </si>
  <si>
    <t>Gestão de Recursos Hídricos</t>
  </si>
  <si>
    <t>SRAAC/SREI/SRA/SRMAR</t>
  </si>
  <si>
    <t>Aumento da eficiência das redes de água</t>
  </si>
  <si>
    <t>Melhoria da qualidade da água</t>
  </si>
  <si>
    <t>Economia Circular e Gestão de Resíduos</t>
  </si>
  <si>
    <t>Impulsionar o uso eficiente de recursos</t>
  </si>
  <si>
    <t>Recuperação e Resiliência</t>
  </si>
  <si>
    <t>Medidas PIDDAR em Vigor - 2021-2027</t>
  </si>
  <si>
    <t>Inovação e Conhecimento</t>
  </si>
  <si>
    <t>Qualificação de Competências</t>
  </si>
  <si>
    <t>Competências na área da economia digital</t>
  </si>
  <si>
    <t>Emprego e Inclusão Social</t>
  </si>
  <si>
    <t>Ação Climática, Mobilidade e Energia Sustentáveis</t>
  </si>
  <si>
    <t>P056</t>
  </si>
  <si>
    <t>P06</t>
  </si>
  <si>
    <t>Estímulo à Recuperação e Resiliência</t>
  </si>
  <si>
    <t>P057</t>
  </si>
  <si>
    <t>PROGRAMA ERASMUS</t>
  </si>
  <si>
    <t>REACT</t>
  </si>
  <si>
    <t xml:space="preserve">Nº de Efetivos Orçamentados para 2022 constantes do mapa de pessoal </t>
  </si>
  <si>
    <t>MAPA DAS DESPESAS A INSCREVER NO ORÇAMENTO DE 2022 COM COMPENSAÇÃO NO ORÇAMENTO DAS RECEITAS DE 2022</t>
  </si>
  <si>
    <t>2022 Previsão</t>
  </si>
  <si>
    <t>2021 Execução Prevista</t>
  </si>
  <si>
    <t>2021 Cobranças Previstas</t>
  </si>
  <si>
    <t>2021 / 2022</t>
  </si>
  <si>
    <t>PREVISÃO PARA 2022</t>
  </si>
  <si>
    <t>EM 2021</t>
  </si>
  <si>
    <t>31.07.2021</t>
  </si>
  <si>
    <t>DECLARAÇÃO DE CONFORMIDADE DO ORAM /2022</t>
  </si>
  <si>
    <t>I - Proposta de Orçamento para 2022</t>
  </si>
  <si>
    <t>Instruções de preenchimento das Iniciativas de eficiência e controlo orçamental - ORAM 2022 (anexo XIX) da proposta de orçamento</t>
  </si>
  <si>
    <t>Valor estimado ORAM 2022</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</si>
  <si>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ORAM2022,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</si>
  <si>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Abertura do sistema: 1 de setembro 
Encerramento: 20 de setembro</t>
  </si>
  <si>
    <t>20 de setembro</t>
  </si>
  <si>
    <t>25 de agosto</t>
  </si>
  <si>
    <t>Contributo para o Cap. VI - Políticas Sectoriais, do Relatório do ORAM 2022</t>
  </si>
  <si>
    <t>Anexo XXII</t>
  </si>
  <si>
    <t xml:space="preserve"> ANEXO XIX - COFOG - Classificação das Funções das Administrações Públicas (conforme Circular n.º 1399A, da DGO)</t>
  </si>
  <si>
    <r>
      <rPr>
        <b/>
        <u/>
        <sz val="11"/>
        <rFont val="Calibri"/>
        <family val="2"/>
      </rPr>
      <t>Nota explicativa:</t>
    </r>
    <r>
      <rPr>
        <sz val="11"/>
        <rFont val="Calibri"/>
        <family val="2"/>
      </rPr>
      <t xml:space="preserve">
O classificador funcional que se encontra em vigor desde 1994, regulado pelo Decreto-Lei n.º 171/94, de 24 de junho, é  substituído no OE 2021 pela Classificação das Funções das Administrações Públicas - COFOG (Classification of the Functions of Government). 
A COFOG foi desenvolvida pela Organização para a Cooperação e Desenvolvimento Económico (OCDE) e é adotada pela maioria dos países da OCDE e da União Europeia, permitindo uma comparação internacional ao nível da despesa pública por função. 
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A COFOG encontra-se estruturada por três níveis (Divisões, Grupos e Classes), sendo que para o OE 2021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
A função da despesa deve ser classificada de acordo com a sua finalidade que, em regra, coincide com a atividade principal desenvolvida pela entidade. Para efeitos de orientação do registo da COFOG por parte das entidades, vai ser disponibilizado à entidade coordenadora de cada programa orçamental uma lista com a correspondência orgânica/entidade/código COFOG.</t>
    </r>
  </si>
  <si>
    <t>Código Funcional 
(Divisão/Grupo)</t>
  </si>
  <si>
    <t>Designação Funcional 
(Divisão/Grupo)</t>
  </si>
  <si>
    <t>Serviços gerais das administrações públicas</t>
  </si>
  <si>
    <t>011</t>
  </si>
  <si>
    <t>Órgãos executivos e legislativos, assuntos financeiros e fiscais, assuntos externos</t>
  </si>
  <si>
    <t>012</t>
  </si>
  <si>
    <t>Ajuda económica externa</t>
  </si>
  <si>
    <t>013</t>
  </si>
  <si>
    <t>Serviços gerais</t>
  </si>
  <si>
    <t>014</t>
  </si>
  <si>
    <t>Investigação fundamental</t>
  </si>
  <si>
    <t>015</t>
  </si>
  <si>
    <t>Investigação e desenvolvimento em serviços gerais das administrações públicas</t>
  </si>
  <si>
    <t>016</t>
  </si>
  <si>
    <t>Serviços gerais das administrações públicas n.e.</t>
  </si>
  <si>
    <t>017</t>
  </si>
  <si>
    <t>Operações relacionadas com a dívida pública</t>
  </si>
  <si>
    <t>018</t>
  </si>
  <si>
    <t>Transferências de caráter geral entre diferentes níveis das administrações públicas</t>
  </si>
  <si>
    <t>Defesa</t>
  </si>
  <si>
    <t>021</t>
  </si>
  <si>
    <t>Defesa militar</t>
  </si>
  <si>
    <t>022</t>
  </si>
  <si>
    <t>Defesa civil</t>
  </si>
  <si>
    <t>023</t>
  </si>
  <si>
    <t>Ajuda militar externa</t>
  </si>
  <si>
    <t>024</t>
  </si>
  <si>
    <t>Investigação e desenvolvimento em defesa</t>
  </si>
  <si>
    <t>025</t>
  </si>
  <si>
    <t>Defesa n.e.</t>
  </si>
  <si>
    <t>Segurança e ordem pública</t>
  </si>
  <si>
    <t>031</t>
  </si>
  <si>
    <t>Serviços policiais</t>
  </si>
  <si>
    <t>032</t>
  </si>
  <si>
    <t>Serviços de proteção civil</t>
  </si>
  <si>
    <t>033</t>
  </si>
  <si>
    <t>Tribunais</t>
  </si>
  <si>
    <t>034</t>
  </si>
  <si>
    <t>Estabelecimentos prisionais</t>
  </si>
  <si>
    <t>035</t>
  </si>
  <si>
    <t>Investigação e desenvolvimento em segurança e ordem pública</t>
  </si>
  <si>
    <t>036</t>
  </si>
  <si>
    <t>Segurança e ordem pública n.e.</t>
  </si>
  <si>
    <t>Assuntos económicos</t>
  </si>
  <si>
    <t>041</t>
  </si>
  <si>
    <t>Assuntos económicos, comerciais e laborais, em geral</t>
  </si>
  <si>
    <t>042</t>
  </si>
  <si>
    <t>Agricultura, silvicultura, caça e pesca</t>
  </si>
  <si>
    <t>043</t>
  </si>
  <si>
    <t>Combustíveis e energia</t>
  </si>
  <si>
    <t>044</t>
  </si>
  <si>
    <t>Indústria extrativa, indústria transformadora e construção</t>
  </si>
  <si>
    <t>045</t>
  </si>
  <si>
    <t>Transportes</t>
  </si>
  <si>
    <t>046</t>
  </si>
  <si>
    <t>047</t>
  </si>
  <si>
    <t>Outras atividades</t>
  </si>
  <si>
    <t>048</t>
  </si>
  <si>
    <t>Investigação e desenvolvimento em assuntos económicos</t>
  </si>
  <si>
    <t>049</t>
  </si>
  <si>
    <t>Assuntos económicos n.e.</t>
  </si>
  <si>
    <t>Proteção do ambiente</t>
  </si>
  <si>
    <t>051</t>
  </si>
  <si>
    <t>Gestão de resíduos</t>
  </si>
  <si>
    <t>052</t>
  </si>
  <si>
    <t>Gestão de águas residuais</t>
  </si>
  <si>
    <t>053</t>
  </si>
  <si>
    <t>Redução da poluição</t>
  </si>
  <si>
    <t>054</t>
  </si>
  <si>
    <t>Proteção da biodiversidade e da paisagem</t>
  </si>
  <si>
    <t>055</t>
  </si>
  <si>
    <t>Investigação e desenvolvimento em proteção do ambiente</t>
  </si>
  <si>
    <t>056</t>
  </si>
  <si>
    <t>Proteção do ambiente n.e.</t>
  </si>
  <si>
    <t>Habitação e infraestruturas coletivas</t>
  </si>
  <si>
    <t>061</t>
  </si>
  <si>
    <t>Desenvolvimento da habitação</t>
  </si>
  <si>
    <t>062</t>
  </si>
  <si>
    <t>Desenvolvimento das infraestruturas coletivas</t>
  </si>
  <si>
    <t>063</t>
  </si>
  <si>
    <t>Abastecimento de água</t>
  </si>
  <si>
    <t>064</t>
  </si>
  <si>
    <t>Iluminação pública</t>
  </si>
  <si>
    <t>065</t>
  </si>
  <si>
    <t>Investigação e desenvolvimento em habitação e infraestruturas coletivas</t>
  </si>
  <si>
    <t>066</t>
  </si>
  <si>
    <t>Habitação e infraestruturas coletivas n.e.</t>
  </si>
  <si>
    <t>071</t>
  </si>
  <si>
    <t>Produtos, aparelhos e equipamentos médicos</t>
  </si>
  <si>
    <t>072</t>
  </si>
  <si>
    <t>Serviços de saúde prestados em ambulatório</t>
  </si>
  <si>
    <t>073</t>
  </si>
  <si>
    <t>Serviços hospitalares</t>
  </si>
  <si>
    <t>074</t>
  </si>
  <si>
    <t>Serviços de saúde pública</t>
  </si>
  <si>
    <t>075</t>
  </si>
  <si>
    <t>Investigação e desenvolvimento em saúde</t>
  </si>
  <si>
    <t>076</t>
  </si>
  <si>
    <t>Saúde n.e.</t>
  </si>
  <si>
    <t>Desporto, recreação, cultura e religião</t>
  </si>
  <si>
    <t>081</t>
  </si>
  <si>
    <t>Serviços desportivos e recreativos</t>
  </si>
  <si>
    <t>082</t>
  </si>
  <si>
    <t>Serviços culturais</t>
  </si>
  <si>
    <t>083</t>
  </si>
  <si>
    <t>Serviços de difusão e publicação</t>
  </si>
  <si>
    <t>084</t>
  </si>
  <si>
    <t>Serviços religiosos e outros serviços prestados à comunidade</t>
  </si>
  <si>
    <t>085</t>
  </si>
  <si>
    <t>Investigação e desenvolvimento em desporto, recreação, cultura e religião</t>
  </si>
  <si>
    <t>086</t>
  </si>
  <si>
    <t>Desporto, recreação, cultura e religião n.e.</t>
  </si>
  <si>
    <t>Educação</t>
  </si>
  <si>
    <t>091</t>
  </si>
  <si>
    <t>Educação pré-escolar e ensino básico (1.º e 2.º ciclos)</t>
  </si>
  <si>
    <t>092</t>
  </si>
  <si>
    <t>Ensino básico (3.º ciclo) e ensino secundário</t>
  </si>
  <si>
    <t>093</t>
  </si>
  <si>
    <t>Ensino pós-secundário não superior</t>
  </si>
  <si>
    <t>094</t>
  </si>
  <si>
    <t>Ensino superior</t>
  </si>
  <si>
    <t>095</t>
  </si>
  <si>
    <t>Ensino não definido por níveis</t>
  </si>
  <si>
    <t>096</t>
  </si>
  <si>
    <t>Serviços auxiliares à educação</t>
  </si>
  <si>
    <t>097</t>
  </si>
  <si>
    <t>Investigação e desenvolvimento em educação</t>
  </si>
  <si>
    <t>098</t>
  </si>
  <si>
    <t>Educação n.e.</t>
  </si>
  <si>
    <t>Proteção social</t>
  </si>
  <si>
    <t>101</t>
  </si>
  <si>
    <t>Doença e invalidez</t>
  </si>
  <si>
    <t>102</t>
  </si>
  <si>
    <t>Velhice</t>
  </si>
  <si>
    <t>103</t>
  </si>
  <si>
    <t>Sobrevivência</t>
  </si>
  <si>
    <t>104</t>
  </si>
  <si>
    <t>Família, crianças e jovens</t>
  </si>
  <si>
    <t>105</t>
  </si>
  <si>
    <t>Desemprego</t>
  </si>
  <si>
    <t>106</t>
  </si>
  <si>
    <t>Habitação</t>
  </si>
  <si>
    <t>107</t>
  </si>
  <si>
    <t>Exclusão social n.e.</t>
  </si>
  <si>
    <t>108</t>
  </si>
  <si>
    <t>Investigação e desenvolvimento em proteção social</t>
  </si>
  <si>
    <t>109</t>
  </si>
  <si>
    <t>Proteção social n.e.</t>
  </si>
  <si>
    <t>Nota:</t>
  </si>
  <si>
    <t xml:space="preserve">A função da despesa deve ser classificada de acordo com a sua finalidade que, em regra, coincide com a atividade principal desenvolvida pela entidade. </t>
  </si>
  <si>
    <t>Nota explicativa ao Anexo XIX COFOG - Classificação das Funções das Administrações Públicas</t>
  </si>
  <si>
    <t xml:space="preserve">A COFOG foi desenvolvida pela Organização para a Cooperação e Desenvolvimento Económico (OCDE) e é adotada pela maioria dos países da OCDE e da União Europeia, permitindo uma comparação internacional ao nível da despesa pública por função. </t>
  </si>
  <si>
    <t xml:space="preserve">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t>
  </si>
  <si>
    <t>A COFOG encontra-se estruturada por três níveis (Divisões, Grupos e Classes), sendo que para o OE 2022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t>
  </si>
  <si>
    <t>ANEXO XXII</t>
  </si>
  <si>
    <t>ANEXO XIX - COFOG - Classificação das Funções das Administrações Públicas (conforme Circular n.º 1399A, da DGO)</t>
  </si>
  <si>
    <t>M102</t>
  </si>
  <si>
    <t>Plano de Recuperação e Resiliência</t>
  </si>
  <si>
    <t>SECRETARIA GERAL DA PRESIDÊNCIA</t>
  </si>
  <si>
    <t>GABINETE DO SECRETARIO REGIONAL DE EQUIPAMENTOS E INFRAESTRUTURAS</t>
  </si>
  <si>
    <t>DIREÇAO REGIONAL DOS ASSUNTOS EUROPEUS</t>
  </si>
  <si>
    <t>DIREÇAO REGIONAL DE ECONOMIA E TRANSPORTES TERRESTRES</t>
  </si>
  <si>
    <t>GABINETE DA SECRETÁRIA REGIONAL DO AMBIENTE, RECURSOS NATURAIS E ALTERAÇÕES CLIMÁTICAS</t>
  </si>
  <si>
    <t>GABINETE DA SECRETÁRIA REGIONAL DE INCLUSÃO SOCIAL E CIDADANIA</t>
  </si>
  <si>
    <t>DIREÇÃO REGIONAL DE INOVAÇAO E GESTÃO</t>
  </si>
  <si>
    <t>UNIDADE TECNICA DE ACOMPANHAMENTO E MONITORIZAÇAO DE PROJETOS DO SPE</t>
  </si>
  <si>
    <t>GABINETE DO SECRETARIO REGIONAL DE AGRICULTURA E DESENVOLVIMENTO RURAL</t>
  </si>
  <si>
    <t>DIREÇÃO REGIONAL DA SAÚDE</t>
  </si>
  <si>
    <t>NOVO</t>
  </si>
  <si>
    <t>Retenções na fonte 
IRS</t>
  </si>
  <si>
    <t>Retenções na fonte 
SS</t>
  </si>
  <si>
    <t>Retenções na fonte 
CGA</t>
  </si>
  <si>
    <t>Retenções Subsistemas Saúde</t>
  </si>
  <si>
    <t>Outras retenções na fonte</t>
  </si>
  <si>
    <t>48A</t>
  </si>
  <si>
    <t>A</t>
  </si>
  <si>
    <t>Saldos de Plano de Recuperação e Resiliência - Subvenções (A)</t>
  </si>
  <si>
    <t>NOVA ver circular</t>
  </si>
  <si>
    <t>48B</t>
  </si>
  <si>
    <t>B</t>
  </si>
  <si>
    <t>Saldos de Plano de Recuperação e Resiliência - Empréstimos (A)</t>
  </si>
  <si>
    <t>48C</t>
  </si>
  <si>
    <t>C</t>
  </si>
  <si>
    <t>Saldos de REACT (A)</t>
  </si>
  <si>
    <t xml:space="preserve">Plano de Recuperação e Resiliência - Subvenções </t>
  </si>
  <si>
    <t xml:space="preserve">Plano de Recuperação e Resiliência - Empréstimos </t>
  </si>
  <si>
    <t>Plano de Resiliência e Recuperação</t>
  </si>
  <si>
    <t>As fontes de financiamento a utilizar exclusivamente no âmbito do Plano de Recuperação e Resiliência (PRR):</t>
  </si>
  <si>
    <t xml:space="preserve">483 - Plano de Recuperação e Resiliência - Subvenções </t>
  </si>
  <si>
    <t>484 - Plano de Recuperação e Resiliência - Empréstimos</t>
  </si>
  <si>
    <t>486 - REACT</t>
  </si>
  <si>
    <t>510/514/520(A)/360</t>
  </si>
  <si>
    <t>AC -  313, 330, 358, 368, 373, 374, 488, 48A, 48B, 490, 521, 522, 523, 530, 550, 724</t>
  </si>
  <si>
    <t>Nota explicativa ao Anexo XTabela de Fontes de Financiamento</t>
  </si>
  <si>
    <t>SS</t>
  </si>
  <si>
    <t>Parentalidade (eventualidades de maternidade, paternidade e adoção)</t>
  </si>
  <si>
    <t>Contribuições para a segurança social (na ocorrência das eventualidades referidas nas alíneas P0, SD, DO, AC)</t>
  </si>
  <si>
    <t>Serviços Sociais da Administração Pública (especificação determinada pela Circular Série A n.º 1370, de 26 de Março de 2012)</t>
  </si>
  <si>
    <t xml:space="preserve">    Outros suplementos e prémios</t>
  </si>
  <si>
    <t>PD</t>
  </si>
  <si>
    <r>
      <t xml:space="preserve">    Prémios de desempenho </t>
    </r>
    <r>
      <rPr>
        <sz val="8.8000000000000007"/>
        <color indexed="12"/>
        <rFont val="Calibri"/>
        <family val="2"/>
      </rPr>
      <t>(especificação determinada pela Circular Série A n.º 1338, de 1 de Abril de 2008)</t>
    </r>
  </si>
  <si>
    <t xml:space="preserve">  Locação de material de informática</t>
  </si>
  <si>
    <t xml:space="preserve">    Hardware informático</t>
  </si>
  <si>
    <t>Outros Serviços de Comunicações</t>
  </si>
  <si>
    <t>AP</t>
  </si>
  <si>
    <t xml:space="preserve">  Verbas globais a distribuir na AP</t>
  </si>
  <si>
    <t>IV</t>
  </si>
  <si>
    <t xml:space="preserve">  IVA a pagar (cfr. estabelecido no ponto 3.7 da Circular Série A nº 1345, de 6 de janeiro de 2009)</t>
  </si>
  <si>
    <t>Memória justificativa do Projeto de Orçamento 
Orçamentação de projetos PRR</t>
  </si>
  <si>
    <t>N.º Projeto 
(1)</t>
  </si>
  <si>
    <t>Componente (2)</t>
  </si>
  <si>
    <t>Código 
(2)</t>
  </si>
  <si>
    <t xml:space="preserve">Decrição
 (2) </t>
  </si>
  <si>
    <t>Nome do projeto 
(3)</t>
  </si>
  <si>
    <t>Natureza do beneficiário 
(4)</t>
  </si>
  <si>
    <t xml:space="preserve">Contraparte </t>
  </si>
  <si>
    <t>Encargo 
Total 
(Sem IVA)</t>
  </si>
  <si>
    <t>Encargo 
Total 
(Com IVA)</t>
  </si>
  <si>
    <t>Taxa IVA
 aplicável</t>
  </si>
  <si>
    <t>IVA</t>
  </si>
  <si>
    <t>Observações</t>
  </si>
  <si>
    <t>Dedutivel</t>
  </si>
  <si>
    <t>Liquidado</t>
  </si>
  <si>
    <t>(1) N.º de projeto inscrito em SIPI - Gestão de projetos</t>
  </si>
  <si>
    <t xml:space="preserve">(3) Cada projeto inscrito no SIPI deverá ter uma designação com um nível de detalhe que permita identificar em concreto o investimento ou a medida de política em causa </t>
  </si>
  <si>
    <t>(4) Beneficiário direto, intermediário ou final</t>
  </si>
  <si>
    <t>(5) Preencher apenas quando não se trata de um beneficiário direto, com indicação da contraparte (Beneficiário intermediário ou final)</t>
  </si>
  <si>
    <t>Anexo V-B</t>
  </si>
  <si>
    <t>ORÇAMENTO DE PROJETOS PRR</t>
  </si>
  <si>
    <t xml:space="preserve"> Aplica-se aos SI, SFA e EPR. A ausência de informação constante no anexo de Orçamento de Projetos PRR é considerado como incumprimento quanto ao encerramento da proposta de orçamento (PO).</t>
  </si>
  <si>
    <r>
      <t xml:space="preserve">Na coluna "Descrição" é obrigatório a referência ao código da respetiva componente prevista no Plano de Recuperação e Resiliência (PRR), conforme tabelas abaixo. A cada código pode corresponder um ou mais projetos, em consonancia com os vários objetivos.
</t>
    </r>
    <r>
      <rPr>
        <b/>
        <sz val="11"/>
        <color theme="1"/>
        <rFont val="Calibri"/>
        <family val="2"/>
        <scheme val="minor"/>
      </rPr>
      <t>EXEMPLO</t>
    </r>
    <r>
      <rPr>
        <sz val="11"/>
        <color theme="1"/>
        <rFont val="Calibri"/>
        <family val="2"/>
        <scheme val="minor"/>
      </rPr>
      <t>:</t>
    </r>
  </si>
  <si>
    <t>LISTA DE INVESTIMENTOS</t>
  </si>
  <si>
    <t>Componente</t>
  </si>
  <si>
    <t>C1.SNS</t>
  </si>
  <si>
    <t>RE-C01-i01</t>
  </si>
  <si>
    <t>Cuidados de Saúde Primários com mais respostas</t>
  </si>
  <si>
    <t>RE-C01-i02</t>
  </si>
  <si>
    <t>Rede Nacional de Cuidados Continuados Integrados</t>
  </si>
  <si>
    <t>RE-C01-i03</t>
  </si>
  <si>
    <t>Conclusão da Reforma de Saúde Mental e implementação da Estratégia para as Demências</t>
  </si>
  <si>
    <t>RE-C01-i04</t>
  </si>
  <si>
    <t>Equipamentos dos Hospitais Seixal, Sintra, Lisboa</t>
  </si>
  <si>
    <t>RE-C01-i05-RAM</t>
  </si>
  <si>
    <t>Fortalecimento do Serviço Regional de Saúde da RAM</t>
  </si>
  <si>
    <t>RE-C01-i06</t>
  </si>
  <si>
    <t>Transição Digital na Saúde</t>
  </si>
  <si>
    <t>RE-C01-i07-RAM</t>
  </si>
  <si>
    <t>Digitalização da Saúde na RAM</t>
  </si>
  <si>
    <t>RE-C01-i08-RAA</t>
  </si>
  <si>
    <t>Hospital Digital da Região Autónoma dos Açores</t>
  </si>
  <si>
    <t>RE-C01-i09</t>
  </si>
  <si>
    <t>Sistema Universal de Apoio à Vida Ativa</t>
  </si>
  <si>
    <t>C2. HABITAÇÂO</t>
  </si>
  <si>
    <t>RE-C02-i01</t>
  </si>
  <si>
    <t>Programa de apoio ao acesso à habitação</t>
  </si>
  <si>
    <t>RE-C02-i02</t>
  </si>
  <si>
    <t>Bolsa nacional de alojamento urgente e temporário</t>
  </si>
  <si>
    <t>RE-C02-i03-RAM</t>
  </si>
  <si>
    <t>Reforço da oferta de habitação apoiada na Região Autónoma da Madeira</t>
  </si>
  <si>
    <t>RE-C02-i04-RAA</t>
  </si>
  <si>
    <t>Aumentar as condições habitacionais do parque habitacional da Região Autónoma dos Açores</t>
  </si>
  <si>
    <t xml:space="preserve">RE-C02-i05 </t>
  </si>
  <si>
    <t>Parque público de habitação a custos acessíveis</t>
  </si>
  <si>
    <t xml:space="preserve">RE-C02-i06 </t>
  </si>
  <si>
    <t>Alojamento Estudantil a custos acessíveis</t>
  </si>
  <si>
    <t>C3. RESPOSTAS SOCIAIS</t>
  </si>
  <si>
    <t>RE-C03-i01</t>
  </si>
  <si>
    <t>Nova Geração de Equipamentos e Respostas Sociais</t>
  </si>
  <si>
    <t>RE-C03-i02</t>
  </si>
  <si>
    <t>Acessibilidades 360º</t>
  </si>
  <si>
    <t>RE-C03-i03-RAM</t>
  </si>
  <si>
    <t>Fortalecimento das respostas sociais na Região Autónoma da Madeira (RAM)</t>
  </si>
  <si>
    <t>RE-C03-i04-RAA</t>
  </si>
  <si>
    <t>Implementar a Estratégia Regional de Combate à Pobreza e Exclusão Social - Redes de Apoio Social (RAA)</t>
  </si>
  <si>
    <t>RE-C03-i05</t>
  </si>
  <si>
    <t>Plataforma +Acesso</t>
  </si>
  <si>
    <t>RE-C03-i06</t>
  </si>
  <si>
    <t>Operações Integradas em Comunidades Desfavorecidas nas Áreas Metropolitanas de Lisboa e do Porto</t>
  </si>
  <si>
    <t>C4. CULTURA</t>
  </si>
  <si>
    <t>RE-C04-i01</t>
  </si>
  <si>
    <t>Redes Culturais e Transição Digital</t>
  </si>
  <si>
    <t>RE-C04-i02</t>
  </si>
  <si>
    <t>Património Cultural</t>
  </si>
  <si>
    <t>C5. CAPITALIZAÇÃO E INOVAÇÃO EMPRESARIAL</t>
  </si>
  <si>
    <t>RE-C05-i01.01</t>
  </si>
  <si>
    <t>Agendas/Alianças mobilizadoras para a Inovação Empresarial</t>
  </si>
  <si>
    <t>RE-C05-i01.02</t>
  </si>
  <si>
    <t>Agendas/Alianças Verdes para a Inovação Empresarial</t>
  </si>
  <si>
    <t>RE-C05-i02</t>
  </si>
  <si>
    <t>Missão Interface - renovação da rede de suporte C&amp;T e orientação para o tecido produtivo</t>
  </si>
  <si>
    <t>RE-C05-i03</t>
  </si>
  <si>
    <t>Agenda de investigação e inovação para a sustentabilidade da agricultura, alimentação e agroindústria</t>
  </si>
  <si>
    <t>RE-C05-i04-RAA</t>
  </si>
  <si>
    <t>Recapitalizar Sistema Empresarial dos Açores</t>
  </si>
  <si>
    <t>RE-C05-i05-RAA</t>
  </si>
  <si>
    <t>Relançamento Económico da Agricultura Açoriana</t>
  </si>
  <si>
    <t xml:space="preserve">RE-C05-i06 </t>
  </si>
  <si>
    <t>Capitalização de empresas e resiliência financeira/Banco Português de Fomento</t>
  </si>
  <si>
    <t>C6. QUALIFICAÇÕES E COMPETÊNCIAS</t>
  </si>
  <si>
    <t>RE-C06-i01</t>
  </si>
  <si>
    <t>Modernização da oferta e dos estabelecimentos de ensino e da formação profissional</t>
  </si>
  <si>
    <t>RE-C06-i02</t>
  </si>
  <si>
    <t>Compromisso Emprego Sustentável</t>
  </si>
  <si>
    <t>RE-C06-i03</t>
  </si>
  <si>
    <t>Incentivo Adultos</t>
  </si>
  <si>
    <t>RE-C06-i04</t>
  </si>
  <si>
    <t>Impulso Jovens STEAM</t>
  </si>
  <si>
    <t>RE-C06-i05-RAA</t>
  </si>
  <si>
    <t>Qualificação de adultos e aprendizagem ao longo da vida na RAA</t>
  </si>
  <si>
    <t>C7. INFRAESTRUTURAS</t>
  </si>
  <si>
    <t>RE-C07-i00</t>
  </si>
  <si>
    <t>Alargamento da Rede de Carregamento de Veículos Elétricos</t>
  </si>
  <si>
    <t>RE-C07-i01</t>
  </si>
  <si>
    <t>Áreas de Acolhimento Empresarial (AAE)</t>
  </si>
  <si>
    <t>RE-C07-i02</t>
  </si>
  <si>
    <t>Missing links e Aumento capacidade da Rede</t>
  </si>
  <si>
    <t>RE-C07-i03</t>
  </si>
  <si>
    <t>Ligações transfronteiriças</t>
  </si>
  <si>
    <t>RE-C07-i04</t>
  </si>
  <si>
    <t>Áreas de Acolhimento Empresarial (AAE) – Acessibilidades Rodoviárias</t>
  </si>
  <si>
    <t>RE-C07-i05-RAA</t>
  </si>
  <si>
    <t>Circuitos Logisticos - Rede Viária Regional dos Açores</t>
  </si>
  <si>
    <t>C8. FLORESTAS</t>
  </si>
  <si>
    <t>RE-C08-i01</t>
  </si>
  <si>
    <t>Transformação da Paisagem dos Territórios de Floresta Vulneráveis</t>
  </si>
  <si>
    <t>RE-C08-i02</t>
  </si>
  <si>
    <t>Cadastro da Propriedade Rústica e Sistema de Monitorização da Ocupação do Solo</t>
  </si>
  <si>
    <t>RE-C08-i03</t>
  </si>
  <si>
    <t>Faixas de gestão de combustível - Rede Primária</t>
  </si>
  <si>
    <t>RE-C08-i04</t>
  </si>
  <si>
    <t>Meios de prevenção e combate a incêndios rurais</t>
  </si>
  <si>
    <t>RE-C08-i05</t>
  </si>
  <si>
    <t>Programa MAIS Floresta</t>
  </si>
  <si>
    <t>C9. GESTÃO HÍDRICA</t>
  </si>
  <si>
    <t>RE-C09-i01</t>
  </si>
  <si>
    <t>Plano Regional de Eficiência Hídrica do Algarve</t>
  </si>
  <si>
    <t>RE-C09-i02</t>
  </si>
  <si>
    <t>Aproveitamento hidráulico de fins múltiplos do Crato</t>
  </si>
  <si>
    <t>RE-C09-i03-RAM</t>
  </si>
  <si>
    <t>Plano de eficiência e reforço hídrico dos sistemas de abastecimento e regadio da RAM</t>
  </si>
  <si>
    <t>C10. MAR</t>
  </si>
  <si>
    <t>TC-C10-i01</t>
  </si>
  <si>
    <t>Hub Azul, Rede de Infraestruturas para a Economia Azul</t>
  </si>
  <si>
    <t>TC-C10-i02</t>
  </si>
  <si>
    <t>Transição Verde e Digital e Segurança nas Pescas</t>
  </si>
  <si>
    <t>TC-C10-i03</t>
  </si>
  <si>
    <t>Centro de Operações de Defesa do Atlântico e Plataforma Naval</t>
  </si>
  <si>
    <t>TC-C10-i04-RAA</t>
  </si>
  <si>
    <t>Desenvolvimento do "Cluster do Mar dos Açores”</t>
  </si>
  <si>
    <t>C11. DESCARBONIZAÇÃO
 DA INDÚSTRIA</t>
  </si>
  <si>
    <t>TC-C11-i01</t>
  </si>
  <si>
    <t>Descarbonização da Indústria</t>
  </si>
  <si>
    <t>C12. BIOECONOMIA SUSTENTÁVEL</t>
  </si>
  <si>
    <t>TC-C12-i01</t>
  </si>
  <si>
    <t>Bioeconomia</t>
  </si>
  <si>
    <t>C13. EFICIÊNCIA ENERGÉTICA DOS EDIFÍCIOS</t>
  </si>
  <si>
    <t>TC-C13-i01</t>
  </si>
  <si>
    <t>Eficiência energética em edifícios residenciais</t>
  </si>
  <si>
    <t>TC-C13-i02</t>
  </si>
  <si>
    <t>Eficiência energética em edifícios da administração pública central</t>
  </si>
  <si>
    <t>TC-C13-i03</t>
  </si>
  <si>
    <t>Eficiência energética em edifícios de serviços</t>
  </si>
  <si>
    <t>C14. HIDROGÉNIO E RENOVÁVEIS</t>
  </si>
  <si>
    <t xml:space="preserve">TC-C14-i01 </t>
  </si>
  <si>
    <t>Hidrogénio e gases renováveis</t>
  </si>
  <si>
    <t xml:space="preserve">TC-C14-i02-RAM </t>
  </si>
  <si>
    <t>Potenciação da eletricidade renovável no Arquipélago da Madeira</t>
  </si>
  <si>
    <t xml:space="preserve">TC-C14-i03-RAA </t>
  </si>
  <si>
    <t>Transição Energética nos Açores</t>
  </si>
  <si>
    <t>C15. MOBILIDADE SUSTENTÁVEL</t>
  </si>
  <si>
    <t>TC-C15-i01</t>
  </si>
  <si>
    <t>Expansão da Rede de Metro de Lisboa - Linha Vermelha até Alcântara</t>
  </si>
  <si>
    <t>TC-C15-i02</t>
  </si>
  <si>
    <t>Expansão da Rede de Metro do Porto - Casa da Música-Santo Ovídio</t>
  </si>
  <si>
    <t>TC-C15-i03</t>
  </si>
  <si>
    <t>Metro Ligeiro de Superfície Odivelas-Loures</t>
  </si>
  <si>
    <t>TC-C15-i04</t>
  </si>
  <si>
    <t>Linha BRT Boavista - Império</t>
  </si>
  <si>
    <t>TC-C15-i05</t>
  </si>
  <si>
    <t>Descarbonização dos Transportes Públicos</t>
  </si>
  <si>
    <t>C16. EMPRESAS 4.0</t>
  </si>
  <si>
    <t>TD-C16-i01</t>
  </si>
  <si>
    <t>Capacitação Digital das Empresas</t>
  </si>
  <si>
    <t>TD-C16-i02</t>
  </si>
  <si>
    <t>Transição Digital das Empresas</t>
  </si>
  <si>
    <t>TD-C16-i03</t>
  </si>
  <si>
    <t>Catalisação da Transição Digital das Empresas</t>
  </si>
  <si>
    <t>C17. QUALIDADE E SUSTENTABILIDADE DAS FINANÇAS PÚBLICAS</t>
  </si>
  <si>
    <t>TD-C17-i01</t>
  </si>
  <si>
    <t>Sistemas de Informação de Gestão Financeira Pública</t>
  </si>
  <si>
    <t>TD-C17-i02</t>
  </si>
  <si>
    <t>Modernização da infraestrutura do sistema de informação patrimonial da Autoridade Tributária</t>
  </si>
  <si>
    <t>TD-C17-i03</t>
  </si>
  <si>
    <t>Transição digital da Segurança Social</t>
  </si>
  <si>
    <t>C18. JUSTIÇA ECONÓMICA E AMBIENTE DE NEGÓCIOS</t>
  </si>
  <si>
    <t>TD-C18-i01</t>
  </si>
  <si>
    <t>Justiça Económica e Ambiente de Negócios</t>
  </si>
  <si>
    <t>C19. ADMINISTRAÇÃO PÚBLICA - DIGITALIZAÇÃO, INTEROPERABILIDADE E CIBERSEGURANÇA</t>
  </si>
  <si>
    <t>TD-C19-i01</t>
  </si>
  <si>
    <t>Reformulação do atendimento dos serviços público e consulares</t>
  </si>
  <si>
    <t>TD-C19-i02</t>
  </si>
  <si>
    <t>Serviços Eletrónicos sustentáveis</t>
  </si>
  <si>
    <t>TD-C19-i03</t>
  </si>
  <si>
    <t>Reforço do quadro geral de cibersegurança</t>
  </si>
  <si>
    <t>TD-C19-i04</t>
  </si>
  <si>
    <t>Infraestruturas críticas digitais eficientes, seguras e partilhadas</t>
  </si>
  <si>
    <t>TD-C19-i05-RAM</t>
  </si>
  <si>
    <t>Transição Digital da Administração Pública da RAM</t>
  </si>
  <si>
    <t>TD-C19-i06-RAA</t>
  </si>
  <si>
    <t>Modernização e digitalização da Administração Pública- RAA</t>
  </si>
  <si>
    <t>TD-C19-i07</t>
  </si>
  <si>
    <t>Capacitação da Administração Pública</t>
  </si>
  <si>
    <t>C20. ESCOLA DIGITAL</t>
  </si>
  <si>
    <t>TD-C20-i01</t>
  </si>
  <si>
    <t>Transição digital na Educação</t>
  </si>
  <si>
    <t>TD-C20-i02-RAA</t>
  </si>
  <si>
    <t>Educação digital (Açores)</t>
  </si>
  <si>
    <t>TD-C20-i03-RAM</t>
  </si>
  <si>
    <t>Programa de aceleração da digitalização da Educação na RAM</t>
  </si>
  <si>
    <t>LISTA DE REFORMAS</t>
  </si>
  <si>
    <t>C1. SNS</t>
  </si>
  <si>
    <t>RE-r01</t>
  </si>
  <si>
    <t>Reforma dos cuidados de saúde primários</t>
  </si>
  <si>
    <t>RE-r02</t>
  </si>
  <si>
    <t>Reforma da saúde mental</t>
  </si>
  <si>
    <t>RE-r03</t>
  </si>
  <si>
    <t>Conclusão da reforma do modelo de governação dos hospitais públicos</t>
  </si>
  <si>
    <t>C2. HABITAÇÃO</t>
  </si>
  <si>
    <t>RE-r04</t>
  </si>
  <si>
    <t>Plano Nacional de Alojamento Urgente e Temporário</t>
  </si>
  <si>
    <t>RE-r05</t>
  </si>
  <si>
    <t>Reforma da Provisão de Equipamentos e Respostas Sociais</t>
  </si>
  <si>
    <t>RE-r06</t>
  </si>
  <si>
    <t>Estratégia Nacional para a Inclusão das Pessoas com Deficiência 2021-2025</t>
  </si>
  <si>
    <t>RE-r07</t>
  </si>
  <si>
    <t>Contratualização de Programas Integrados de Apoio às Comunidades Desfavorecidas nas Áreas Metropolitanas</t>
  </si>
  <si>
    <t>RE-r08</t>
  </si>
  <si>
    <t>Estratégia Nacional de Combate à Pobreza</t>
  </si>
  <si>
    <t>RE-r09</t>
  </si>
  <si>
    <t>Promoção da I&amp;I&amp;D e do investimento inovador nas empresas</t>
  </si>
  <si>
    <t>RE-r10</t>
  </si>
  <si>
    <t>Criação e desenvolvimento do Banco Português de Fomento</t>
  </si>
  <si>
    <t>RE-r11</t>
  </si>
  <si>
    <t>Alargamento e Consolidação da Rede de Instituições de Interface</t>
  </si>
  <si>
    <t>RE-r12</t>
  </si>
  <si>
    <t>RE-r13</t>
  </si>
  <si>
    <t>Desenvolvimento do mercado de capitais e promoção da capitalização das empresas não financeiras</t>
  </si>
  <si>
    <t>RE-r14</t>
  </si>
  <si>
    <t>Reforma do ensino e da formação profissional</t>
  </si>
  <si>
    <t>RE-r15</t>
  </si>
  <si>
    <t>Reforma da cooperação entre Ensino Superior e Administração Pública e empresas</t>
  </si>
  <si>
    <t>RE-r16</t>
  </si>
  <si>
    <t>Redução das restrições nas profissões altamente reguladas</t>
  </si>
  <si>
    <t>RE-r17</t>
  </si>
  <si>
    <t>Agenda de Promoção do Trabalho Digno</t>
  </si>
  <si>
    <t>RE-r18</t>
  </si>
  <si>
    <t>Combate à desigualdade entre mulheres e homens</t>
  </si>
  <si>
    <t>RE-r19</t>
  </si>
  <si>
    <t>RE-r20</t>
  </si>
  <si>
    <t>Reorganização do sistema de cadastro da propriedade rústica e do Sistema de Monitorização de Ocupação do Solo</t>
  </si>
  <si>
    <t>RE-r21</t>
  </si>
  <si>
    <t>Prevenção e Combate de Fogos Rurais</t>
  </si>
  <si>
    <t>RE-r22</t>
  </si>
  <si>
    <t>Gestão Integrada e Circular dos Recursos Hídricos em Situações de Escassez</t>
  </si>
  <si>
    <t>TC-r23</t>
  </si>
  <si>
    <t>Reforma do Ecossistema de Infraestruturas de Suporte à Economia Azul</t>
  </si>
  <si>
    <t>C11. DESCARBONIZAÇÃO DA INDÚSTRIA</t>
  </si>
  <si>
    <t>TC-r24</t>
  </si>
  <si>
    <t>Descarbonização da indústria</t>
  </si>
  <si>
    <t>TC-r25</t>
  </si>
  <si>
    <t>Bioeconomia sustentável</t>
  </si>
  <si>
    <t>TC-r26</t>
  </si>
  <si>
    <t>Estratégia de Longo Prazo para a Renovação de Edifícios</t>
  </si>
  <si>
    <t>TC-r27</t>
  </si>
  <si>
    <t>Programa de Eficiência de Recursos na Administração Pública 2030 (ECO.AP 2030)</t>
  </si>
  <si>
    <t>TC-r28</t>
  </si>
  <si>
    <t>Estratégia Nacional de longo prazo para o Combate à Pobreza Energética</t>
  </si>
  <si>
    <t>TC-r29</t>
  </si>
  <si>
    <t>Estratégia Nacional para o Hidrogénio (EN-H2)</t>
  </si>
  <si>
    <t>TC-r30</t>
  </si>
  <si>
    <t>Reforma do Ecossistema dos Transportes</t>
  </si>
  <si>
    <t>TC-r31</t>
  </si>
  <si>
    <t>Transição digital do tecido empresarial</t>
  </si>
  <si>
    <t>C17. QUALIDADE E SIUSTENTABILIDADE DAS FINANÇAS PÚBLICAS</t>
  </si>
  <si>
    <t>TC-r32</t>
  </si>
  <si>
    <t>Modernização e Simplificação da Gestão Financeira Pública</t>
  </si>
  <si>
    <t>TC-r33</t>
  </si>
  <si>
    <t>Justiça económica e ambiente de negócios</t>
  </si>
  <si>
    <t>TC-r34</t>
  </si>
  <si>
    <t>Serviços Públicos digitais, simples, inclusivos e seguros para os cidadãos e para as empresas</t>
  </si>
  <si>
    <t>TC-r35</t>
  </si>
  <si>
    <t>Reforma funcional e orgânica da Administração Pública</t>
  </si>
  <si>
    <t>TC-r36</t>
  </si>
  <si>
    <t>Administração Pública capacitada para a Criação de Valor Público</t>
  </si>
  <si>
    <t>TC-r37</t>
  </si>
  <si>
    <t>Reforma para a educação digital</t>
  </si>
  <si>
    <t>Valor Inscrito ORAM 2022 
(Sem IVA)</t>
  </si>
  <si>
    <t>Valor Inscrito ORAM2022 
(Com IVA)</t>
  </si>
  <si>
    <t>▪ Declara-se que estão vertidas no Projeto de Orçamento todas as receitas e despesas enquadradas no âmbito do Plano de Recuperação e Resiliência, se aplicável.</t>
  </si>
  <si>
    <t>Componente PRR/ Código Funcional</t>
  </si>
  <si>
    <t>TD-C17; TD-C19</t>
  </si>
  <si>
    <t>RE-C05-i04; RE-C06-i02; RE-C07-i01; TD-C16-i02; TD-C16-i03</t>
  </si>
  <si>
    <t>RE-C08-i03; RE-C08-i04; RE-C08-i05; TC-C10-i02</t>
  </si>
  <si>
    <t xml:space="preserve">RE-C07-i00; TC-C14-i01; TC-C14-i02; TC-C14-i03 </t>
  </si>
  <si>
    <t>RE-C05-i05</t>
  </si>
  <si>
    <t xml:space="preserve">RE-C07-i02; RE-C07-i03; RE-C07-i04; RE-C07-i05; TC-C15-i01; TC-C15-i02; TC-C15-i03; TC-C15-i04; TC-C15-i05 </t>
  </si>
  <si>
    <t>RE-C05-i01-01; RE-C05-i01-02; RE-C05-i02; RE-C05-i03; TC-C10-i01; TC-C10-i04; TC-C12-i01</t>
  </si>
  <si>
    <t>RE-C08-i01; TC-C10-i03</t>
  </si>
  <si>
    <t>RE-C02-i01; RE-C02-i02; RE-C02-i03; RE-C02-i04; TC-C13-i01</t>
  </si>
  <si>
    <t>RE-C03-i05; TC-C13-i02; TC-C13-i03</t>
  </si>
  <si>
    <t>RE-C09-i01; RE-C09-i03</t>
  </si>
  <si>
    <t>RE-C01-i01; RE-C01-i02; RE-C01-i03; RE-C01-i04; RE-C01-i05</t>
  </si>
  <si>
    <t>RE-C01-i06; RE-C01-i07; RE-C01-i08</t>
  </si>
  <si>
    <t>RE-C04-i01; RE-C04-i02</t>
  </si>
  <si>
    <t>TD-C20-i01; TD-C20-i02; TD-C20-i03</t>
  </si>
  <si>
    <t>RE-C06-i03; RE-C06-i04</t>
  </si>
  <si>
    <t>RE-C06-i01; RE-C06-i05; TD-C16-i01</t>
  </si>
  <si>
    <t>RE-C03-i01; RE-C03-i03</t>
  </si>
  <si>
    <t>RE-C03-i04; RE-C03-i06</t>
  </si>
  <si>
    <t>A despesa relacionada com a componente prevista no Plano de Recupração e Resiliência(PRR) deve estar associada à respetiva funcional.</t>
  </si>
  <si>
    <t>ANEXO V-B</t>
  </si>
  <si>
    <t>MEMÓRIA JUSTIFICATIVA DO PROJETO DE ORÇAMENTO 
ORÇAMENTAÇÃO DE PROJETOS PRR</t>
  </si>
  <si>
    <t>ANEXO II-B</t>
  </si>
  <si>
    <t>(2) Em conformidade com o Anexo V-B- Notas Explicativas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</si>
</sst>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0.0_ ;\-#,##0.0\ "/>
    <numFmt numFmtId="184" formatCode="#,##0.00_ ;\-#,##0.00\ "/>
    <numFmt numFmtId="185" formatCode="###,###,###"/>
    <numFmt numFmtId="186" formatCode="_-* #,##0\ _€_-;\-* #,##0\ _€_-;_-* &quot;-&quot;??\ _€_-;_-@_-"/>
  </numFmts>
  <fonts count="169">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indexed="9"/>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b/>
      <u/>
      <sz val="11"/>
      <name val="Calibri"/>
      <family val="2"/>
    </font>
    <font>
      <sz val="9"/>
      <color rgb="FF002060"/>
      <name val="Calibri"/>
      <family val="2"/>
      <scheme val="minor"/>
    </font>
    <font>
      <sz val="11"/>
      <color rgb="FF1F497D"/>
      <name val="Calibri"/>
      <family val="2"/>
      <scheme val="minor"/>
    </font>
    <font>
      <b/>
      <sz val="16"/>
      <color rgb="FF0066CC"/>
      <name val="Calibri"/>
      <family val="2"/>
      <scheme val="minor"/>
    </font>
    <font>
      <b/>
      <sz val="10"/>
      <color theme="0"/>
      <name val="Calibri"/>
      <family val="2"/>
    </font>
    <font>
      <b/>
      <sz val="9"/>
      <color theme="0"/>
      <name val="Calibri"/>
      <family val="2"/>
    </font>
    <font>
      <b/>
      <i/>
      <sz val="10"/>
      <name val="Calibri"/>
      <family val="2"/>
    </font>
    <font>
      <sz val="10"/>
      <color theme="1"/>
      <name val="Calibri"/>
      <family val="2"/>
    </font>
    <font>
      <b/>
      <sz val="10"/>
      <color theme="1"/>
      <name val="Calibri"/>
      <family val="2"/>
    </font>
    <font>
      <b/>
      <sz val="14"/>
      <color rgb="FF0066CC"/>
      <name val="Calibri"/>
      <family val="2"/>
      <scheme val="minor"/>
    </font>
    <font>
      <vertAlign val="superscript"/>
      <sz val="11"/>
      <name val="Calibri"/>
      <family val="2"/>
    </font>
    <font>
      <b/>
      <vertAlign val="superscript"/>
      <sz val="11"/>
      <color indexed="30"/>
      <name val="Calibri"/>
      <family val="2"/>
    </font>
    <font>
      <b/>
      <sz val="16"/>
      <name val="Calibri"/>
      <family val="2"/>
      <scheme val="minor"/>
    </font>
    <font>
      <b/>
      <sz val="11"/>
      <color theme="1"/>
      <name val="Calibri"/>
      <family val="2"/>
    </font>
    <font>
      <sz val="11"/>
      <color theme="1"/>
      <name val="Calibri"/>
      <family val="2"/>
    </font>
    <font>
      <i/>
      <sz val="11"/>
      <name val="Calibri"/>
      <family val="2"/>
    </font>
    <font>
      <i/>
      <sz val="11"/>
      <color theme="1"/>
      <name val="Calibri"/>
      <family val="2"/>
    </font>
    <font>
      <b/>
      <u/>
      <sz val="11"/>
      <name val="Calibri"/>
      <family val="2"/>
      <scheme val="minor"/>
    </font>
    <font>
      <u/>
      <sz val="11"/>
      <name val="Calibri"/>
      <family val="2"/>
      <scheme val="minor"/>
    </font>
    <font>
      <u/>
      <sz val="11"/>
      <name val="Calibri"/>
      <family val="2"/>
    </font>
    <font>
      <b/>
      <sz val="13"/>
      <name val="Calibri"/>
      <family val="2"/>
      <scheme val="minor"/>
    </font>
    <font>
      <sz val="11"/>
      <color theme="0"/>
      <name val="Calibri"/>
      <family val="2"/>
      <scheme val="minor"/>
    </font>
    <font>
      <sz val="10"/>
      <color theme="0"/>
      <name val="Calibri"/>
      <family val="2"/>
      <scheme val="minor"/>
    </font>
    <font>
      <sz val="10"/>
      <color rgb="FF000000"/>
      <name val="Calibri"/>
      <family val="2"/>
      <scheme val="minor"/>
    </font>
    <font>
      <sz val="10"/>
      <color rgb="FF0070C0"/>
      <name val="Calibri"/>
      <family val="2"/>
      <scheme val="minor"/>
    </font>
    <font>
      <sz val="11"/>
      <color rgb="FF0070C0"/>
      <name val="Calibri"/>
      <family val="2"/>
      <scheme val="minor"/>
    </font>
    <font>
      <b/>
      <sz val="11"/>
      <color rgb="FF0070C0"/>
      <name val="Calibri"/>
      <family val="2"/>
      <scheme val="minor"/>
    </font>
    <font>
      <b/>
      <sz val="10"/>
      <color theme="0"/>
      <name val="Calibri"/>
      <family val="2"/>
      <scheme val="minor"/>
    </font>
    <font>
      <b/>
      <sz val="10"/>
      <color rgb="FF008000"/>
      <name val="Calibri"/>
      <family val="2"/>
      <scheme val="minor"/>
    </font>
    <font>
      <b/>
      <sz val="10"/>
      <color rgb="FF0000FF"/>
      <name val="Calibri"/>
      <family val="2"/>
      <scheme val="minor"/>
    </font>
    <font>
      <strike/>
      <sz val="11"/>
      <name val="Calibri"/>
      <family val="2"/>
      <scheme val="minor"/>
    </font>
    <font>
      <b/>
      <sz val="8.8000000000000007"/>
      <name val="Calibri"/>
      <family val="2"/>
      <scheme val="minor"/>
    </font>
    <font>
      <sz val="8.8000000000000007"/>
      <name val="Calibri"/>
      <family val="2"/>
      <scheme val="minor"/>
    </font>
    <font>
      <sz val="8.8000000000000007"/>
      <color indexed="12"/>
      <name val="Calibri"/>
      <family val="2"/>
    </font>
    <font>
      <b/>
      <sz val="12"/>
      <color rgb="FF000000"/>
      <name val="Calibri"/>
      <family val="2"/>
    </font>
  </fonts>
  <fills count="50">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gradientFill degree="270">
        <stop position="0">
          <color theme="0"/>
        </stop>
        <stop position="1">
          <color rgb="FFD2DFEE"/>
        </stop>
      </gradientFill>
    </fill>
    <fill>
      <patternFill patternType="solid">
        <fgColor theme="3" tint="0.79998168889431442"/>
        <bgColor indexed="64"/>
      </patternFill>
    </fill>
  </fills>
  <borders count="150">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right/>
      <top style="thin">
        <color indexed="64"/>
      </top>
      <bottom style="medium">
        <color theme="0"/>
      </bottom>
      <diagonal/>
    </border>
    <border>
      <left/>
      <right/>
      <top style="thin">
        <color rgb="FF002060"/>
      </top>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rgb="FF002060"/>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theme="0"/>
      </top>
      <bottom style="medium">
        <color theme="0"/>
      </bottom>
      <diagonal/>
    </border>
    <border>
      <left style="thin">
        <color theme="1" tint="0.24994659260841701"/>
      </left>
      <right style="thin">
        <color indexed="64"/>
      </right>
      <top style="hair">
        <color theme="1" tint="0.24994659260841701"/>
      </top>
      <bottom style="hair">
        <color theme="1" tint="0.2499465926084170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18">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3" fillId="0" borderId="0" applyNumberFormat="0" applyFill="0" applyBorder="0" applyAlignment="0" applyProtection="0"/>
    <xf numFmtId="0" fontId="8" fillId="0" borderId="0"/>
    <xf numFmtId="0" fontId="8" fillId="0" borderId="0"/>
    <xf numFmtId="0" fontId="8" fillId="0" borderId="0"/>
    <xf numFmtId="0" fontId="11" fillId="0" borderId="0"/>
    <xf numFmtId="0" fontId="55" fillId="0" borderId="0"/>
    <xf numFmtId="0" fontId="25" fillId="0" borderId="0"/>
    <xf numFmtId="0" fontId="8" fillId="0" borderId="0"/>
    <xf numFmtId="0" fontId="5" fillId="0" borderId="0"/>
    <xf numFmtId="0" fontId="15" fillId="0" borderId="0"/>
    <xf numFmtId="0" fontId="17" fillId="0" borderId="0"/>
    <xf numFmtId="0" fontId="25" fillId="0" borderId="0"/>
    <xf numFmtId="9" fontId="54"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5" fillId="26" borderId="0" applyNumberFormat="0" applyBorder="0" applyAlignment="0" applyProtection="0"/>
    <xf numFmtId="0" fontId="95" fillId="27" borderId="0" applyNumberFormat="0" applyBorder="0" applyAlignment="0" applyProtection="0"/>
    <xf numFmtId="0" fontId="94" fillId="28" borderId="0" applyNumberFormat="0" applyBorder="0" applyAlignment="0" applyProtection="0"/>
    <xf numFmtId="0" fontId="94" fillId="28" borderId="0" applyNumberFormat="0" applyBorder="0" applyAlignment="0" applyProtection="0"/>
    <xf numFmtId="0" fontId="95" fillId="26" borderId="0" applyNumberFormat="0" applyBorder="0" applyAlignment="0" applyProtection="0"/>
    <xf numFmtId="0" fontId="95" fillId="29" borderId="0" applyNumberFormat="0" applyBorder="0" applyAlignment="0" applyProtection="0"/>
    <xf numFmtId="0" fontId="94" fillId="27" borderId="0" applyNumberFormat="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7" borderId="0" applyNumberFormat="0" applyBorder="0" applyAlignment="0" applyProtection="0"/>
    <xf numFmtId="0" fontId="94" fillId="27" borderId="0" applyNumberFormat="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32" borderId="0" applyNumberFormat="0" applyBorder="0" applyAlignment="0" applyProtection="0"/>
    <xf numFmtId="0" fontId="95" fillId="26" borderId="0" applyNumberFormat="0" applyBorder="0" applyAlignment="0" applyProtection="0"/>
    <xf numFmtId="0" fontId="95" fillId="33" borderId="0" applyNumberFormat="0" applyBorder="0" applyAlignment="0" applyProtection="0"/>
    <xf numFmtId="0" fontId="94" fillId="33" borderId="0" applyNumberFormat="0" applyBorder="0" applyAlignment="0" applyProtection="0"/>
    <xf numFmtId="0" fontId="96" fillId="34" borderId="0" applyNumberFormat="0" applyBorder="0" applyAlignment="0" applyProtection="0"/>
    <xf numFmtId="0" fontId="97" fillId="35" borderId="2" applyNumberFormat="0" applyAlignment="0" applyProtection="0"/>
    <xf numFmtId="0" fontId="98" fillId="28" borderId="4" applyNumberFormat="0" applyAlignment="0" applyProtection="0"/>
    <xf numFmtId="0" fontId="99" fillId="36" borderId="0" applyNumberFormat="0" applyBorder="0" applyAlignment="0" applyProtection="0"/>
    <xf numFmtId="0" fontId="99" fillId="37" borderId="0" applyNumberFormat="0" applyBorder="0" applyAlignment="0" applyProtection="0"/>
    <xf numFmtId="0" fontId="99" fillId="38" borderId="0" applyNumberFormat="0" applyBorder="0" applyAlignment="0" applyProtection="0"/>
    <xf numFmtId="180" fontId="8" fillId="0" borderId="0" applyFont="0" applyFill="0" applyBorder="0" applyAlignment="0" applyProtection="0"/>
    <xf numFmtId="0" fontId="100" fillId="29" borderId="0" applyNumberFormat="0" applyBorder="0" applyAlignment="0" applyProtection="0"/>
    <xf numFmtId="0" fontId="101" fillId="0" borderId="95" applyNumberFormat="0" applyFill="0" applyAlignment="0" applyProtection="0"/>
    <xf numFmtId="0" fontId="102" fillId="0" borderId="1" applyNumberFormat="0" applyFill="0" applyAlignment="0" applyProtection="0"/>
    <xf numFmtId="0" fontId="103" fillId="0" borderId="96" applyNumberFormat="0" applyFill="0" applyAlignment="0" applyProtection="0"/>
    <xf numFmtId="0" fontId="103" fillId="0" borderId="0" applyNumberFormat="0" applyFill="0" applyBorder="0" applyAlignment="0" applyProtection="0"/>
    <xf numFmtId="0" fontId="110" fillId="0" borderId="0" applyNumberFormat="0" applyFill="0" applyBorder="0" applyAlignment="0" applyProtection="0">
      <alignment vertical="top"/>
      <protection locked="0"/>
    </xf>
    <xf numFmtId="0" fontId="104" fillId="33" borderId="2" applyNumberFormat="0" applyAlignment="0" applyProtection="0"/>
    <xf numFmtId="0" fontId="105" fillId="0" borderId="3" applyNumberFormat="0" applyFill="0" applyAlignment="0" applyProtection="0"/>
    <xf numFmtId="0" fontId="106" fillId="39" borderId="0" applyNumberFormat="0" applyBorder="0" applyAlignment="0" applyProtection="0"/>
    <xf numFmtId="0" fontId="8" fillId="0" borderId="0"/>
    <xf numFmtId="0" fontId="8" fillId="0" borderId="0"/>
    <xf numFmtId="0" fontId="54" fillId="0" borderId="0"/>
    <xf numFmtId="0" fontId="53" fillId="0" borderId="0"/>
    <xf numFmtId="0" fontId="8" fillId="0" borderId="0"/>
    <xf numFmtId="0" fontId="54" fillId="0" borderId="0"/>
    <xf numFmtId="0" fontId="8" fillId="0" borderId="0"/>
    <xf numFmtId="0" fontId="53" fillId="0" borderId="0"/>
    <xf numFmtId="0" fontId="54" fillId="0" borderId="0"/>
    <xf numFmtId="0" fontId="54" fillId="0" borderId="0"/>
    <xf numFmtId="0" fontId="54" fillId="0" borderId="0"/>
    <xf numFmtId="0" fontId="54" fillId="0" borderId="0"/>
    <xf numFmtId="0" fontId="54" fillId="0" borderId="0"/>
    <xf numFmtId="0" fontId="15" fillId="0" borderId="0"/>
    <xf numFmtId="0" fontId="54" fillId="0" borderId="0"/>
    <xf numFmtId="0" fontId="54" fillId="0" borderId="0"/>
    <xf numFmtId="0" fontId="54" fillId="0" borderId="0"/>
    <xf numFmtId="0" fontId="54" fillId="0" borderId="0"/>
    <xf numFmtId="0" fontId="54" fillId="0" borderId="0"/>
    <xf numFmtId="0" fontId="95" fillId="0" borderId="0"/>
    <xf numFmtId="0" fontId="8" fillId="26" borderId="5" applyNumberFormat="0" applyFont="0" applyAlignment="0" applyProtection="0"/>
    <xf numFmtId="0" fontId="108" fillId="35" borderId="6" applyNumberFormat="0" applyAlignment="0" applyProtection="0"/>
    <xf numFmtId="9" fontId="107"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54"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4" fontId="54" fillId="0" borderId="0" applyFont="0" applyFill="0" applyBorder="0" applyAlignment="0" applyProtection="0"/>
    <xf numFmtId="9" fontId="54" fillId="0" borderId="0" applyFont="0" applyFill="0" applyBorder="0" applyAlignment="0" applyProtection="0"/>
    <xf numFmtId="0" fontId="133" fillId="0" borderId="0"/>
    <xf numFmtId="9" fontId="133" fillId="0" borderId="0" applyFont="0" applyFill="0" applyBorder="0" applyAlignment="0" applyProtection="0"/>
  </cellStyleXfs>
  <cellXfs count="1580">
    <xf numFmtId="0" fontId="0" fillId="0" borderId="0" xfId="0"/>
    <xf numFmtId="167" fontId="3" fillId="0" borderId="7" xfId="0" applyNumberFormat="1" applyFont="1" applyFill="1" applyBorder="1" applyAlignment="1" applyProtection="1">
      <alignment horizontal="left"/>
    </xf>
    <xf numFmtId="0" fontId="3" fillId="0" borderId="7" xfId="0" applyFont="1" applyFill="1" applyBorder="1" applyProtection="1"/>
    <xf numFmtId="167" fontId="4" fillId="0" borderId="7" xfId="0" applyNumberFormat="1" applyFont="1" applyFill="1" applyBorder="1" applyAlignment="1" applyProtection="1">
      <alignment horizontal="left"/>
    </xf>
    <xf numFmtId="0" fontId="4" fillId="0" borderId="7" xfId="0" applyFont="1" applyFill="1" applyBorder="1" applyProtection="1"/>
    <xf numFmtId="167" fontId="4" fillId="0" borderId="0" xfId="0" applyNumberFormat="1" applyFont="1" applyFill="1" applyBorder="1" applyAlignment="1" applyProtection="1">
      <alignment horizontal="left"/>
    </xf>
    <xf numFmtId="0" fontId="4" fillId="0" borderId="0" xfId="0" applyFont="1" applyFill="1" applyBorder="1" applyProtection="1"/>
    <xf numFmtId="0" fontId="59" fillId="0" borderId="0" xfId="0" applyFont="1"/>
    <xf numFmtId="0" fontId="3" fillId="0" borderId="0" xfId="0" applyFont="1"/>
    <xf numFmtId="0" fontId="60" fillId="0" borderId="0" xfId="0" applyFont="1"/>
    <xf numFmtId="0" fontId="61" fillId="0" borderId="0" xfId="0" applyFont="1" applyFill="1" applyBorder="1"/>
    <xf numFmtId="0" fontId="0" fillId="0" borderId="0" xfId="0" applyFill="1"/>
    <xf numFmtId="0" fontId="58" fillId="0" borderId="0" xfId="30" applyFont="1" applyBorder="1"/>
    <xf numFmtId="0" fontId="58" fillId="0" borderId="0" xfId="25" applyFont="1" applyAlignment="1">
      <alignment horizontal="center"/>
    </xf>
    <xf numFmtId="0" fontId="57" fillId="0" borderId="0" xfId="30" applyFont="1"/>
    <xf numFmtId="0" fontId="57" fillId="0" borderId="0" xfId="32" applyFont="1"/>
    <xf numFmtId="0" fontId="61" fillId="0" borderId="0" xfId="0" applyFont="1" applyBorder="1"/>
    <xf numFmtId="173" fontId="62" fillId="0" borderId="8" xfId="26" applyNumberFormat="1" applyFont="1" applyFill="1" applyBorder="1" applyAlignment="1">
      <alignment horizontal="center" vertical="center" wrapText="1"/>
    </xf>
    <xf numFmtId="173" fontId="62" fillId="0" borderId="90" xfId="26" quotePrefix="1" applyNumberFormat="1" applyFont="1" applyFill="1" applyBorder="1" applyAlignment="1">
      <alignment horizontal="center" vertical="center" wrapText="1"/>
    </xf>
    <xf numFmtId="173" fontId="62" fillId="0" borderId="91" xfId="26" applyNumberFormat="1" applyFont="1" applyFill="1" applyBorder="1" applyAlignment="1">
      <alignment horizontal="center" vertical="center" wrapText="1"/>
    </xf>
    <xf numFmtId="49" fontId="62" fillId="0" borderId="92" xfId="26" applyNumberFormat="1" applyFont="1" applyFill="1" applyBorder="1" applyAlignment="1">
      <alignment horizontal="center" vertical="center" wrapText="1"/>
    </xf>
    <xf numFmtId="0" fontId="63" fillId="0" borderId="8" xfId="26" applyFont="1" applyFill="1" applyBorder="1" applyAlignment="1">
      <alignment horizontal="center" vertical="center" wrapText="1"/>
    </xf>
    <xf numFmtId="173" fontId="64" fillId="0" borderId="9" xfId="26" applyNumberFormat="1" applyFont="1" applyFill="1" applyBorder="1" applyAlignment="1">
      <alignment horizontal="center" vertical="center" wrapText="1"/>
    </xf>
    <xf numFmtId="173" fontId="62" fillId="0" borderId="10" xfId="26" quotePrefix="1" applyNumberFormat="1" applyFont="1" applyFill="1" applyBorder="1" applyAlignment="1">
      <alignment horizontal="right" vertical="center" wrapText="1" indent="1"/>
    </xf>
    <xf numFmtId="173" fontId="62" fillId="0" borderId="11" xfId="26" applyNumberFormat="1" applyFont="1" applyFill="1" applyBorder="1" applyAlignment="1">
      <alignment horizontal="center" vertical="center" wrapText="1"/>
    </xf>
    <xf numFmtId="49" fontId="62" fillId="0" borderId="12" xfId="26" applyNumberFormat="1" applyFont="1" applyFill="1" applyBorder="1" applyAlignment="1">
      <alignment horizontal="center" vertical="center" wrapText="1"/>
    </xf>
    <xf numFmtId="0" fontId="62" fillId="0" borderId="9" xfId="26" applyFont="1" applyFill="1" applyBorder="1" applyAlignment="1">
      <alignment horizontal="center" vertical="center" wrapText="1"/>
    </xf>
    <xf numFmtId="173" fontId="64" fillId="0" borderId="13" xfId="26" applyNumberFormat="1" applyFont="1" applyFill="1" applyBorder="1" applyAlignment="1">
      <alignment vertical="center" wrapText="1"/>
    </xf>
    <xf numFmtId="173" fontId="62" fillId="0" borderId="14" xfId="26" applyNumberFormat="1" applyFont="1" applyFill="1" applyBorder="1" applyAlignment="1">
      <alignment horizontal="left" vertical="center" wrapText="1"/>
    </xf>
    <xf numFmtId="173" fontId="62" fillId="0" borderId="15" xfId="26" applyNumberFormat="1" applyFont="1" applyFill="1" applyBorder="1" applyAlignment="1">
      <alignment horizontal="left" vertical="center" wrapText="1"/>
    </xf>
    <xf numFmtId="173" fontId="0" fillId="0" borderId="16" xfId="0" applyNumberFormat="1" applyBorder="1"/>
    <xf numFmtId="173" fontId="62" fillId="0" borderId="17" xfId="26" quotePrefix="1" applyNumberFormat="1" applyFont="1" applyFill="1" applyBorder="1" applyAlignment="1">
      <alignment horizontal="left" vertical="center" wrapText="1" indent="1"/>
    </xf>
    <xf numFmtId="173" fontId="62" fillId="0" borderId="18" xfId="26" applyNumberFormat="1" applyFont="1" applyFill="1" applyBorder="1" applyAlignment="1">
      <alignment horizontal="center" vertical="center" wrapText="1"/>
    </xf>
    <xf numFmtId="49" fontId="62" fillId="0" borderId="19" xfId="26" applyNumberFormat="1" applyFont="1" applyFill="1" applyBorder="1" applyAlignment="1">
      <alignment horizontal="center" vertical="center" wrapText="1"/>
    </xf>
    <xf numFmtId="173" fontId="62" fillId="0" borderId="20" xfId="26" quotePrefix="1" applyNumberFormat="1" applyFont="1" applyFill="1" applyBorder="1" applyAlignment="1">
      <alignment horizontal="left" vertical="center" wrapText="1" indent="1"/>
    </xf>
    <xf numFmtId="49" fontId="62" fillId="0" borderId="0" xfId="26" applyNumberFormat="1" applyFont="1" applyFill="1" applyBorder="1" applyAlignment="1">
      <alignment horizontal="center" vertical="center" wrapText="1"/>
    </xf>
    <xf numFmtId="0" fontId="62" fillId="0" borderId="21" xfId="26" applyFont="1" applyFill="1" applyBorder="1" applyAlignment="1">
      <alignment horizontal="center" vertical="center" wrapText="1"/>
    </xf>
    <xf numFmtId="49" fontId="62" fillId="0" borderId="22" xfId="26" applyNumberFormat="1" applyFont="1" applyFill="1" applyBorder="1" applyAlignment="1">
      <alignment horizontal="center" vertical="center" wrapText="1"/>
    </xf>
    <xf numFmtId="173" fontId="62" fillId="0" borderId="23" xfId="26" quotePrefix="1" applyNumberFormat="1" applyFont="1" applyFill="1" applyBorder="1" applyAlignment="1">
      <alignment horizontal="left" vertical="center" wrapText="1" indent="1"/>
    </xf>
    <xf numFmtId="173" fontId="62" fillId="16" borderId="13" xfId="26" applyNumberFormat="1" applyFont="1" applyFill="1" applyBorder="1" applyAlignment="1">
      <alignment horizontal="center" vertical="center" wrapText="1"/>
    </xf>
    <xf numFmtId="173" fontId="62" fillId="0" borderId="24" xfId="26" applyNumberFormat="1" applyFont="1" applyFill="1" applyBorder="1" applyAlignment="1">
      <alignment horizontal="left" vertical="center" wrapText="1"/>
    </xf>
    <xf numFmtId="0" fontId="0" fillId="0" borderId="16" xfId="0" applyBorder="1"/>
    <xf numFmtId="173" fontId="62" fillId="0" borderId="16" xfId="26" applyNumberFormat="1" applyFont="1" applyFill="1" applyBorder="1" applyAlignment="1">
      <alignment horizontal="center" vertical="center" wrapText="1"/>
    </xf>
    <xf numFmtId="49" fontId="62" fillId="0" borderId="24" xfId="26" applyNumberFormat="1" applyFont="1" applyFill="1" applyBorder="1" applyAlignment="1">
      <alignment horizontal="center" vertical="center" wrapText="1"/>
    </xf>
    <xf numFmtId="0" fontId="62" fillId="0" borderId="8" xfId="26" applyFont="1" applyFill="1" applyBorder="1" applyAlignment="1">
      <alignment horizontal="center" vertical="center" wrapText="1"/>
    </xf>
    <xf numFmtId="0" fontId="62" fillId="0" borderId="0" xfId="26" applyFont="1" applyFill="1" applyBorder="1" applyAlignment="1">
      <alignment horizontal="center" wrapText="1"/>
    </xf>
    <xf numFmtId="0" fontId="0" fillId="0" borderId="0" xfId="0" applyBorder="1"/>
    <xf numFmtId="173" fontId="62" fillId="0" borderId="0" xfId="26" applyNumberFormat="1" applyFont="1" applyFill="1" applyBorder="1" applyAlignment="1">
      <alignment horizontal="center" vertical="center" wrapText="1"/>
    </xf>
    <xf numFmtId="0" fontId="62" fillId="0" borderId="0" xfId="26" applyFont="1" applyFill="1" applyBorder="1" applyAlignment="1">
      <alignment horizontal="center" vertical="center" wrapText="1"/>
    </xf>
    <xf numFmtId="0" fontId="0" fillId="0" borderId="0" xfId="0" applyAlignment="1">
      <alignment horizontal="left" vertical="top"/>
    </xf>
    <xf numFmtId="0" fontId="65" fillId="0" borderId="0" xfId="26" applyFont="1" applyFill="1" applyAlignment="1">
      <alignment horizontal="left"/>
    </xf>
    <xf numFmtId="0" fontId="55" fillId="0" borderId="0" xfId="0" applyFont="1"/>
    <xf numFmtId="0" fontId="66" fillId="0" borderId="0" xfId="0" applyFont="1" applyAlignment="1">
      <alignment horizontal="right"/>
    </xf>
    <xf numFmtId="0" fontId="58" fillId="0" borderId="0" xfId="26" applyFont="1" applyFill="1" applyAlignment="1">
      <alignment horizontal="left"/>
    </xf>
    <xf numFmtId="0" fontId="9" fillId="0" borderId="0" xfId="33" applyFont="1"/>
    <xf numFmtId="0" fontId="70" fillId="0" borderId="0" xfId="26" applyFont="1" applyFill="1" applyAlignment="1">
      <alignment vertical="center"/>
    </xf>
    <xf numFmtId="0" fontId="9" fillId="0" borderId="0" xfId="30" applyFont="1"/>
    <xf numFmtId="0" fontId="10" fillId="0" borderId="0" xfId="30" applyFont="1" applyBorder="1"/>
    <xf numFmtId="0" fontId="71" fillId="0" borderId="0" xfId="0" applyFont="1" applyFill="1" applyBorder="1" applyAlignment="1">
      <alignment vertical="center"/>
    </xf>
    <xf numFmtId="0" fontId="18" fillId="0" borderId="0" xfId="33" applyFont="1" applyAlignment="1">
      <alignment horizontal="center"/>
    </xf>
    <xf numFmtId="0" fontId="57" fillId="0" borderId="0" xfId="33" applyFont="1"/>
    <xf numFmtId="0" fontId="0" fillId="0" borderId="0" xfId="0" applyFont="1"/>
    <xf numFmtId="0" fontId="57" fillId="0" borderId="11" xfId="33" applyFont="1" applyBorder="1"/>
    <xf numFmtId="0" fontId="72" fillId="0" borderId="11" xfId="33" applyFont="1" applyBorder="1" applyAlignment="1">
      <alignment horizontal="center"/>
    </xf>
    <xf numFmtId="0" fontId="58" fillId="0" borderId="0" xfId="33" applyFont="1" applyAlignment="1">
      <alignment horizontal="right"/>
    </xf>
    <xf numFmtId="0" fontId="57" fillId="0" borderId="7" xfId="33" quotePrefix="1" applyFont="1" applyBorder="1" applyAlignment="1">
      <alignment horizontal="right"/>
    </xf>
    <xf numFmtId="1" fontId="58" fillId="16" borderId="7" xfId="37" applyNumberFormat="1" applyFont="1" applyFill="1" applyBorder="1"/>
    <xf numFmtId="0" fontId="58" fillId="0" borderId="11" xfId="33" applyFont="1" applyBorder="1"/>
    <xf numFmtId="0" fontId="57" fillId="0" borderId="11" xfId="33" applyFont="1" applyBorder="1" applyAlignment="1">
      <alignment horizontal="left" indent="3"/>
    </xf>
    <xf numFmtId="0" fontId="57" fillId="0" borderId="25" xfId="33" applyFont="1" applyBorder="1"/>
    <xf numFmtId="0" fontId="72" fillId="0" borderId="25" xfId="33" applyFont="1" applyBorder="1" applyAlignment="1">
      <alignment horizontal="center"/>
    </xf>
    <xf numFmtId="0" fontId="57" fillId="0" borderId="7" xfId="33" applyFont="1" applyBorder="1" applyAlignment="1">
      <alignment horizontal="right"/>
    </xf>
    <xf numFmtId="1" fontId="58" fillId="0" borderId="0" xfId="33" applyNumberFormat="1" applyFont="1"/>
    <xf numFmtId="1" fontId="60" fillId="0" borderId="0" xfId="0" applyNumberFormat="1" applyFont="1"/>
    <xf numFmtId="0" fontId="57" fillId="0" borderId="26" xfId="33" applyFont="1" applyBorder="1" applyAlignment="1">
      <alignment horizontal="center"/>
    </xf>
    <xf numFmtId="0" fontId="57" fillId="0" borderId="26" xfId="33" applyFont="1" applyBorder="1"/>
    <xf numFmtId="0" fontId="57" fillId="0" borderId="0" xfId="33" applyFont="1" applyBorder="1"/>
    <xf numFmtId="0" fontId="72" fillId="0" borderId="0" xfId="33" applyFont="1" applyFill="1" applyBorder="1"/>
    <xf numFmtId="0" fontId="58" fillId="0" borderId="7" xfId="33" applyFont="1" applyBorder="1" applyAlignment="1">
      <alignment horizontal="right"/>
    </xf>
    <xf numFmtId="1" fontId="57" fillId="0" borderId="7" xfId="37" applyNumberFormat="1" applyFont="1" applyBorder="1"/>
    <xf numFmtId="1" fontId="57" fillId="0" borderId="0" xfId="33" applyNumberFormat="1" applyFont="1" applyAlignment="1">
      <alignment horizontal="right"/>
    </xf>
    <xf numFmtId="1" fontId="0" fillId="0" borderId="0" xfId="0" applyNumberFormat="1" applyFont="1" applyAlignment="1">
      <alignment horizontal="right"/>
    </xf>
    <xf numFmtId="0" fontId="73" fillId="0" borderId="7" xfId="33" applyFont="1" applyBorder="1" applyAlignment="1">
      <alignment horizontal="right" vertical="top" wrapText="1"/>
    </xf>
    <xf numFmtId="0" fontId="57" fillId="0" borderId="7" xfId="33" applyFont="1" applyBorder="1" applyAlignment="1">
      <alignment horizontal="center"/>
    </xf>
    <xf numFmtId="0" fontId="58" fillId="0" borderId="0" xfId="33" quotePrefix="1" applyFont="1" applyAlignment="1">
      <alignment horizontal="right" vertical="top"/>
    </xf>
    <xf numFmtId="0" fontId="57" fillId="0" borderId="27" xfId="33" applyFont="1" applyBorder="1"/>
    <xf numFmtId="0" fontId="59" fillId="0" borderId="0" xfId="0" applyFont="1" applyProtection="1"/>
    <xf numFmtId="0" fontId="74" fillId="0" borderId="0" xfId="0" applyFont="1" applyProtection="1"/>
    <xf numFmtId="0" fontId="59" fillId="14" borderId="0" xfId="0" applyFont="1" applyFill="1" applyProtection="1"/>
    <xf numFmtId="167" fontId="5" fillId="0" borderId="11" xfId="31" applyNumberFormat="1" applyFont="1" applyBorder="1" applyAlignment="1">
      <alignment horizontal="center"/>
    </xf>
    <xf numFmtId="0" fontId="5" fillId="0" borderId="11" xfId="31" applyFont="1" applyBorder="1"/>
    <xf numFmtId="167" fontId="5" fillId="0" borderId="25" xfId="31" applyNumberFormat="1" applyFont="1" applyBorder="1" applyAlignment="1">
      <alignment horizontal="center"/>
    </xf>
    <xf numFmtId="0" fontId="20" fillId="0" borderId="25" xfId="31" applyFont="1" applyBorder="1"/>
    <xf numFmtId="0" fontId="59" fillId="0" borderId="0" xfId="0" applyFont="1" applyBorder="1" applyProtection="1"/>
    <xf numFmtId="0" fontId="23" fillId="0" borderId="0" xfId="28" applyFont="1"/>
    <xf numFmtId="0" fontId="55" fillId="0" borderId="0" xfId="28"/>
    <xf numFmtId="0" fontId="55" fillId="0" borderId="0" xfId="28" applyBorder="1"/>
    <xf numFmtId="0" fontId="55" fillId="0" borderId="28" xfId="28" applyBorder="1"/>
    <xf numFmtId="0" fontId="9" fillId="0" borderId="0" xfId="28" applyFont="1"/>
    <xf numFmtId="0" fontId="58" fillId="0" borderId="0" xfId="28" applyFont="1" applyAlignment="1">
      <alignment horizontal="center"/>
    </xf>
    <xf numFmtId="0" fontId="57" fillId="0" borderId="0" xfId="28" applyFont="1"/>
    <xf numFmtId="175" fontId="57" fillId="0" borderId="0" xfId="28" applyNumberFormat="1" applyFont="1" applyAlignment="1">
      <alignment horizontal="center" wrapText="1"/>
    </xf>
    <xf numFmtId="0" fontId="57" fillId="0" borderId="0" xfId="28" applyFont="1" applyAlignment="1">
      <alignment horizontal="left" wrapText="1"/>
    </xf>
    <xf numFmtId="0" fontId="9" fillId="17" borderId="0" xfId="28" applyFont="1" applyFill="1"/>
    <xf numFmtId="0" fontId="76" fillId="0" borderId="0" xfId="28" applyFont="1" applyBorder="1" applyAlignment="1">
      <alignment horizontal="left" indent="7"/>
    </xf>
    <xf numFmtId="0" fontId="76" fillId="0" borderId="0" xfId="28" applyFont="1" applyFill="1" applyBorder="1" applyAlignment="1">
      <alignment horizontal="left" indent="7"/>
    </xf>
    <xf numFmtId="0" fontId="76" fillId="0" borderId="0" xfId="28" applyFont="1" applyBorder="1" applyAlignment="1">
      <alignment horizontal="left" wrapText="1" indent="7"/>
    </xf>
    <xf numFmtId="0" fontId="61" fillId="0" borderId="0" xfId="28" applyFont="1"/>
    <xf numFmtId="0" fontId="9" fillId="0" borderId="29" xfId="28" applyFont="1" applyBorder="1"/>
    <xf numFmtId="0" fontId="9" fillId="0" borderId="29" xfId="28" applyFont="1" applyBorder="1" applyAlignment="1">
      <alignment horizontal="center"/>
    </xf>
    <xf numFmtId="0" fontId="10" fillId="0" borderId="0" xfId="28" applyFont="1"/>
    <xf numFmtId="0" fontId="9" fillId="0" borderId="0" xfId="28" applyFont="1" applyAlignment="1">
      <alignment horizontal="center"/>
    </xf>
    <xf numFmtId="0" fontId="77" fillId="14" borderId="0" xfId="26" applyFont="1" applyFill="1"/>
    <xf numFmtId="0" fontId="78" fillId="0" borderId="0" xfId="0" applyFont="1" applyFill="1"/>
    <xf numFmtId="0" fontId="8" fillId="0" borderId="0" xfId="24"/>
    <xf numFmtId="0" fontId="8" fillId="0" borderId="0" xfId="24" applyAlignment="1">
      <alignment vertical="center"/>
    </xf>
    <xf numFmtId="0" fontId="26" fillId="0" borderId="0" xfId="29" applyFont="1"/>
    <xf numFmtId="0" fontId="8" fillId="0" borderId="0" xfId="29" applyFont="1"/>
    <xf numFmtId="0" fontId="0" fillId="0" borderId="0" xfId="0" applyFill="1" applyBorder="1"/>
    <xf numFmtId="0" fontId="60" fillId="0" borderId="52" xfId="0" applyFont="1" applyBorder="1" applyAlignment="1">
      <alignment horizontal="center"/>
    </xf>
    <xf numFmtId="0" fontId="60" fillId="0" borderId="0" xfId="0" quotePrefix="1" applyFont="1" applyFill="1" applyBorder="1" applyAlignment="1">
      <alignment horizontal="left"/>
    </xf>
    <xf numFmtId="0" fontId="60"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66" fillId="0" borderId="20" xfId="0" quotePrefix="1" applyFont="1" applyFill="1" applyBorder="1" applyAlignment="1">
      <alignment horizontal="center" vertical="center"/>
    </xf>
    <xf numFmtId="0" fontId="61" fillId="0" borderId="0" xfId="0" applyFont="1" applyFill="1" applyBorder="1" applyAlignment="1">
      <alignment horizontal="left"/>
    </xf>
    <xf numFmtId="0" fontId="61" fillId="0" borderId="0" xfId="0" quotePrefix="1" applyFont="1" applyFill="1" applyBorder="1" applyAlignment="1">
      <alignment horizontal="left"/>
    </xf>
    <xf numFmtId="0" fontId="66" fillId="0" borderId="0" xfId="0" applyFont="1" applyFill="1" applyBorder="1" applyAlignment="1">
      <alignment horizontal="left"/>
    </xf>
    <xf numFmtId="0" fontId="66" fillId="0" borderId="0" xfId="0" quotePrefix="1" applyFont="1" applyFill="1" applyBorder="1" applyAlignment="1">
      <alignment horizontal="left"/>
    </xf>
    <xf numFmtId="0" fontId="66" fillId="0" borderId="22" xfId="0" quotePrefix="1" applyFont="1" applyFill="1" applyBorder="1" applyAlignment="1">
      <alignment horizontal="left"/>
    </xf>
    <xf numFmtId="0" fontId="66" fillId="0" borderId="23" xfId="0" quotePrefix="1" applyFont="1" applyFill="1" applyBorder="1" applyAlignment="1">
      <alignment horizontal="center" vertical="center"/>
    </xf>
    <xf numFmtId="0" fontId="61" fillId="0" borderId="28" xfId="0" applyFont="1" applyFill="1" applyBorder="1" applyAlignment="1">
      <alignment horizontal="left"/>
    </xf>
    <xf numFmtId="0" fontId="61" fillId="0" borderId="28" xfId="0" quotePrefix="1" applyFont="1" applyFill="1" applyBorder="1" applyAlignment="1">
      <alignment horizontal="left"/>
    </xf>
    <xf numFmtId="0" fontId="66" fillId="0" borderId="28" xfId="0" applyFont="1" applyFill="1" applyBorder="1" applyAlignment="1">
      <alignment horizontal="left"/>
    </xf>
    <xf numFmtId="0" fontId="66" fillId="0" borderId="51" xfId="0" quotePrefix="1" applyFont="1" applyFill="1" applyBorder="1" applyAlignment="1">
      <alignment horizontal="left"/>
    </xf>
    <xf numFmtId="0" fontId="66" fillId="0" borderId="0" xfId="0" quotePrefix="1" applyFont="1" applyFill="1" applyBorder="1" applyAlignment="1">
      <alignment horizontal="center" vertical="center"/>
    </xf>
    <xf numFmtId="0" fontId="66" fillId="0" borderId="0" xfId="0" quotePrefix="1" applyFont="1" applyFill="1" applyBorder="1" applyAlignment="1">
      <alignment vertical="center"/>
    </xf>
    <xf numFmtId="0" fontId="61" fillId="0" borderId="0" xfId="0" quotePrefix="1" applyFont="1" applyBorder="1" applyAlignment="1">
      <alignment vertical="center"/>
    </xf>
    <xf numFmtId="0" fontId="61" fillId="0" borderId="20" xfId="0" applyFont="1" applyBorder="1"/>
    <xf numFmtId="0" fontId="61" fillId="0" borderId="22" xfId="0" applyFont="1" applyBorder="1" applyAlignment="1">
      <alignment horizontal="center"/>
    </xf>
    <xf numFmtId="0" fontId="66" fillId="0" borderId="54" xfId="0" quotePrefix="1" applyFont="1" applyBorder="1" applyAlignment="1">
      <alignment vertical="center"/>
    </xf>
    <xf numFmtId="0" fontId="66" fillId="0" borderId="7" xfId="0" quotePrefix="1" applyFont="1" applyBorder="1" applyAlignment="1">
      <alignment vertical="center"/>
    </xf>
    <xf numFmtId="0" fontId="66" fillId="0" borderId="23" xfId="0" quotePrefix="1" applyFont="1" applyFill="1" applyBorder="1" applyAlignment="1">
      <alignment vertical="center"/>
    </xf>
    <xf numFmtId="0" fontId="61" fillId="0" borderId="28" xfId="0" quotePrefix="1" applyFont="1" applyFill="1" applyBorder="1"/>
    <xf numFmtId="0" fontId="61" fillId="0" borderId="28" xfId="0" applyFont="1" applyFill="1" applyBorder="1"/>
    <xf numFmtId="0" fontId="66" fillId="0" borderId="28" xfId="0" quotePrefix="1" applyFont="1" applyFill="1" applyBorder="1" applyAlignment="1">
      <alignment vertical="center"/>
    </xf>
    <xf numFmtId="0" fontId="61" fillId="0" borderId="51" xfId="0" quotePrefix="1" applyFont="1" applyFill="1" applyBorder="1"/>
    <xf numFmtId="0" fontId="61" fillId="0" borderId="0" xfId="0" quotePrefix="1" applyFont="1" applyFill="1" applyBorder="1"/>
    <xf numFmtId="0" fontId="66" fillId="0" borderId="20" xfId="0" applyFont="1" applyBorder="1" applyAlignment="1"/>
    <xf numFmtId="0" fontId="66" fillId="0" borderId="0" xfId="0" applyFont="1" applyBorder="1" applyAlignment="1"/>
    <xf numFmtId="0" fontId="66" fillId="0" borderId="20" xfId="0" applyFont="1" applyFill="1" applyBorder="1" applyAlignment="1"/>
    <xf numFmtId="0" fontId="66" fillId="0" borderId="0" xfId="0" applyFont="1" applyFill="1" applyBorder="1" applyAlignment="1"/>
    <xf numFmtId="0" fontId="66" fillId="0" borderId="20" xfId="0" quotePrefix="1" applyFont="1" applyFill="1" applyBorder="1" applyAlignment="1">
      <alignment vertical="center"/>
    </xf>
    <xf numFmtId="0" fontId="66" fillId="0" borderId="0" xfId="0" applyFont="1" applyFill="1" applyBorder="1"/>
    <xf numFmtId="0" fontId="66" fillId="0" borderId="0" xfId="0" quotePrefix="1" applyFont="1" applyFill="1" applyBorder="1"/>
    <xf numFmtId="0" fontId="66" fillId="0" borderId="7" xfId="0" applyFont="1" applyBorder="1"/>
    <xf numFmtId="0" fontId="61" fillId="0" borderId="7" xfId="0" applyFont="1" applyBorder="1"/>
    <xf numFmtId="0" fontId="61" fillId="0" borderId="7" xfId="0" quotePrefix="1" applyFont="1" applyBorder="1"/>
    <xf numFmtId="0" fontId="61" fillId="0" borderId="55" xfId="0" quotePrefix="1" applyFont="1" applyBorder="1"/>
    <xf numFmtId="0" fontId="0" fillId="0" borderId="23" xfId="0" applyBorder="1"/>
    <xf numFmtId="0" fontId="0" fillId="0" borderId="28" xfId="0" applyBorder="1"/>
    <xf numFmtId="0" fontId="0" fillId="0" borderId="51" xfId="0" applyBorder="1"/>
    <xf numFmtId="0" fontId="80" fillId="0" borderId="33" xfId="0" applyFont="1" applyBorder="1"/>
    <xf numFmtId="0" fontId="81" fillId="0" borderId="0" xfId="0" applyFont="1" applyBorder="1"/>
    <xf numFmtId="0" fontId="81" fillId="0" borderId="0" xfId="0" applyFont="1" applyFill="1" applyBorder="1"/>
    <xf numFmtId="0" fontId="80" fillId="0" borderId="33" xfId="0" applyFont="1" applyFill="1" applyBorder="1"/>
    <xf numFmtId="0" fontId="81" fillId="0" borderId="0" xfId="0" applyFont="1" applyFill="1" applyBorder="1" applyAlignment="1">
      <alignment wrapText="1"/>
    </xf>
    <xf numFmtId="0" fontId="78" fillId="0" borderId="0" xfId="0" applyFont="1"/>
    <xf numFmtId="0" fontId="78" fillId="0" borderId="0" xfId="0" applyFont="1" applyAlignment="1">
      <alignment horizontal="center"/>
    </xf>
    <xf numFmtId="0" fontId="78" fillId="0" borderId="0" xfId="0" applyFont="1" applyFill="1" applyAlignment="1">
      <alignment horizontal="center"/>
    </xf>
    <xf numFmtId="0" fontId="0" fillId="0" borderId="0" xfId="0" applyFill="1" applyAlignment="1">
      <alignment horizontal="center"/>
    </xf>
    <xf numFmtId="0" fontId="0" fillId="0" borderId="0" xfId="0" applyAlignment="1">
      <alignment horizontal="center"/>
    </xf>
    <xf numFmtId="0" fontId="55" fillId="0" borderId="19" xfId="28" applyBorder="1"/>
    <xf numFmtId="0" fontId="61" fillId="0" borderId="0" xfId="28" applyFont="1" applyBorder="1" applyAlignment="1">
      <alignment horizontal="center"/>
    </xf>
    <xf numFmtId="0" fontId="61" fillId="0" borderId="0" xfId="28" applyFont="1" applyBorder="1"/>
    <xf numFmtId="0" fontId="28" fillId="0" borderId="0" xfId="30" applyFont="1"/>
    <xf numFmtId="0" fontId="29" fillId="0" borderId="0" xfId="30" applyFont="1" applyBorder="1"/>
    <xf numFmtId="0" fontId="69" fillId="0" borderId="0" xfId="27" applyFont="1"/>
    <xf numFmtId="0" fontId="57" fillId="0" borderId="0" xfId="27" applyFont="1"/>
    <xf numFmtId="0" fontId="55" fillId="0" borderId="28" xfId="28" applyBorder="1" applyAlignment="1">
      <alignment horizontal="center"/>
    </xf>
    <xf numFmtId="0" fontId="76" fillId="18" borderId="0" xfId="28" applyFont="1" applyFill="1" applyBorder="1" applyAlignment="1">
      <alignment horizontal="left"/>
    </xf>
    <xf numFmtId="0" fontId="76" fillId="18" borderId="0" xfId="28" applyFont="1" applyFill="1" applyBorder="1" applyAlignment="1">
      <alignment horizontal="left" wrapText="1"/>
    </xf>
    <xf numFmtId="0" fontId="83" fillId="13" borderId="93" xfId="28" applyFont="1" applyFill="1" applyBorder="1" applyAlignment="1">
      <alignment horizontal="center"/>
    </xf>
    <xf numFmtId="0" fontId="58" fillId="13" borderId="93" xfId="28" applyFont="1" applyFill="1" applyBorder="1"/>
    <xf numFmtId="0" fontId="83" fillId="19" borderId="0" xfId="28" applyFont="1" applyFill="1" applyAlignment="1">
      <alignment horizontal="center"/>
    </xf>
    <xf numFmtId="0" fontId="74" fillId="0" borderId="0" xfId="29" applyFont="1" applyAlignment="1">
      <alignment horizontal="left"/>
    </xf>
    <xf numFmtId="0" fontId="59" fillId="0" borderId="0" xfId="29" applyFont="1" applyAlignment="1">
      <alignment horizontal="centerContinuous"/>
    </xf>
    <xf numFmtId="0" fontId="59" fillId="0" borderId="0" xfId="29" applyFont="1"/>
    <xf numFmtId="0" fontId="57" fillId="0" borderId="0" xfId="29" applyFont="1"/>
    <xf numFmtId="0" fontId="85" fillId="0" borderId="0" xfId="29" applyFont="1" applyAlignment="1">
      <alignment horizontal="right"/>
    </xf>
    <xf numFmtId="0" fontId="69" fillId="0" borderId="18" xfId="29" applyFont="1" applyBorder="1"/>
    <xf numFmtId="0" fontId="69" fillId="0" borderId="11" xfId="29" applyFont="1" applyBorder="1" applyAlignment="1">
      <alignment horizontal="center"/>
    </xf>
    <xf numFmtId="14" fontId="69" fillId="0" borderId="11" xfId="29" applyNumberFormat="1" applyFont="1" applyBorder="1" applyAlignment="1">
      <alignment horizontal="center"/>
    </xf>
    <xf numFmtId="49" fontId="69" fillId="0" borderId="11" xfId="29" applyNumberFormat="1" applyFont="1" applyBorder="1" applyAlignment="1">
      <alignment horizontal="center"/>
    </xf>
    <xf numFmtId="0" fontId="69" fillId="0" borderId="25" xfId="29" applyFont="1" applyBorder="1" applyAlignment="1">
      <alignment horizontal="center"/>
    </xf>
    <xf numFmtId="0" fontId="57" fillId="0" borderId="56" xfId="29" applyFont="1" applyBorder="1"/>
    <xf numFmtId="0" fontId="57" fillId="0" borderId="10" xfId="29" applyFont="1" applyBorder="1"/>
    <xf numFmtId="0" fontId="57" fillId="0" borderId="49" xfId="29" applyFont="1" applyBorder="1"/>
    <xf numFmtId="0" fontId="57" fillId="0" borderId="61" xfId="29" applyFont="1" applyBorder="1"/>
    <xf numFmtId="0" fontId="57" fillId="0" borderId="62" xfId="29" applyFont="1" applyBorder="1"/>
    <xf numFmtId="0" fontId="57" fillId="0" borderId="63" xfId="29" applyFont="1" applyBorder="1"/>
    <xf numFmtId="0" fontId="59" fillId="0" borderId="0" xfId="29" applyFont="1" applyAlignment="1">
      <alignment horizontal="right"/>
    </xf>
    <xf numFmtId="0" fontId="63" fillId="0" borderId="0" xfId="27" applyFont="1" applyAlignment="1">
      <alignment horizontal="right"/>
    </xf>
    <xf numFmtId="0" fontId="69" fillId="0" borderId="10" xfId="27" applyFont="1" applyBorder="1" applyAlignment="1">
      <alignment horizontal="center"/>
    </xf>
    <xf numFmtId="0" fontId="69" fillId="0" borderId="27" xfId="27" applyFont="1" applyBorder="1" applyAlignment="1">
      <alignment horizontal="center"/>
    </xf>
    <xf numFmtId="0" fontId="69" fillId="0" borderId="64" xfId="27" applyFont="1" applyBorder="1" applyAlignment="1">
      <alignment horizontal="center" vertical="center" wrapText="1"/>
    </xf>
    <xf numFmtId="0" fontId="69" fillId="0" borderId="49" xfId="27" applyFont="1" applyBorder="1" applyAlignment="1">
      <alignment horizontal="center"/>
    </xf>
    <xf numFmtId="0" fontId="69" fillId="0" borderId="50" xfId="27" applyFont="1" applyBorder="1" applyAlignment="1">
      <alignment horizontal="center"/>
    </xf>
    <xf numFmtId="0" fontId="69" fillId="0" borderId="40" xfId="27" applyFont="1" applyBorder="1" applyAlignment="1">
      <alignment horizontal="center"/>
    </xf>
    <xf numFmtId="0" fontId="69" fillId="0" borderId="65" xfId="27" applyFont="1" applyBorder="1" applyAlignment="1">
      <alignment horizontal="center"/>
    </xf>
    <xf numFmtId="0" fontId="85" fillId="0" borderId="0" xfId="27" applyFont="1"/>
    <xf numFmtId="0" fontId="85" fillId="0" borderId="66" xfId="27" quotePrefix="1" applyFont="1" applyBorder="1" applyAlignment="1">
      <alignment horizontal="center"/>
    </xf>
    <xf numFmtId="0" fontId="85" fillId="0" borderId="67" xfId="27" quotePrefix="1" applyFont="1" applyBorder="1" applyAlignment="1">
      <alignment horizontal="center"/>
    </xf>
    <xf numFmtId="0" fontId="85" fillId="0" borderId="68" xfId="27" quotePrefix="1" applyFont="1" applyBorder="1" applyAlignment="1">
      <alignment horizontal="center"/>
    </xf>
    <xf numFmtId="0" fontId="85" fillId="0" borderId="66" xfId="27" applyFont="1" applyBorder="1" applyAlignment="1">
      <alignment horizontal="center"/>
    </xf>
    <xf numFmtId="0" fontId="85" fillId="0" borderId="67" xfId="27" applyFont="1" applyBorder="1" applyAlignment="1">
      <alignment horizontal="center"/>
    </xf>
    <xf numFmtId="0" fontId="85" fillId="0" borderId="69" xfId="27" applyFont="1" applyBorder="1" applyAlignment="1">
      <alignment horizontal="center"/>
    </xf>
    <xf numFmtId="0" fontId="69" fillId="0" borderId="68" xfId="27" applyFont="1" applyBorder="1" applyAlignment="1">
      <alignment horizontal="center"/>
    </xf>
    <xf numFmtId="0" fontId="69" fillId="0" borderId="46" xfId="27" applyFont="1" applyBorder="1" applyAlignment="1">
      <alignment horizontal="center"/>
    </xf>
    <xf numFmtId="0" fontId="69" fillId="0" borderId="47" xfId="27" applyFont="1" applyBorder="1" applyAlignment="1">
      <alignment horizontal="center"/>
    </xf>
    <xf numFmtId="3" fontId="69" fillId="0" borderId="70" xfId="27" applyNumberFormat="1" applyFont="1" applyBorder="1" applyAlignment="1">
      <alignment horizontal="right"/>
    </xf>
    <xf numFmtId="168" fontId="69" fillId="0" borderId="48" xfId="27" applyNumberFormat="1" applyFont="1" applyBorder="1" applyAlignment="1">
      <alignment horizontal="right"/>
    </xf>
    <xf numFmtId="0" fontId="69" fillId="0" borderId="70" xfId="27" applyFont="1" applyBorder="1" applyAlignment="1">
      <alignment horizontal="center"/>
    </xf>
    <xf numFmtId="0" fontId="69" fillId="0" borderId="48" xfId="27" applyFont="1" applyBorder="1" applyAlignment="1">
      <alignment horizontal="center"/>
    </xf>
    <xf numFmtId="0" fontId="63" fillId="0" borderId="71" xfId="27" applyFont="1" applyBorder="1"/>
    <xf numFmtId="0" fontId="63" fillId="0" borderId="72" xfId="27" applyFont="1" applyBorder="1"/>
    <xf numFmtId="3" fontId="63" fillId="0" borderId="73" xfId="27" applyNumberFormat="1" applyFont="1" applyBorder="1" applyAlignment="1">
      <alignment horizontal="right"/>
    </xf>
    <xf numFmtId="168" fontId="63" fillId="0" borderId="74" xfId="27" applyNumberFormat="1" applyFont="1" applyBorder="1" applyAlignment="1">
      <alignment horizontal="right"/>
    </xf>
    <xf numFmtId="0" fontId="69" fillId="0" borderId="71" xfId="27" applyFont="1" applyBorder="1" applyAlignment="1">
      <alignment horizontal="center"/>
    </xf>
    <xf numFmtId="0" fontId="69" fillId="0" borderId="73" xfId="27" applyFont="1" applyBorder="1" applyAlignment="1">
      <alignment horizontal="center"/>
    </xf>
    <xf numFmtId="0" fontId="69" fillId="0" borderId="72" xfId="27" applyFont="1" applyBorder="1" applyAlignment="1">
      <alignment horizontal="center"/>
    </xf>
    <xf numFmtId="0" fontId="69" fillId="0" borderId="74" xfId="27" applyFont="1" applyBorder="1" applyAlignment="1">
      <alignment horizontal="center"/>
    </xf>
    <xf numFmtId="0" fontId="63" fillId="0" borderId="46" xfId="27" applyFont="1" applyBorder="1"/>
    <xf numFmtId="0" fontId="63" fillId="0" borderId="47" xfId="27" applyFont="1" applyBorder="1"/>
    <xf numFmtId="3" fontId="63" fillId="0" borderId="70" xfId="27" applyNumberFormat="1" applyFont="1" applyBorder="1" applyAlignment="1">
      <alignment horizontal="right"/>
    </xf>
    <xf numFmtId="168" fontId="63" fillId="0" borderId="48" xfId="27" applyNumberFormat="1" applyFont="1" applyBorder="1" applyAlignment="1">
      <alignment horizontal="right"/>
    </xf>
    <xf numFmtId="0" fontId="69" fillId="0" borderId="46" xfId="27" applyFont="1" applyBorder="1"/>
    <xf numFmtId="0" fontId="69" fillId="0" borderId="70" xfId="27" applyFont="1" applyBorder="1"/>
    <xf numFmtId="0" fontId="69" fillId="0" borderId="47" xfId="27" applyFont="1" applyBorder="1"/>
    <xf numFmtId="0" fontId="69" fillId="0" borderId="48" xfId="27" applyFont="1" applyBorder="1"/>
    <xf numFmtId="0" fontId="63" fillId="0" borderId="75" xfId="27" applyFont="1" applyBorder="1"/>
    <xf numFmtId="0" fontId="63" fillId="0" borderId="41" xfId="27" applyFont="1" applyBorder="1"/>
    <xf numFmtId="3" fontId="63" fillId="0" borderId="65" xfId="27" applyNumberFormat="1" applyFont="1" applyBorder="1"/>
    <xf numFmtId="168" fontId="63" fillId="0" borderId="42" xfId="27" applyNumberFormat="1" applyFont="1" applyBorder="1" applyAlignment="1">
      <alignment horizontal="right"/>
    </xf>
    <xf numFmtId="0" fontId="63" fillId="0" borderId="76" xfId="27" applyFont="1" applyBorder="1"/>
    <xf numFmtId="0" fontId="63" fillId="0" borderId="77" xfId="27" applyFont="1" applyBorder="1"/>
    <xf numFmtId="0" fontId="63" fillId="12" borderId="78" xfId="27" applyFont="1" applyFill="1" applyBorder="1"/>
    <xf numFmtId="0" fontId="63" fillId="0" borderId="0" xfId="27" applyFont="1"/>
    <xf numFmtId="0" fontId="69" fillId="0" borderId="0" xfId="27" applyFont="1" applyAlignment="1">
      <alignment vertical="center" wrapText="1"/>
    </xf>
    <xf numFmtId="0" fontId="69" fillId="0" borderId="0" xfId="27" applyFont="1" applyAlignment="1">
      <alignment horizontal="left" vertical="center" wrapText="1"/>
    </xf>
    <xf numFmtId="0" fontId="69" fillId="0" borderId="19" xfId="27" applyFont="1" applyBorder="1"/>
    <xf numFmtId="0" fontId="69" fillId="0" borderId="45" xfId="27" applyFont="1" applyBorder="1"/>
    <xf numFmtId="0" fontId="63" fillId="0" borderId="20" xfId="27" quotePrefix="1" applyFont="1" applyBorder="1" applyAlignment="1">
      <alignment horizontal="left"/>
    </xf>
    <xf numFmtId="0" fontId="69" fillId="0" borderId="22" xfId="27" applyFont="1" applyBorder="1"/>
    <xf numFmtId="0" fontId="69" fillId="0" borderId="20" xfId="27" applyFont="1" applyBorder="1" applyAlignment="1">
      <alignment horizontal="center"/>
    </xf>
    <xf numFmtId="0" fontId="63" fillId="0" borderId="20" xfId="27" quotePrefix="1" applyFont="1" applyBorder="1"/>
    <xf numFmtId="0" fontId="63" fillId="0" borderId="20" xfId="27" applyFont="1" applyBorder="1"/>
    <xf numFmtId="0" fontId="69" fillId="0" borderId="20" xfId="27" applyFont="1" applyBorder="1"/>
    <xf numFmtId="0" fontId="69" fillId="0" borderId="23" xfId="27" applyFont="1" applyBorder="1"/>
    <xf numFmtId="0" fontId="69" fillId="0" borderId="28" xfId="27" applyFont="1" applyBorder="1"/>
    <xf numFmtId="0" fontId="69" fillId="0" borderId="51" xfId="27" applyFont="1" applyBorder="1"/>
    <xf numFmtId="0" fontId="57" fillId="0" borderId="0" xfId="0" applyFont="1"/>
    <xf numFmtId="0" fontId="57" fillId="0" borderId="0" xfId="0" applyFont="1" applyBorder="1"/>
    <xf numFmtId="0" fontId="58" fillId="0" borderId="0" xfId="0" applyFont="1" applyBorder="1" applyAlignment="1">
      <alignment vertical="center"/>
    </xf>
    <xf numFmtId="0" fontId="57" fillId="0" borderId="26" xfId="0" applyFont="1" applyBorder="1"/>
    <xf numFmtId="0" fontId="58" fillId="0" borderId="58" xfId="0" applyFont="1" applyBorder="1" applyAlignment="1">
      <alignment vertical="center"/>
    </xf>
    <xf numFmtId="0" fontId="58" fillId="0" borderId="12" xfId="0" applyFont="1" applyBorder="1"/>
    <xf numFmtId="0" fontId="57" fillId="0" borderId="33" xfId="0" applyFont="1" applyBorder="1"/>
    <xf numFmtId="0" fontId="57" fillId="0" borderId="82" xfId="0" applyFont="1" applyBorder="1"/>
    <xf numFmtId="0" fontId="58" fillId="0" borderId="26" xfId="0" applyFont="1" applyBorder="1" applyAlignment="1">
      <alignment vertical="center"/>
    </xf>
    <xf numFmtId="0" fontId="57" fillId="0" borderId="27" xfId="0" applyFont="1" applyBorder="1"/>
    <xf numFmtId="0" fontId="58" fillId="0" borderId="12" xfId="0" applyFont="1" applyBorder="1" applyAlignment="1">
      <alignment vertical="center"/>
    </xf>
    <xf numFmtId="0" fontId="58" fillId="0" borderId="32" xfId="0" applyFont="1" applyBorder="1" applyAlignment="1">
      <alignment vertical="center"/>
    </xf>
    <xf numFmtId="0" fontId="58" fillId="0" borderId="33" xfId="0" applyFont="1" applyBorder="1" applyAlignment="1">
      <alignment vertical="center"/>
    </xf>
    <xf numFmtId="0" fontId="57" fillId="0" borderId="81" xfId="0" applyFont="1" applyBorder="1"/>
    <xf numFmtId="0" fontId="61" fillId="0" borderId="7" xfId="0" quotePrefix="1" applyFont="1" applyFill="1" applyBorder="1" applyAlignment="1">
      <alignment horizontal="left"/>
    </xf>
    <xf numFmtId="0" fontId="61" fillId="0" borderId="7" xfId="0" applyFont="1" applyFill="1" applyBorder="1" applyAlignment="1">
      <alignment horizontal="left"/>
    </xf>
    <xf numFmtId="0" fontId="61" fillId="0" borderId="55" xfId="0" quotePrefix="1" applyFont="1" applyFill="1" applyBorder="1" applyAlignment="1">
      <alignment horizontal="left"/>
    </xf>
    <xf numFmtId="0" fontId="66" fillId="0" borderId="7" xfId="0" applyFont="1" applyFill="1" applyBorder="1" applyAlignment="1">
      <alignment horizontal="left"/>
    </xf>
    <xf numFmtId="0" fontId="66" fillId="0" borderId="55" xfId="0" quotePrefix="1" applyFont="1" applyFill="1" applyBorder="1" applyAlignment="1">
      <alignment horizontal="left"/>
    </xf>
    <xf numFmtId="0" fontId="78" fillId="0" borderId="7" xfId="0" quotePrefix="1" applyFont="1" applyFill="1" applyBorder="1" applyAlignment="1">
      <alignment horizontal="left"/>
    </xf>
    <xf numFmtId="0" fontId="61" fillId="0" borderId="7" xfId="0" applyFont="1" applyFill="1" applyBorder="1"/>
    <xf numFmtId="0" fontId="78" fillId="0" borderId="7" xfId="0" quotePrefix="1" applyFont="1" applyFill="1" applyBorder="1"/>
    <xf numFmtId="0" fontId="61" fillId="0" borderId="55" xfId="0" quotePrefix="1" applyFont="1" applyFill="1" applyBorder="1"/>
    <xf numFmtId="177" fontId="86" fillId="15" borderId="7" xfId="0" applyNumberFormat="1" applyFont="1" applyFill="1" applyBorder="1" applyProtection="1"/>
    <xf numFmtId="177" fontId="87" fillId="0" borderId="7" xfId="0" applyNumberFormat="1" applyFont="1" applyBorder="1" applyProtection="1">
      <protection locked="0"/>
    </xf>
    <xf numFmtId="0" fontId="85" fillId="0" borderId="33" xfId="0" applyFont="1" applyBorder="1" applyAlignment="1">
      <alignment horizontal="right" vertical="center"/>
    </xf>
    <xf numFmtId="0" fontId="66" fillId="0" borderId="0" xfId="0" applyFont="1" applyAlignment="1">
      <alignment horizontal="center"/>
    </xf>
    <xf numFmtId="0" fontId="66" fillId="0" borderId="0" xfId="0" applyFont="1" applyAlignment="1">
      <alignment horizontal="center" wrapText="1"/>
    </xf>
    <xf numFmtId="0" fontId="69" fillId="15" borderId="7" xfId="0" applyFont="1" applyFill="1" applyBorder="1" applyProtection="1"/>
    <xf numFmtId="0" fontId="88" fillId="15" borderId="7" xfId="0" applyFont="1" applyFill="1" applyBorder="1" applyProtection="1"/>
    <xf numFmtId="0" fontId="69"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1" fillId="0" borderId="0" xfId="24" applyFont="1" applyBorder="1" applyAlignment="1">
      <alignment vertical="center"/>
    </xf>
    <xf numFmtId="3" fontId="31" fillId="0" borderId="0" xfId="24" applyNumberFormat="1" applyFont="1" applyBorder="1" applyAlignment="1">
      <alignment horizontal="right" vertical="center" wrapText="1"/>
    </xf>
    <xf numFmtId="0" fontId="31" fillId="0" borderId="0" xfId="24" applyFont="1" applyBorder="1" applyAlignment="1">
      <alignment horizontal="left" vertical="center"/>
    </xf>
    <xf numFmtId="0" fontId="9" fillId="0" borderId="51" xfId="24" applyFont="1" applyBorder="1" applyAlignment="1">
      <alignment vertical="center"/>
    </xf>
    <xf numFmtId="0" fontId="31" fillId="0" borderId="28" xfId="24" applyFont="1" applyBorder="1" applyAlignment="1">
      <alignment vertical="center"/>
    </xf>
    <xf numFmtId="0" fontId="31" fillId="0" borderId="23" xfId="24" applyFont="1" applyBorder="1" applyAlignment="1">
      <alignment vertical="center"/>
    </xf>
    <xf numFmtId="0" fontId="9" fillId="0" borderId="22" xfId="24" applyFont="1" applyBorder="1" applyAlignment="1">
      <alignment vertical="center"/>
    </xf>
    <xf numFmtId="0" fontId="31" fillId="0" borderId="20" xfId="24" applyFont="1" applyBorder="1" applyAlignment="1">
      <alignment vertical="center"/>
    </xf>
    <xf numFmtId="0" fontId="31" fillId="0" borderId="0" xfId="24" applyFont="1" applyFill="1" applyBorder="1" applyAlignment="1">
      <alignment horizontal="left" vertical="center" wrapText="1"/>
    </xf>
    <xf numFmtId="0" fontId="32"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2" fillId="0" borderId="0" xfId="24" applyFont="1" applyFill="1" applyBorder="1" applyAlignment="1">
      <alignment horizontal="center" vertical="center" wrapText="1"/>
    </xf>
    <xf numFmtId="0" fontId="31" fillId="0" borderId="0" xfId="24" applyFont="1" applyFill="1" applyBorder="1" applyAlignment="1">
      <alignment horizontal="left" vertical="center"/>
    </xf>
    <xf numFmtId="0" fontId="31" fillId="0" borderId="0" xfId="24" applyFont="1" applyFill="1" applyBorder="1" applyAlignment="1">
      <alignment vertical="center" wrapText="1"/>
    </xf>
    <xf numFmtId="0" fontId="31" fillId="0" borderId="20" xfId="24" applyFont="1" applyFill="1" applyBorder="1" applyAlignment="1">
      <alignment vertical="center"/>
    </xf>
    <xf numFmtId="0" fontId="33" fillId="0" borderId="0" xfId="24" applyFont="1" applyFill="1" applyBorder="1" applyAlignment="1">
      <alignment horizontal="left" vertical="center" wrapText="1"/>
    </xf>
    <xf numFmtId="0" fontId="31" fillId="0" borderId="0" xfId="24" applyFont="1" applyFill="1" applyBorder="1" applyAlignment="1">
      <alignment vertical="center"/>
    </xf>
    <xf numFmtId="0" fontId="31" fillId="0" borderId="8" xfId="24" applyFont="1" applyFill="1" applyBorder="1" applyAlignment="1">
      <alignment vertical="center"/>
    </xf>
    <xf numFmtId="0" fontId="33" fillId="0" borderId="8" xfId="24" applyFont="1" applyFill="1" applyBorder="1" applyAlignment="1">
      <alignment horizontal="left" vertical="center" wrapText="1"/>
    </xf>
    <xf numFmtId="0" fontId="31" fillId="0" borderId="8" xfId="24" applyFont="1" applyBorder="1" applyAlignment="1">
      <alignment vertical="center"/>
    </xf>
    <xf numFmtId="0" fontId="31" fillId="0" borderId="0" xfId="24" applyFont="1" applyBorder="1" applyAlignment="1">
      <alignment vertical="center" wrapText="1"/>
    </xf>
    <xf numFmtId="0" fontId="32" fillId="0" borderId="20" xfId="24" applyFont="1" applyBorder="1" applyAlignment="1">
      <alignment vertical="center"/>
    </xf>
    <xf numFmtId="0" fontId="8" fillId="0" borderId="0" xfId="24" applyBorder="1" applyAlignment="1">
      <alignment vertical="center"/>
    </xf>
    <xf numFmtId="0" fontId="32" fillId="0" borderId="0" xfId="24" applyFont="1" applyBorder="1" applyAlignment="1">
      <alignment horizontal="center" vertical="center" wrapText="1"/>
    </xf>
    <xf numFmtId="0" fontId="34" fillId="0" borderId="0" xfId="24" applyFont="1" applyBorder="1" applyAlignment="1">
      <alignment horizontal="center" vertical="center" wrapText="1"/>
    </xf>
    <xf numFmtId="0" fontId="34" fillId="0" borderId="0" xfId="24" applyFont="1" applyBorder="1" applyAlignment="1">
      <alignment vertical="center" wrapText="1"/>
    </xf>
    <xf numFmtId="0" fontId="35" fillId="0" borderId="0" xfId="24" applyFont="1" applyBorder="1" applyAlignment="1">
      <alignment vertical="center" wrapText="1"/>
    </xf>
    <xf numFmtId="0" fontId="32" fillId="0" borderId="0" xfId="24" applyFont="1" applyBorder="1" applyAlignment="1">
      <alignment vertical="center"/>
    </xf>
    <xf numFmtId="0" fontId="32" fillId="0" borderId="0" xfId="24" applyFont="1" applyBorder="1" applyAlignment="1">
      <alignment horizontal="left" vertical="center"/>
    </xf>
    <xf numFmtId="0" fontId="34" fillId="0" borderId="0" xfId="24" applyFont="1" applyBorder="1" applyAlignment="1">
      <alignment horizontal="left" vertical="center" wrapText="1"/>
    </xf>
    <xf numFmtId="0" fontId="36" fillId="0" borderId="0" xfId="24" applyFont="1" applyAlignment="1">
      <alignment vertical="center"/>
    </xf>
    <xf numFmtId="0" fontId="31" fillId="0" borderId="22" xfId="24" applyFont="1" applyBorder="1" applyAlignment="1">
      <alignment vertical="center"/>
    </xf>
    <xf numFmtId="0" fontId="31" fillId="0" borderId="19" xfId="24" applyFont="1" applyBorder="1" applyAlignment="1">
      <alignment vertical="center"/>
    </xf>
    <xf numFmtId="0" fontId="31" fillId="0" borderId="24" xfId="24" applyFont="1" applyBorder="1" applyAlignment="1">
      <alignment vertical="center"/>
    </xf>
    <xf numFmtId="0" fontId="31" fillId="0" borderId="83" xfId="24" applyFont="1" applyBorder="1" applyAlignment="1">
      <alignment vertical="center"/>
    </xf>
    <xf numFmtId="0" fontId="31" fillId="0" borderId="16" xfId="24" applyFont="1" applyBorder="1" applyAlignment="1">
      <alignment vertical="center"/>
    </xf>
    <xf numFmtId="0" fontId="31" fillId="0" borderId="84" xfId="24" applyFont="1" applyBorder="1" applyAlignment="1">
      <alignment vertical="center"/>
    </xf>
    <xf numFmtId="0" fontId="31" fillId="0" borderId="22" xfId="24" applyFont="1" applyFill="1" applyBorder="1" applyAlignment="1">
      <alignment vertical="center"/>
    </xf>
    <xf numFmtId="0" fontId="31" fillId="0" borderId="12" xfId="24" applyFont="1" applyBorder="1" applyAlignment="1">
      <alignment vertical="center"/>
    </xf>
    <xf numFmtId="0" fontId="32" fillId="0" borderId="20" xfId="24" applyFont="1" applyBorder="1" applyAlignment="1"/>
    <xf numFmtId="0" fontId="9" fillId="0" borderId="22" xfId="24" applyFont="1" applyBorder="1"/>
    <xf numFmtId="0" fontId="10" fillId="0" borderId="0" xfId="24" applyFont="1" applyFill="1" applyBorder="1" applyAlignment="1"/>
    <xf numFmtId="0" fontId="38" fillId="0" borderId="0" xfId="24" applyFont="1" applyFill="1" applyBorder="1" applyAlignment="1">
      <alignment horizontal="center"/>
    </xf>
    <xf numFmtId="0" fontId="9" fillId="0" borderId="0" xfId="24" applyFont="1" applyBorder="1"/>
    <xf numFmtId="0" fontId="9" fillId="0" borderId="20" xfId="24" applyFont="1" applyBorder="1"/>
    <xf numFmtId="0" fontId="38" fillId="0" borderId="7" xfId="24" applyFont="1" applyFill="1" applyBorder="1" applyAlignment="1">
      <alignment horizontal="center"/>
    </xf>
    <xf numFmtId="0" fontId="9" fillId="0" borderId="0" xfId="34" applyFont="1"/>
    <xf numFmtId="0" fontId="41" fillId="0" borderId="0" xfId="34" applyFont="1" applyAlignment="1">
      <alignment horizontal="center" vertical="center" wrapText="1"/>
    </xf>
    <xf numFmtId="0" fontId="44" fillId="0" borderId="0" xfId="34" applyFont="1"/>
    <xf numFmtId="0" fontId="45" fillId="0" borderId="0" xfId="34" applyFont="1"/>
    <xf numFmtId="178" fontId="46" fillId="0" borderId="0" xfId="34" applyNumberFormat="1" applyFont="1"/>
    <xf numFmtId="0" fontId="46" fillId="0" borderId="0" xfId="34" applyFont="1"/>
    <xf numFmtId="0" fontId="47" fillId="0" borderId="0" xfId="34" applyFont="1"/>
    <xf numFmtId="0" fontId="48" fillId="0" borderId="0" xfId="34" applyFont="1"/>
    <xf numFmtId="0" fontId="49" fillId="0" borderId="0" xfId="34" applyFont="1"/>
    <xf numFmtId="0" fontId="50" fillId="0" borderId="0" xfId="34" applyFont="1" applyAlignment="1">
      <alignment horizontal="center"/>
    </xf>
    <xf numFmtId="0" fontId="50" fillId="0" borderId="0" xfId="34" applyFont="1" applyAlignment="1">
      <alignment horizontal="left"/>
    </xf>
    <xf numFmtId="0" fontId="51" fillId="0" borderId="0" xfId="34" applyFont="1"/>
    <xf numFmtId="0" fontId="52" fillId="0" borderId="0" xfId="34" applyFont="1" applyAlignment="1">
      <alignment horizontal="left"/>
    </xf>
    <xf numFmtId="179" fontId="47" fillId="0" borderId="0" xfId="34" applyNumberFormat="1" applyFont="1"/>
    <xf numFmtId="0" fontId="66" fillId="21" borderId="7" xfId="0" quotePrefix="1" applyFont="1" applyFill="1" applyBorder="1" applyAlignment="1">
      <alignment horizontal="left"/>
    </xf>
    <xf numFmtId="0" fontId="66" fillId="21" borderId="7" xfId="0" applyFont="1" applyFill="1" applyBorder="1" applyAlignment="1">
      <alignment horizontal="left"/>
    </xf>
    <xf numFmtId="0" fontId="66" fillId="21" borderId="55" xfId="0" quotePrefix="1" applyFont="1" applyFill="1" applyBorder="1" applyAlignment="1">
      <alignment horizontal="left"/>
    </xf>
    <xf numFmtId="0" fontId="66" fillId="20" borderId="7" xfId="0" applyFont="1" applyFill="1" applyBorder="1" applyAlignment="1">
      <alignment horizontal="left"/>
    </xf>
    <xf numFmtId="0" fontId="66" fillId="20" borderId="55" xfId="0" quotePrefix="1" applyFont="1" applyFill="1" applyBorder="1" applyAlignment="1">
      <alignment horizontal="left"/>
    </xf>
    <xf numFmtId="0" fontId="61" fillId="20" borderId="7" xfId="0" quotePrefix="1" applyFont="1" applyFill="1" applyBorder="1" applyAlignment="1">
      <alignment horizontal="left"/>
    </xf>
    <xf numFmtId="0" fontId="61" fillId="21" borderId="7" xfId="0" quotePrefix="1" applyFont="1" applyFill="1" applyBorder="1" applyAlignment="1">
      <alignment horizontal="left"/>
    </xf>
    <xf numFmtId="0" fontId="61" fillId="21" borderId="7" xfId="0" quotePrefix="1" applyFont="1" applyFill="1" applyBorder="1"/>
    <xf numFmtId="0" fontId="61" fillId="21" borderId="7" xfId="0" applyFont="1" applyFill="1" applyBorder="1" applyAlignment="1">
      <alignment horizontal="center"/>
    </xf>
    <xf numFmtId="0" fontId="61" fillId="21" borderId="55" xfId="0" applyFont="1" applyFill="1" applyBorder="1" applyAlignment="1">
      <alignment horizontal="center"/>
    </xf>
    <xf numFmtId="0" fontId="79" fillId="21" borderId="7" xfId="0" quotePrefix="1" applyFont="1" applyFill="1" applyBorder="1" applyAlignment="1">
      <alignment horizontal="left"/>
    </xf>
    <xf numFmtId="0" fontId="79" fillId="20" borderId="7" xfId="0" quotePrefix="1" applyFont="1" applyFill="1" applyBorder="1" applyAlignment="1">
      <alignment horizontal="left"/>
    </xf>
    <xf numFmtId="0" fontId="85" fillId="0" borderId="0" xfId="0" applyFont="1" applyBorder="1" applyAlignment="1">
      <alignment horizontal="right" vertical="center"/>
    </xf>
    <xf numFmtId="0" fontId="32" fillId="0" borderId="28" xfId="24" applyFont="1" applyBorder="1" applyAlignment="1">
      <alignment vertical="center"/>
    </xf>
    <xf numFmtId="0" fontId="35" fillId="0" borderId="28" xfId="24" applyFont="1" applyBorder="1" applyAlignment="1">
      <alignment vertical="center" wrapText="1"/>
    </xf>
    <xf numFmtId="0" fontId="34" fillId="0" borderId="28" xfId="24" applyFont="1" applyBorder="1" applyAlignment="1">
      <alignment horizontal="center" vertical="center" wrapText="1"/>
    </xf>
    <xf numFmtId="0" fontId="34" fillId="0" borderId="28" xfId="24" applyFont="1" applyBorder="1" applyAlignment="1">
      <alignment vertical="center" wrapText="1"/>
    </xf>
    <xf numFmtId="0" fontId="27" fillId="0" borderId="0" xfId="28" applyFont="1" applyAlignment="1">
      <alignment horizontal="center"/>
    </xf>
    <xf numFmtId="182" fontId="90" fillId="0" borderId="7" xfId="24" applyNumberFormat="1" applyFont="1" applyFill="1" applyBorder="1" applyAlignment="1">
      <alignment horizontal="right" vertical="center" wrapText="1" indent="1"/>
    </xf>
    <xf numFmtId="0" fontId="74" fillId="0" borderId="7" xfId="24" applyFont="1" applyFill="1" applyBorder="1" applyAlignment="1">
      <alignment horizontal="left" vertical="center" wrapText="1"/>
    </xf>
    <xf numFmtId="0" fontId="27" fillId="0" borderId="25" xfId="24" applyFont="1" applyFill="1" applyBorder="1" applyAlignment="1">
      <alignment horizontal="left" vertical="center" wrapText="1"/>
    </xf>
    <xf numFmtId="0" fontId="74" fillId="0" borderId="7" xfId="24" applyFont="1" applyBorder="1" applyAlignment="1">
      <alignment horizontal="left" vertical="center" wrapText="1"/>
    </xf>
    <xf numFmtId="0" fontId="59" fillId="0" borderId="7" xfId="24" applyFont="1" applyBorder="1" applyAlignment="1">
      <alignment horizontal="justify" vertical="center" wrapText="1"/>
    </xf>
    <xf numFmtId="0" fontId="0" fillId="0" borderId="0" xfId="0"/>
    <xf numFmtId="0" fontId="57" fillId="0" borderId="0" xfId="24" applyFont="1"/>
    <xf numFmtId="0" fontId="74" fillId="0" borderId="0" xfId="24" applyFont="1" applyFill="1" applyAlignment="1">
      <alignment horizontal="left" indent="1"/>
    </xf>
    <xf numFmtId="0" fontId="74" fillId="0" borderId="0" xfId="24" applyFont="1" applyAlignment="1">
      <alignment horizontal="center"/>
    </xf>
    <xf numFmtId="0" fontId="74" fillId="0" borderId="0" xfId="24" applyFont="1" applyFill="1" applyAlignment="1">
      <alignment horizontal="center"/>
    </xf>
    <xf numFmtId="0" fontId="59" fillId="0" borderId="0" xfId="24" applyFont="1" applyAlignment="1">
      <alignment vertical="center"/>
    </xf>
    <xf numFmtId="0" fontId="59" fillId="0" borderId="0" xfId="24" applyFont="1" applyAlignment="1">
      <alignment horizontal="center" vertical="center" wrapText="1"/>
    </xf>
    <xf numFmtId="0" fontId="59" fillId="0" borderId="0" xfId="24" applyFont="1" applyAlignment="1">
      <alignment horizontal="justify" vertical="center" wrapText="1"/>
    </xf>
    <xf numFmtId="0" fontId="59" fillId="0" borderId="0" xfId="24" applyFont="1" applyAlignment="1">
      <alignment horizontal="left" vertical="center" wrapText="1" indent="1"/>
    </xf>
    <xf numFmtId="0" fontId="59" fillId="0" borderId="25" xfId="24" applyFont="1" applyBorder="1" applyAlignment="1">
      <alignment horizontal="justify" vertical="center" wrapText="1"/>
    </xf>
    <xf numFmtId="0" fontId="59" fillId="0" borderId="7" xfId="24" applyFont="1" applyFill="1" applyBorder="1" applyAlignment="1">
      <alignment horizontal="left" vertical="center" wrapText="1"/>
    </xf>
    <xf numFmtId="0" fontId="59" fillId="0" borderId="7" xfId="24" applyFont="1" applyBorder="1" applyAlignment="1">
      <alignment horizontal="left" vertical="center" wrapText="1"/>
    </xf>
    <xf numFmtId="0" fontId="59" fillId="0" borderId="0" xfId="24" applyFont="1" applyFill="1" applyAlignment="1">
      <alignment vertical="center"/>
    </xf>
    <xf numFmtId="0" fontId="113" fillId="0" borderId="7" xfId="24" applyFont="1" applyFill="1" applyBorder="1" applyAlignment="1">
      <alignment horizontal="center" vertical="center" wrapText="1"/>
    </xf>
    <xf numFmtId="166" fontId="69" fillId="0" borderId="7" xfId="0" applyNumberFormat="1" applyFont="1" applyBorder="1" applyAlignment="1">
      <alignment horizontal="center"/>
    </xf>
    <xf numFmtId="0" fontId="111" fillId="0" borderId="12" xfId="0" applyFont="1" applyBorder="1" applyAlignment="1">
      <alignment vertical="center"/>
    </xf>
    <xf numFmtId="0" fontId="0" fillId="0" borderId="0" xfId="0"/>
    <xf numFmtId="0" fontId="57" fillId="0" borderId="0" xfId="26" applyFont="1" applyFill="1"/>
    <xf numFmtId="0" fontId="0" fillId="0" borderId="0" xfId="0" applyBorder="1"/>
    <xf numFmtId="0" fontId="116" fillId="0" borderId="0" xfId="0" applyFont="1" applyBorder="1" applyAlignment="1">
      <alignment vertical="center"/>
    </xf>
    <xf numFmtId="0" fontId="116" fillId="0" borderId="99" xfId="0" applyFont="1" applyBorder="1" applyAlignment="1">
      <alignment vertical="center"/>
    </xf>
    <xf numFmtId="0" fontId="116" fillId="0" borderId="94" xfId="0" applyFont="1" applyBorder="1" applyAlignment="1">
      <alignment vertical="center"/>
    </xf>
    <xf numFmtId="0" fontId="0" fillId="0" borderId="100" xfId="0" applyBorder="1"/>
    <xf numFmtId="0" fontId="113" fillId="0" borderId="101" xfId="0" applyFont="1" applyBorder="1"/>
    <xf numFmtId="0" fontId="0" fillId="0" borderId="102" xfId="0" applyBorder="1"/>
    <xf numFmtId="0" fontId="116" fillId="0" borderId="101" xfId="0" applyFont="1" applyBorder="1" applyAlignment="1">
      <alignment vertical="center"/>
    </xf>
    <xf numFmtId="0" fontId="116" fillId="0" borderId="103" xfId="0" applyFont="1" applyBorder="1" applyAlignment="1">
      <alignment vertical="center"/>
    </xf>
    <xf numFmtId="0" fontId="116" fillId="0" borderId="104" xfId="0" applyFont="1" applyBorder="1" applyAlignment="1">
      <alignment vertical="center"/>
    </xf>
    <xf numFmtId="0" fontId="0" fillId="0" borderId="105" xfId="0" applyBorder="1"/>
    <xf numFmtId="0" fontId="81" fillId="0" borderId="0" xfId="0" applyFont="1" applyBorder="1" applyAlignment="1">
      <alignment horizontal="center" vertical="center" wrapText="1"/>
    </xf>
    <xf numFmtId="0" fontId="0" fillId="0" borderId="26" xfId="0" applyBorder="1"/>
    <xf numFmtId="0" fontId="0" fillId="0" borderId="82" xfId="0" applyBorder="1"/>
    <xf numFmtId="0" fontId="81"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90" fillId="0" borderId="0" xfId="26" applyFont="1" applyFill="1" applyAlignment="1"/>
    <xf numFmtId="0" fontId="0" fillId="0" borderId="58" xfId="0" applyBorder="1"/>
    <xf numFmtId="0" fontId="0" fillId="0" borderId="27" xfId="0" applyBorder="1"/>
    <xf numFmtId="0" fontId="0" fillId="0" borderId="12" xfId="0" applyBorder="1"/>
    <xf numFmtId="0" fontId="0" fillId="0" borderId="81" xfId="0" applyBorder="1"/>
    <xf numFmtId="0" fontId="0" fillId="0" borderId="32" xfId="0" applyBorder="1"/>
    <xf numFmtId="0" fontId="116" fillId="0" borderId="0" xfId="0" applyFont="1" applyBorder="1" applyAlignment="1">
      <alignment horizontal="center" vertical="center"/>
    </xf>
    <xf numFmtId="0" fontId="116" fillId="0" borderId="94" xfId="0" applyFont="1" applyBorder="1" applyAlignment="1">
      <alignment horizontal="center" vertical="center"/>
    </xf>
    <xf numFmtId="0" fontId="116" fillId="0" borderId="104" xfId="0" applyFont="1" applyBorder="1" applyAlignment="1">
      <alignment horizontal="center" vertical="center"/>
    </xf>
    <xf numFmtId="0" fontId="0" fillId="0" borderId="0" xfId="0" applyBorder="1" applyAlignment="1">
      <alignment vertical="center"/>
    </xf>
    <xf numFmtId="0" fontId="117" fillId="0" borderId="0" xfId="0" applyFont="1" applyBorder="1" applyAlignment="1">
      <alignment vertical="center"/>
    </xf>
    <xf numFmtId="0" fontId="116" fillId="0" borderId="0" xfId="0" applyFont="1" applyAlignment="1">
      <alignment vertical="center"/>
    </xf>
    <xf numFmtId="0" fontId="0" fillId="0" borderId="26" xfId="0" applyBorder="1" applyAlignment="1">
      <alignment horizontal="center"/>
    </xf>
    <xf numFmtId="0" fontId="81"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59" fillId="0" borderId="7" xfId="24" quotePrefix="1" applyFont="1" applyFill="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28" xfId="24" applyFont="1" applyBorder="1" applyAlignment="1">
      <alignment horizontal="left" vertical="center"/>
    </xf>
    <xf numFmtId="0" fontId="31" fillId="0" borderId="0" xfId="24" applyFont="1" applyBorder="1" applyAlignment="1">
      <alignment horizontal="left" vertical="center" wrapText="1"/>
    </xf>
    <xf numFmtId="0" fontId="10" fillId="0" borderId="0" xfId="24" applyFont="1" applyFill="1" applyBorder="1" applyAlignment="1">
      <alignment horizontal="center"/>
    </xf>
    <xf numFmtId="0" fontId="61" fillId="0" borderId="0" xfId="0" applyFont="1" applyFill="1" applyAlignment="1">
      <alignment horizontal="left"/>
    </xf>
    <xf numFmtId="0" fontId="78" fillId="0" borderId="36" xfId="0" applyFont="1" applyBorder="1"/>
    <xf numFmtId="0" fontId="79" fillId="0" borderId="36" xfId="0" applyFont="1" applyBorder="1" applyAlignment="1">
      <alignment horizontal="left"/>
    </xf>
    <xf numFmtId="0" fontId="7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59" fillId="0" borderId="80" xfId="24" applyFont="1" applyFill="1" applyBorder="1" applyAlignment="1">
      <alignment horizontal="left" vertical="center" wrapText="1"/>
    </xf>
    <xf numFmtId="0" fontId="59" fillId="0" borderId="80" xfId="24" applyFont="1" applyBorder="1" applyAlignment="1">
      <alignment horizontal="left" vertical="center" wrapText="1"/>
    </xf>
    <xf numFmtId="0" fontId="110" fillId="0" borderId="25" xfId="109" applyBorder="1" applyAlignment="1" applyProtection="1"/>
    <xf numFmtId="0" fontId="59" fillId="0" borderId="25" xfId="24" applyFont="1" applyBorder="1" applyAlignment="1">
      <alignment horizontal="left" vertical="center" wrapText="1" indent="1"/>
    </xf>
    <xf numFmtId="0" fontId="59" fillId="0" borderId="57" xfId="24" quotePrefix="1" applyFont="1" applyBorder="1" applyAlignment="1">
      <alignment horizontal="left" vertical="center" wrapText="1" indent="1"/>
    </xf>
    <xf numFmtId="0" fontId="60" fillId="0" borderId="0" xfId="0" quotePrefix="1" applyFont="1" applyFill="1" applyBorder="1" applyAlignment="1">
      <alignment horizontal="center" vertical="center"/>
    </xf>
    <xf numFmtId="0" fontId="60" fillId="0" borderId="33" xfId="0" applyFont="1" applyBorder="1" applyAlignment="1">
      <alignment horizontal="center"/>
    </xf>
    <xf numFmtId="0" fontId="60" fillId="0" borderId="0" xfId="0" applyFont="1" applyFill="1" applyBorder="1" applyAlignment="1">
      <alignment horizontal="center"/>
    </xf>
    <xf numFmtId="0" fontId="66" fillId="0" borderId="33" xfId="0" applyFont="1" applyBorder="1" applyAlignment="1">
      <alignment horizontal="center"/>
    </xf>
    <xf numFmtId="0" fontId="66" fillId="0" borderId="52" xfId="0" applyFont="1" applyBorder="1" applyAlignment="1">
      <alignment horizontal="center"/>
    </xf>
    <xf numFmtId="0" fontId="66" fillId="0" borderId="20" xfId="0" applyFont="1" applyBorder="1" applyAlignment="1">
      <alignment horizontal="center"/>
    </xf>
    <xf numFmtId="0" fontId="66" fillId="0" borderId="0" xfId="0" applyFont="1" applyBorder="1" applyAlignment="1">
      <alignment horizontal="center"/>
    </xf>
    <xf numFmtId="0" fontId="66" fillId="0" borderId="22" xfId="0" applyFont="1" applyBorder="1" applyAlignment="1">
      <alignment horizontal="center"/>
    </xf>
    <xf numFmtId="0" fontId="66" fillId="0" borderId="53" xfId="0" applyFont="1" applyBorder="1" applyAlignment="1">
      <alignment horizontal="center"/>
    </xf>
    <xf numFmtId="0" fontId="61" fillId="0" borderId="0" xfId="0" applyFont="1" applyBorder="1" applyAlignment="1">
      <alignment horizontal="center"/>
    </xf>
    <xf numFmtId="44" fontId="0" fillId="0" borderId="0" xfId="114" applyFont="1" applyBorder="1"/>
    <xf numFmtId="49" fontId="66" fillId="21" borderId="7" xfId="0" quotePrefix="1" applyNumberFormat="1" applyFont="1" applyFill="1" applyBorder="1" applyAlignment="1">
      <alignment horizontal="left"/>
    </xf>
    <xf numFmtId="49" fontId="66" fillId="20" borderId="7" xfId="0" quotePrefix="1" applyNumberFormat="1" applyFont="1" applyFill="1" applyBorder="1" applyAlignment="1">
      <alignment horizontal="left"/>
    </xf>
    <xf numFmtId="49" fontId="61" fillId="0" borderId="7" xfId="0" quotePrefix="1" applyNumberFormat="1" applyFont="1" applyFill="1" applyBorder="1" applyAlignment="1">
      <alignment horizontal="left"/>
    </xf>
    <xf numFmtId="49" fontId="66" fillId="0" borderId="0" xfId="0" quotePrefix="1" applyNumberFormat="1" applyFont="1" applyFill="1" applyBorder="1" applyAlignment="1">
      <alignment horizontal="left"/>
    </xf>
    <xf numFmtId="44" fontId="0" fillId="0" borderId="0" xfId="114" applyFont="1" applyFill="1" applyBorder="1"/>
    <xf numFmtId="49" fontId="66" fillId="0" borderId="7" xfId="0" quotePrefix="1" applyNumberFormat="1" applyFont="1" applyFill="1" applyBorder="1" applyAlignment="1">
      <alignment horizontal="left"/>
    </xf>
    <xf numFmtId="0" fontId="66" fillId="21" borderId="7" xfId="0" applyFont="1" applyFill="1" applyBorder="1" applyAlignment="1">
      <alignment horizontal="left" wrapText="1"/>
    </xf>
    <xf numFmtId="49" fontId="66" fillId="0" borderId="28" xfId="0" quotePrefix="1" applyNumberFormat="1" applyFont="1" applyFill="1" applyBorder="1" applyAlignment="1">
      <alignment horizontal="left"/>
    </xf>
    <xf numFmtId="49" fontId="60" fillId="0" borderId="0" xfId="0" quotePrefix="1" applyNumberFormat="1" applyFont="1" applyFill="1" applyBorder="1" applyAlignment="1">
      <alignment horizontal="left"/>
    </xf>
    <xf numFmtId="49" fontId="0" fillId="0" borderId="0" xfId="0" applyNumberFormat="1" applyBorder="1"/>
    <xf numFmtId="49" fontId="61" fillId="0" borderId="0" xfId="0" applyNumberFormat="1" applyFont="1" applyBorder="1"/>
    <xf numFmtId="49" fontId="66" fillId="0" borderId="0" xfId="0" applyNumberFormat="1" applyFont="1" applyBorder="1" applyAlignment="1">
      <alignment horizontal="center"/>
    </xf>
    <xf numFmtId="49" fontId="61" fillId="0" borderId="28" xfId="0" quotePrefix="1" applyNumberFormat="1" applyFont="1" applyFill="1" applyBorder="1"/>
    <xf numFmtId="49" fontId="61" fillId="0" borderId="0" xfId="0" quotePrefix="1" applyNumberFormat="1" applyFont="1" applyFill="1" applyBorder="1"/>
    <xf numFmtId="49" fontId="66" fillId="0" borderId="0" xfId="0" applyNumberFormat="1" applyFont="1" applyBorder="1" applyAlignment="1"/>
    <xf numFmtId="49" fontId="79" fillId="0" borderId="0" xfId="0" applyNumberFormat="1" applyFont="1" applyFill="1" applyBorder="1" applyAlignment="1"/>
    <xf numFmtId="49" fontId="78" fillId="0" borderId="0" xfId="0" applyNumberFormat="1" applyFont="1" applyBorder="1"/>
    <xf numFmtId="49" fontId="66" fillId="0" borderId="0" xfId="0" quotePrefix="1" applyNumberFormat="1" applyFont="1" applyFill="1" applyBorder="1"/>
    <xf numFmtId="49" fontId="0" fillId="0" borderId="28" xfId="0" applyNumberFormat="1" applyBorder="1"/>
    <xf numFmtId="0" fontId="0" fillId="0" borderId="0" xfId="0" applyAlignment="1">
      <alignment vertical="center"/>
    </xf>
    <xf numFmtId="0" fontId="110" fillId="0" borderId="0" xfId="109" applyAlignment="1" applyProtection="1"/>
    <xf numFmtId="0" fontId="57" fillId="0" borderId="50" xfId="29" applyFont="1" applyBorder="1"/>
    <xf numFmtId="4" fontId="57" fillId="0" borderId="82" xfId="29" applyNumberFormat="1" applyFont="1" applyBorder="1"/>
    <xf numFmtId="4" fontId="57" fillId="0" borderId="57" xfId="29" applyNumberFormat="1" applyFont="1" applyBorder="1"/>
    <xf numFmtId="4" fontId="57" fillId="0" borderId="58" xfId="29" applyNumberFormat="1" applyFont="1" applyBorder="1"/>
    <xf numFmtId="4" fontId="57" fillId="0" borderId="59" xfId="29" applyNumberFormat="1" applyFont="1" applyBorder="1"/>
    <xf numFmtId="4" fontId="57" fillId="0" borderId="27" xfId="29" applyNumberFormat="1" applyFont="1" applyBorder="1"/>
    <xf numFmtId="4" fontId="57" fillId="0" borderId="11" xfId="29" applyNumberFormat="1" applyFont="1" applyBorder="1"/>
    <xf numFmtId="4" fontId="57" fillId="0" borderId="12" xfId="29" applyNumberFormat="1" applyFont="1" applyBorder="1"/>
    <xf numFmtId="4" fontId="57" fillId="0" borderId="60" xfId="29" applyNumberFormat="1" applyFont="1" applyBorder="1"/>
    <xf numFmtId="4" fontId="57" fillId="0" borderId="60" xfId="29" applyNumberFormat="1" applyFont="1" applyBorder="1" applyAlignment="1">
      <alignment horizontal="right"/>
    </xf>
    <xf numFmtId="0" fontId="0" fillId="0" borderId="94" xfId="0" applyBorder="1"/>
    <xf numFmtId="0" fontId="0" fillId="0" borderId="104" xfId="0" applyBorder="1"/>
    <xf numFmtId="0" fontId="119" fillId="0" borderId="58" xfId="0" applyFont="1" applyBorder="1"/>
    <xf numFmtId="0" fontId="119" fillId="0" borderId="26" xfId="0" applyFont="1" applyBorder="1"/>
    <xf numFmtId="0" fontId="61" fillId="0" borderId="12" xfId="0" applyFont="1" applyBorder="1" applyAlignment="1">
      <alignment vertical="center"/>
    </xf>
    <xf numFmtId="9" fontId="61" fillId="0" borderId="27" xfId="35" applyFont="1" applyBorder="1" applyAlignment="1">
      <alignment vertical="center"/>
    </xf>
    <xf numFmtId="0" fontId="119" fillId="0" borderId="12" xfId="0" applyFont="1" applyBorder="1"/>
    <xf numFmtId="0" fontId="121" fillId="0" borderId="12" xfId="0" applyFont="1" applyBorder="1"/>
    <xf numFmtId="0" fontId="0" fillId="0" borderId="0" xfId="0" applyFont="1" applyBorder="1"/>
    <xf numFmtId="0" fontId="71" fillId="0" borderId="0" xfId="0" applyFont="1" applyBorder="1" applyAlignment="1">
      <alignment vertical="center" wrapText="1"/>
    </xf>
    <xf numFmtId="0" fontId="123" fillId="0" borderId="0" xfId="0" applyFont="1" applyBorder="1"/>
    <xf numFmtId="0" fontId="60" fillId="0" borderId="0" xfId="0" applyFont="1" applyBorder="1"/>
    <xf numFmtId="0" fontId="60" fillId="0" borderId="0" xfId="0" applyFont="1" applyBorder="1" applyAlignment="1">
      <alignment wrapText="1"/>
    </xf>
    <xf numFmtId="0" fontId="124" fillId="0" borderId="0" xfId="0" applyFont="1" applyBorder="1"/>
    <xf numFmtId="0" fontId="74" fillId="0" borderId="0" xfId="0" applyFont="1"/>
    <xf numFmtId="0" fontId="74" fillId="0" borderId="0" xfId="0" applyFont="1" applyAlignment="1">
      <alignment wrapText="1"/>
    </xf>
    <xf numFmtId="0" fontId="125" fillId="0" borderId="0" xfId="0" applyFont="1"/>
    <xf numFmtId="0" fontId="110" fillId="14" borderId="0" xfId="109" applyFill="1" applyAlignment="1" applyProtection="1">
      <alignment horizontal="justify" vertical="center"/>
    </xf>
    <xf numFmtId="0" fontId="0" fillId="14" borderId="0" xfId="0" applyFont="1" applyFill="1"/>
    <xf numFmtId="173" fontId="62" fillId="0" borderId="9" xfId="26" quotePrefix="1" applyNumberFormat="1" applyFont="1" applyFill="1" applyBorder="1" applyAlignment="1">
      <alignment horizontal="center" vertical="center" wrapText="1"/>
    </xf>
    <xf numFmtId="173" fontId="62" fillId="0" borderId="28" xfId="26" quotePrefix="1" applyNumberFormat="1" applyFont="1" applyFill="1" applyBorder="1" applyAlignment="1">
      <alignment horizontal="left" vertical="center" wrapText="1" indent="1"/>
    </xf>
    <xf numFmtId="0" fontId="59" fillId="0" borderId="0" xfId="0" applyFont="1" applyFill="1"/>
    <xf numFmtId="0" fontId="67" fillId="0" borderId="0" xfId="0" applyFont="1"/>
    <xf numFmtId="0" fontId="66" fillId="20" borderId="7" xfId="0" applyFont="1" applyFill="1" applyBorder="1" applyAlignment="1">
      <alignment horizontal="centerContinuous" vertical="center" wrapText="1"/>
    </xf>
    <xf numFmtId="0" fontId="66" fillId="20" borderId="25" xfId="0" applyFont="1" applyFill="1" applyBorder="1" applyAlignment="1">
      <alignment horizontal="centerContinuous" vertical="center" wrapText="1"/>
    </xf>
    <xf numFmtId="0" fontId="81" fillId="20" borderId="25" xfId="0" quotePrefix="1" applyFont="1" applyFill="1" applyBorder="1" applyAlignment="1">
      <alignment horizontal="center" vertical="center" wrapText="1"/>
    </xf>
    <xf numFmtId="0" fontId="81" fillId="20" borderId="33" xfId="0" quotePrefix="1" applyFont="1" applyFill="1" applyBorder="1" applyAlignment="1">
      <alignment horizontal="center" vertical="center" wrapText="1"/>
    </xf>
    <xf numFmtId="0" fontId="81" fillId="0" borderId="12" xfId="0" applyFont="1" applyBorder="1" applyAlignment="1">
      <alignment horizontal="center" vertical="center"/>
    </xf>
    <xf numFmtId="176" fontId="61" fillId="0" borderId="11" xfId="0" applyNumberFormat="1" applyFont="1" applyBorder="1" applyAlignment="1">
      <alignment vertical="center"/>
    </xf>
    <xf numFmtId="176" fontId="61" fillId="15" borderId="11" xfId="0" applyNumberFormat="1" applyFont="1" applyFill="1" applyBorder="1" applyAlignment="1">
      <alignment vertical="center"/>
    </xf>
    <xf numFmtId="0" fontId="78" fillId="20" borderId="12" xfId="0" applyFont="1" applyFill="1" applyBorder="1" applyAlignment="1">
      <alignment horizontal="center" vertical="center"/>
    </xf>
    <xf numFmtId="176" fontId="126" fillId="20" borderId="11" xfId="0" applyNumberFormat="1" applyFont="1" applyFill="1" applyBorder="1" applyAlignment="1">
      <alignment vertical="center"/>
    </xf>
    <xf numFmtId="0" fontId="78" fillId="0" borderId="12" xfId="0" applyFont="1" applyBorder="1" applyAlignment="1">
      <alignment vertical="center"/>
    </xf>
    <xf numFmtId="0" fontId="127" fillId="0" borderId="12" xfId="0" applyFont="1" applyBorder="1" applyAlignment="1">
      <alignment vertical="center"/>
    </xf>
    <xf numFmtId="176" fontId="127" fillId="0" borderId="11" xfId="0" applyNumberFormat="1" applyFont="1" applyBorder="1" applyAlignment="1">
      <alignment vertical="center"/>
    </xf>
    <xf numFmtId="0" fontId="127" fillId="0" borderId="32" xfId="0" applyFont="1" applyBorder="1" applyAlignment="1">
      <alignment vertical="center"/>
    </xf>
    <xf numFmtId="0" fontId="128" fillId="0" borderId="33" xfId="0" applyFont="1" applyBorder="1" applyAlignment="1">
      <alignment vertical="center"/>
    </xf>
    <xf numFmtId="176" fontId="128" fillId="0" borderId="25" xfId="0" applyNumberFormat="1" applyFont="1" applyBorder="1" applyAlignment="1">
      <alignment vertical="center"/>
    </xf>
    <xf numFmtId="176" fontId="128" fillId="0" borderId="33" xfId="0" applyNumberFormat="1" applyFont="1" applyBorder="1" applyAlignment="1">
      <alignment vertical="center"/>
    </xf>
    <xf numFmtId="0" fontId="61" fillId="0" borderId="11" xfId="0" applyFont="1" applyBorder="1" applyAlignment="1">
      <alignment vertical="center"/>
    </xf>
    <xf numFmtId="0" fontId="129" fillId="0" borderId="12" xfId="0" applyFont="1" applyBorder="1" applyAlignment="1">
      <alignment horizontal="center" vertical="center"/>
    </xf>
    <xf numFmtId="0" fontId="130" fillId="0" borderId="11" xfId="0" applyFont="1" applyBorder="1" applyAlignment="1">
      <alignment vertical="center"/>
    </xf>
    <xf numFmtId="176" fontId="130" fillId="0" borderId="11" xfId="0" applyNumberFormat="1" applyFont="1" applyBorder="1" applyAlignment="1">
      <alignment vertical="center"/>
    </xf>
    <xf numFmtId="0" fontId="131" fillId="0" borderId="12" xfId="0" applyFont="1" applyBorder="1" applyAlignment="1">
      <alignment vertical="center"/>
    </xf>
    <xf numFmtId="0" fontId="66" fillId="0" borderId="58" xfId="0" applyFont="1" applyBorder="1" applyAlignment="1">
      <alignment vertical="center"/>
    </xf>
    <xf numFmtId="0" fontId="131" fillId="0" borderId="82" xfId="0" applyFont="1" applyBorder="1" applyAlignment="1">
      <alignment vertical="center"/>
    </xf>
    <xf numFmtId="0" fontId="131" fillId="0" borderId="57" xfId="0" applyFont="1" applyBorder="1" applyAlignment="1">
      <alignment vertical="center"/>
    </xf>
    <xf numFmtId="0" fontId="131" fillId="0" borderId="11" xfId="0" applyFont="1" applyBorder="1" applyAlignment="1">
      <alignment vertical="center"/>
    </xf>
    <xf numFmtId="0" fontId="81" fillId="0" borderId="32" xfId="0" applyFont="1" applyBorder="1" applyAlignment="1">
      <alignment horizontal="center" vertical="center"/>
    </xf>
    <xf numFmtId="0" fontId="61" fillId="0" borderId="81" xfId="0" applyFont="1" applyBorder="1" applyAlignment="1">
      <alignment vertical="center"/>
    </xf>
    <xf numFmtId="0" fontId="131" fillId="0" borderId="25" xfId="0" applyFont="1" applyBorder="1" applyAlignment="1">
      <alignment vertical="center"/>
    </xf>
    <xf numFmtId="176" fontId="61" fillId="0" borderId="25" xfId="0" applyNumberFormat="1" applyFont="1" applyBorder="1" applyAlignment="1">
      <alignment vertical="center"/>
    </xf>
    <xf numFmtId="0" fontId="61" fillId="0" borderId="26" xfId="0" applyFont="1" applyBorder="1" applyAlignment="1">
      <alignment vertical="center"/>
    </xf>
    <xf numFmtId="0" fontId="61" fillId="0" borderId="57" xfId="0" applyFont="1" applyBorder="1" applyAlignment="1">
      <alignment vertical="center"/>
    </xf>
    <xf numFmtId="0" fontId="132" fillId="20" borderId="32" xfId="0" applyFont="1" applyFill="1" applyBorder="1" applyAlignment="1">
      <alignment horizontal="center" vertical="center"/>
    </xf>
    <xf numFmtId="0" fontId="126" fillId="20" borderId="33" xfId="0" applyFont="1" applyFill="1" applyBorder="1" applyAlignment="1">
      <alignment vertical="center"/>
    </xf>
    <xf numFmtId="176" fontId="126" fillId="20" borderId="25" xfId="0" applyNumberFormat="1" applyFont="1" applyFill="1" applyBorder="1" applyAlignment="1">
      <alignment vertical="center"/>
    </xf>
    <xf numFmtId="176" fontId="61" fillId="15" borderId="7" xfId="0" applyNumberFormat="1" applyFont="1" applyFill="1" applyBorder="1" applyAlignment="1">
      <alignment vertical="center"/>
    </xf>
    <xf numFmtId="0" fontId="0" fillId="0" borderId="36" xfId="0" applyBorder="1"/>
    <xf numFmtId="0" fontId="121" fillId="0" borderId="58" xfId="0" applyFont="1" applyBorder="1"/>
    <xf numFmtId="0" fontId="0" fillId="0" borderId="11" xfId="0" applyBorder="1"/>
    <xf numFmtId="0" fontId="60" fillId="0" borderId="0" xfId="0" applyFont="1"/>
    <xf numFmtId="0" fontId="0" fillId="0" borderId="0" xfId="0" applyFont="1"/>
    <xf numFmtId="0" fontId="60" fillId="0" borderId="0" xfId="0" applyFont="1" applyAlignment="1"/>
    <xf numFmtId="0" fontId="0" fillId="14" borderId="0" xfId="0" applyFill="1"/>
    <xf numFmtId="0" fontId="60" fillId="14" borderId="0" xfId="0" applyFont="1" applyFill="1"/>
    <xf numFmtId="0" fontId="60" fillId="14" borderId="0" xfId="0" applyFont="1" applyFill="1" applyAlignment="1"/>
    <xf numFmtId="0" fontId="123" fillId="14" borderId="0" xfId="0" applyFont="1" applyFill="1" applyBorder="1"/>
    <xf numFmtId="0" fontId="60" fillId="14" borderId="0" xfId="0" applyFont="1" applyFill="1" applyBorder="1"/>
    <xf numFmtId="0" fontId="60" fillId="14" borderId="0" xfId="0" applyFont="1" applyFill="1" applyBorder="1" applyAlignment="1">
      <alignment wrapText="1"/>
    </xf>
    <xf numFmtId="0" fontId="0" fillId="14" borderId="0" xfId="0" applyFont="1" applyFill="1" applyBorder="1"/>
    <xf numFmtId="0" fontId="124" fillId="14" borderId="0" xfId="0" applyFont="1" applyFill="1" applyBorder="1"/>
    <xf numFmtId="0" fontId="0" fillId="0" borderId="0" xfId="0"/>
    <xf numFmtId="0" fontId="10" fillId="42" borderId="0" xfId="116" applyFont="1" applyFill="1" applyBorder="1" applyAlignment="1">
      <alignment horizontal="center" vertical="center" wrapText="1"/>
    </xf>
    <xf numFmtId="0" fontId="9" fillId="0" borderId="127" xfId="116" applyFont="1" applyFill="1" applyBorder="1" applyAlignment="1">
      <alignment horizontal="center" vertical="center"/>
    </xf>
    <xf numFmtId="0" fontId="9" fillId="0" borderId="127" xfId="116" applyFont="1" applyFill="1" applyBorder="1" applyAlignment="1">
      <alignment wrapText="1"/>
    </xf>
    <xf numFmtId="0" fontId="133" fillId="0" borderId="0" xfId="116" applyFont="1"/>
    <xf numFmtId="0" fontId="133" fillId="0" borderId="0" xfId="116" applyFont="1" applyFill="1"/>
    <xf numFmtId="0" fontId="133" fillId="0" borderId="0" xfId="116" applyFont="1" applyAlignment="1"/>
    <xf numFmtId="0" fontId="10" fillId="40" borderId="0" xfId="116" applyFont="1" applyFill="1" applyBorder="1" applyAlignment="1">
      <alignment horizontal="center" vertical="center" wrapText="1"/>
    </xf>
    <xf numFmtId="0" fontId="10" fillId="40" borderId="126" xfId="116" applyFont="1" applyFill="1" applyBorder="1" applyAlignment="1">
      <alignment horizontal="center" vertical="center"/>
    </xf>
    <xf numFmtId="0" fontId="10" fillId="41" borderId="126"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 fillId="41" borderId="0" xfId="116" applyFont="1" applyFill="1" applyBorder="1" applyAlignment="1">
      <alignment horizontal="center" vertical="center"/>
    </xf>
    <xf numFmtId="185" fontId="9" fillId="0" borderId="127" xfId="117" applyNumberFormat="1" applyFont="1" applyFill="1" applyBorder="1" applyAlignment="1">
      <alignment horizontal="center"/>
    </xf>
    <xf numFmtId="10" fontId="9" fillId="0" borderId="128" xfId="117" applyNumberFormat="1" applyFont="1" applyFill="1" applyBorder="1"/>
    <xf numFmtId="10" fontId="9" fillId="0" borderId="129" xfId="117" applyNumberFormat="1" applyFont="1" applyFill="1" applyBorder="1" applyAlignment="1">
      <alignment horizontal="center"/>
    </xf>
    <xf numFmtId="10" fontId="9" fillId="0" borderId="129" xfId="117" applyNumberFormat="1" applyFont="1" applyFill="1" applyBorder="1"/>
    <xf numFmtId="0" fontId="10" fillId="42" borderId="127" xfId="116" applyFont="1" applyFill="1" applyBorder="1" applyAlignment="1">
      <alignment horizontal="center" wrapText="1"/>
    </xf>
    <xf numFmtId="185" fontId="10" fillId="42" borderId="127" xfId="117" applyNumberFormat="1" applyFont="1" applyFill="1" applyBorder="1" applyAlignment="1">
      <alignment horizontal="center"/>
    </xf>
    <xf numFmtId="10" fontId="9" fillId="43" borderId="128" xfId="117" applyNumberFormat="1" applyFont="1" applyFill="1" applyBorder="1"/>
    <xf numFmtId="10" fontId="9" fillId="43" borderId="129" xfId="117" applyNumberFormat="1" applyFont="1" applyFill="1" applyBorder="1"/>
    <xf numFmtId="185" fontId="9" fillId="42" borderId="127" xfId="117" applyNumberFormat="1" applyFont="1" applyFill="1" applyBorder="1" applyAlignment="1">
      <alignment horizontal="center"/>
    </xf>
    <xf numFmtId="185" fontId="9" fillId="0" borderId="127" xfId="117" applyNumberFormat="1" applyFont="1" applyBorder="1" applyAlignment="1">
      <alignment horizontal="center"/>
    </xf>
    <xf numFmtId="10" fontId="9" fillId="0" borderId="128" xfId="117" applyNumberFormat="1" applyFont="1" applyBorder="1"/>
    <xf numFmtId="10" fontId="9" fillId="0" borderId="129" xfId="117" applyNumberFormat="1" applyFont="1" applyBorder="1"/>
    <xf numFmtId="10" fontId="9" fillId="0" borderId="130" xfId="117" applyNumberFormat="1" applyFont="1" applyFill="1" applyBorder="1"/>
    <xf numFmtId="10" fontId="9" fillId="0" borderId="131" xfId="117" applyNumberFormat="1" applyFont="1" applyFill="1" applyBorder="1"/>
    <xf numFmtId="3" fontId="133" fillId="0" borderId="127" xfId="116" applyNumberFormat="1" applyFont="1" applyBorder="1" applyAlignment="1">
      <alignment horizontal="center"/>
    </xf>
    <xf numFmtId="0" fontId="133" fillId="0" borderId="132" xfId="116" applyFont="1" applyBorder="1"/>
    <xf numFmtId="0" fontId="133" fillId="0" borderId="133" xfId="116" applyFont="1" applyBorder="1"/>
    <xf numFmtId="0" fontId="133" fillId="0" borderId="37" xfId="116" applyFont="1" applyBorder="1"/>
    <xf numFmtId="0" fontId="10" fillId="42" borderId="127" xfId="116" applyFont="1" applyFill="1" applyBorder="1" applyAlignment="1">
      <alignment wrapText="1"/>
    </xf>
    <xf numFmtId="3" fontId="133" fillId="42" borderId="127" xfId="116" applyNumberFormat="1" applyFont="1" applyFill="1" applyBorder="1" applyAlignment="1">
      <alignment horizontal="center"/>
    </xf>
    <xf numFmtId="0" fontId="9" fillId="0" borderId="37" xfId="116" applyFont="1" applyFill="1" applyBorder="1" applyAlignment="1">
      <alignment wrapText="1"/>
    </xf>
    <xf numFmtId="0" fontId="9" fillId="0" borderId="132" xfId="116" applyFont="1" applyFill="1" applyBorder="1" applyAlignment="1">
      <alignment wrapText="1"/>
    </xf>
    <xf numFmtId="0" fontId="9" fillId="0" borderId="38" xfId="116" applyFont="1" applyFill="1" applyBorder="1" applyAlignment="1">
      <alignment wrapText="1"/>
    </xf>
    <xf numFmtId="0" fontId="9" fillId="0" borderId="134" xfId="116" applyFont="1" applyFill="1" applyBorder="1" applyAlignment="1">
      <alignment wrapText="1"/>
    </xf>
    <xf numFmtId="0" fontId="133" fillId="0" borderId="135" xfId="116" applyFont="1" applyBorder="1"/>
    <xf numFmtId="0" fontId="133" fillId="0" borderId="136" xfId="116" applyFont="1" applyBorder="1"/>
    <xf numFmtId="0" fontId="133" fillId="0" borderId="0" xfId="116" applyFont="1" applyAlignment="1">
      <alignment horizontal="right"/>
    </xf>
    <xf numFmtId="0" fontId="9" fillId="0" borderId="0" xfId="116" applyFont="1" applyFill="1" applyBorder="1" applyAlignment="1">
      <alignment wrapText="1"/>
    </xf>
    <xf numFmtId="0" fontId="133" fillId="0" borderId="0" xfId="116" applyFont="1" applyAlignment="1">
      <alignment horizontal="center"/>
    </xf>
    <xf numFmtId="0" fontId="133" fillId="0" borderId="0" xfId="116" applyFont="1" applyFill="1" applyAlignment="1">
      <alignment horizontal="right"/>
    </xf>
    <xf numFmtId="182" fontId="90" fillId="0" borderId="57" xfId="24" applyNumberFormat="1" applyFont="1" applyFill="1" applyBorder="1" applyAlignment="1">
      <alignment horizontal="right" vertical="center" wrapText="1" indent="1"/>
    </xf>
    <xf numFmtId="0" fontId="0" fillId="0" borderId="0" xfId="0" applyAlignment="1">
      <alignment vertical="top"/>
    </xf>
    <xf numFmtId="0" fontId="111" fillId="0" borderId="12" xfId="0" applyFont="1" applyBorder="1" applyAlignment="1"/>
    <xf numFmtId="182" fontId="90" fillId="0" borderId="7" xfId="24" applyNumberFormat="1" applyFont="1" applyFill="1" applyBorder="1" applyAlignment="1">
      <alignment horizontal="right" vertical="center" wrapText="1"/>
    </xf>
    <xf numFmtId="182" fontId="90" fillId="0" borderId="25" xfId="24" applyNumberFormat="1" applyFont="1" applyFill="1" applyBorder="1" applyAlignment="1">
      <alignment horizontal="right" vertical="center" wrapText="1"/>
    </xf>
    <xf numFmtId="0" fontId="54" fillId="0" borderId="0" xfId="0" applyFont="1"/>
    <xf numFmtId="0" fontId="78" fillId="14" borderId="0" xfId="0" applyFont="1" applyFill="1" applyAlignment="1">
      <alignment horizontal="center"/>
    </xf>
    <xf numFmtId="0" fontId="78" fillId="14" borderId="0" xfId="0" applyFont="1" applyFill="1"/>
    <xf numFmtId="0" fontId="57" fillId="14" borderId="7" xfId="33" applyFont="1" applyFill="1" applyBorder="1" applyAlignment="1">
      <alignment horizontal="right"/>
    </xf>
    <xf numFmtId="0" fontId="57" fillId="14" borderId="0" xfId="33" applyFont="1" applyFill="1" applyAlignment="1">
      <alignment horizontal="right"/>
    </xf>
    <xf numFmtId="0" fontId="58" fillId="20" borderId="7" xfId="0" applyFont="1" applyFill="1" applyBorder="1" applyAlignment="1">
      <alignment horizontal="center" vertical="center" wrapText="1"/>
    </xf>
    <xf numFmtId="0" fontId="0" fillId="0" borderId="58" xfId="0" applyBorder="1" applyAlignment="1">
      <alignment horizontal="left" vertical="top" wrapText="1"/>
    </xf>
    <xf numFmtId="0" fontId="0" fillId="0" borderId="26" xfId="0" applyBorder="1" applyAlignment="1">
      <alignment horizontal="left" vertical="top" wrapText="1"/>
    </xf>
    <xf numFmtId="0" fontId="0" fillId="0" borderId="82" xfId="0" applyBorder="1" applyAlignment="1">
      <alignment horizontal="left" vertical="top" wrapText="1"/>
    </xf>
    <xf numFmtId="0" fontId="0" fillId="0" borderId="12"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1" xfId="0" applyBorder="1" applyAlignment="1">
      <alignment horizontal="left" vertical="top" wrapText="1"/>
    </xf>
    <xf numFmtId="0" fontId="61" fillId="0" borderId="80" xfId="0" applyFont="1" applyBorder="1" applyAlignment="1">
      <alignment horizontal="center" vertical="center" wrapText="1"/>
    </xf>
    <xf numFmtId="0" fontId="61" fillId="0" borderId="7" xfId="0" applyFont="1" applyBorder="1" applyAlignment="1">
      <alignment horizontal="center" vertical="center" wrapText="1"/>
    </xf>
    <xf numFmtId="0" fontId="66" fillId="20" borderId="25" xfId="0" applyFont="1" applyFill="1" applyBorder="1" applyAlignment="1">
      <alignment horizontal="center" vertical="center" wrapText="1"/>
    </xf>
    <xf numFmtId="0" fontId="113" fillId="0" borderId="58" xfId="0" applyFont="1" applyBorder="1" applyAlignment="1">
      <alignment horizontal="left"/>
    </xf>
    <xf numFmtId="0" fontId="113" fillId="0" borderId="26" xfId="0" applyFont="1" applyBorder="1" applyAlignment="1">
      <alignment horizontal="left"/>
    </xf>
    <xf numFmtId="0" fontId="113" fillId="0" borderId="82" xfId="0" applyFont="1" applyBorder="1" applyAlignment="1">
      <alignment horizontal="left"/>
    </xf>
    <xf numFmtId="0" fontId="113" fillId="0" borderId="12" xfId="0" applyFont="1" applyBorder="1" applyAlignment="1">
      <alignment horizontal="left"/>
    </xf>
    <xf numFmtId="0" fontId="0" fillId="0" borderId="12"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1" xfId="0" applyBorder="1" applyAlignment="1">
      <alignment vertical="top" wrapText="1"/>
    </xf>
    <xf numFmtId="0" fontId="27" fillId="0" borderId="0" xfId="28" applyFont="1" applyAlignment="1">
      <alignment horizontal="center"/>
    </xf>
    <xf numFmtId="0" fontId="58" fillId="0" borderId="0" xfId="26" applyFont="1" applyAlignment="1">
      <alignment horizontal="left" vertical="top" wrapText="1" indent="2"/>
    </xf>
    <xf numFmtId="0" fontId="57" fillId="0" borderId="0" xfId="26" applyFont="1" applyAlignment="1">
      <alignment horizontal="left" vertical="top" wrapText="1" indent="6"/>
    </xf>
    <xf numFmtId="0" fontId="58" fillId="0" borderId="0" xfId="26" applyFont="1" applyAlignment="1">
      <alignment horizontal="left"/>
    </xf>
    <xf numFmtId="0" fontId="57" fillId="0" borderId="0" xfId="26" applyFont="1" applyAlignment="1">
      <alignment horizontal="left" vertical="top" wrapText="1"/>
    </xf>
    <xf numFmtId="0" fontId="58" fillId="0" borderId="0" xfId="26" quotePrefix="1" applyFont="1" applyAlignment="1">
      <alignment horizontal="left"/>
    </xf>
    <xf numFmtId="0" fontId="61" fillId="0" borderId="0" xfId="0" applyFont="1"/>
    <xf numFmtId="0" fontId="57" fillId="0" borderId="0" xfId="26" applyFont="1" applyAlignment="1">
      <alignment horizontal="left" vertical="top" indent="2"/>
    </xf>
    <xf numFmtId="0" fontId="57" fillId="0" borderId="0" xfId="26" applyFont="1" applyAlignment="1">
      <alignment vertical="top"/>
    </xf>
    <xf numFmtId="0" fontId="57" fillId="0" borderId="0" xfId="26" quotePrefix="1" applyFont="1" applyAlignment="1">
      <alignment horizontal="left" vertical="center" indent="2"/>
    </xf>
    <xf numFmtId="0" fontId="67" fillId="0" borderId="0" xfId="26" applyFont="1" applyAlignment="1">
      <alignment horizontal="left" vertical="top" wrapText="1"/>
    </xf>
    <xf numFmtId="0" fontId="68" fillId="0" borderId="0" xfId="26" applyFont="1" applyAlignment="1">
      <alignment horizontal="left"/>
    </xf>
    <xf numFmtId="0" fontId="57" fillId="0" borderId="0" xfId="26" applyFont="1" applyAlignment="1">
      <alignment vertical="top" wrapText="1"/>
    </xf>
    <xf numFmtId="0" fontId="57" fillId="0" borderId="0" xfId="26" quotePrefix="1" applyFont="1" applyAlignment="1">
      <alignment horizontal="left" vertical="top" indent="3"/>
    </xf>
    <xf numFmtId="0" fontId="69" fillId="0" borderId="0" xfId="26" quotePrefix="1" applyFont="1" applyAlignment="1">
      <alignment horizontal="left" vertical="top" indent="3"/>
    </xf>
    <xf numFmtId="0" fontId="58" fillId="0" borderId="0" xfId="26" applyFont="1" applyAlignment="1">
      <alignment vertical="top"/>
    </xf>
    <xf numFmtId="0" fontId="57" fillId="0" borderId="0" xfId="26" quotePrefix="1" applyFont="1" applyAlignment="1">
      <alignment horizontal="left" indent="2"/>
    </xf>
    <xf numFmtId="0" fontId="59" fillId="0" borderId="0" xfId="0" applyFont="1" applyAlignment="1">
      <alignment horizontal="left" indent="1"/>
    </xf>
    <xf numFmtId="0" fontId="90" fillId="0" borderId="0" xfId="0" applyFont="1" applyAlignment="1">
      <alignment horizontal="right"/>
    </xf>
    <xf numFmtId="0" fontId="67" fillId="0" borderId="0" xfId="0" applyFont="1" applyFill="1"/>
    <xf numFmtId="0" fontId="58" fillId="0" borderId="0" xfId="0" applyFont="1" applyAlignment="1">
      <alignment horizontal="right" vertical="top"/>
    </xf>
    <xf numFmtId="0" fontId="58" fillId="0" borderId="0" xfId="0" applyFont="1" applyAlignment="1">
      <alignment horizontal="right"/>
    </xf>
    <xf numFmtId="0" fontId="57" fillId="0" borderId="0" xfId="0" applyFont="1" applyAlignment="1">
      <alignment horizontal="left" indent="2"/>
    </xf>
    <xf numFmtId="0" fontId="57" fillId="0" borderId="0" xfId="0" quotePrefix="1" applyFont="1" applyAlignment="1">
      <alignment horizontal="left" vertical="center" indent="2"/>
    </xf>
    <xf numFmtId="0" fontId="0" fillId="0" borderId="55" xfId="0" applyBorder="1" applyAlignment="1">
      <alignment horizontal="left" vertical="center" wrapText="1"/>
    </xf>
    <xf numFmtId="0" fontId="0" fillId="0" borderId="89" xfId="0" applyBorder="1" applyAlignment="1">
      <alignment horizontal="left" vertical="center" wrapText="1"/>
    </xf>
    <xf numFmtId="0" fontId="0" fillId="16" borderId="59" xfId="0" applyFill="1" applyBorder="1" applyAlignment="1">
      <alignment horizontal="left" wrapText="1"/>
    </xf>
    <xf numFmtId="0" fontId="0" fillId="16" borderId="60" xfId="0" applyFill="1" applyBorder="1" applyAlignment="1">
      <alignment horizontal="left" wrapText="1"/>
    </xf>
    <xf numFmtId="0" fontId="0" fillId="16" borderId="89" xfId="0" applyFill="1" applyBorder="1" applyAlignment="1">
      <alignment horizontal="left"/>
    </xf>
    <xf numFmtId="0" fontId="0" fillId="0" borderId="80" xfId="0" applyBorder="1" applyAlignment="1">
      <alignment horizontal="left" vertical="center" wrapText="1"/>
    </xf>
    <xf numFmtId="0" fontId="0" fillId="16" borderId="55" xfId="0" applyFill="1" applyBorder="1" applyAlignment="1">
      <alignment horizontal="left"/>
    </xf>
    <xf numFmtId="0" fontId="0" fillId="16" borderId="59" xfId="0" applyFill="1" applyBorder="1"/>
    <xf numFmtId="0" fontId="0" fillId="16" borderId="60" xfId="0" applyFill="1" applyBorder="1"/>
    <xf numFmtId="0" fontId="0" fillId="16" borderId="63" xfId="0" applyFill="1" applyBorder="1"/>
    <xf numFmtId="0" fontId="0" fillId="0" borderId="0" xfId="0" applyAlignment="1">
      <alignment wrapText="1"/>
    </xf>
    <xf numFmtId="0" fontId="113" fillId="0" borderId="0" xfId="0" applyFont="1"/>
    <xf numFmtId="0" fontId="61" fillId="0" borderId="0" xfId="0" applyFont="1" applyAlignment="1">
      <alignment vertical="center"/>
    </xf>
    <xf numFmtId="176" fontId="80" fillId="0" borderId="106" xfId="0" applyNumberFormat="1" applyFont="1" applyBorder="1" applyAlignment="1">
      <alignment horizontal="center" vertical="center" wrapText="1" shrinkToFit="1"/>
    </xf>
    <xf numFmtId="176" fontId="81" fillId="0" borderId="109" xfId="0" applyNumberFormat="1" applyFont="1" applyBorder="1" applyAlignment="1">
      <alignment horizontal="center" vertical="center" wrapText="1" shrinkToFit="1"/>
    </xf>
    <xf numFmtId="176" fontId="80" fillId="0" borderId="110" xfId="0" applyNumberFormat="1" applyFont="1" applyBorder="1" applyAlignment="1">
      <alignment horizontal="center" vertical="center" wrapText="1" shrinkToFit="1"/>
    </xf>
    <xf numFmtId="176" fontId="81" fillId="0" borderId="112" xfId="0" applyNumberFormat="1" applyFont="1" applyBorder="1" applyAlignment="1">
      <alignment horizontal="center" vertical="center" wrapText="1" shrinkToFit="1"/>
    </xf>
    <xf numFmtId="176" fontId="80" fillId="0" borderId="113" xfId="0" applyNumberFormat="1" applyFont="1" applyBorder="1" applyAlignment="1">
      <alignment horizontal="center" vertical="center" wrapText="1" shrinkToFit="1"/>
    </xf>
    <xf numFmtId="176" fontId="120" fillId="0" borderId="7" xfId="0" applyNumberFormat="1" applyFont="1" applyBorder="1" applyAlignment="1">
      <alignment horizontal="right" vertical="center" wrapText="1" shrinkToFit="1"/>
    </xf>
    <xf numFmtId="176" fontId="120" fillId="0" borderId="86" xfId="0" applyNumberFormat="1" applyFont="1" applyBorder="1" applyAlignment="1">
      <alignment horizontal="right" vertical="center" wrapText="1" shrinkToFit="1"/>
    </xf>
    <xf numFmtId="176" fontId="120" fillId="0" borderId="80" xfId="0" applyNumberFormat="1" applyFont="1" applyBorder="1" applyAlignment="1">
      <alignment horizontal="right" vertical="center" wrapText="1" shrinkToFit="1"/>
    </xf>
    <xf numFmtId="176" fontId="120" fillId="0" borderId="36" xfId="0" applyNumberFormat="1" applyFont="1" applyBorder="1" applyAlignment="1">
      <alignment horizontal="right" vertical="center" wrapText="1" shrinkToFit="1"/>
    </xf>
    <xf numFmtId="183" fontId="80" fillId="0" borderId="106" xfId="0" applyNumberFormat="1" applyFont="1" applyBorder="1" applyAlignment="1">
      <alignment horizontal="center" vertical="center" wrapText="1" shrinkToFit="1"/>
    </xf>
    <xf numFmtId="183" fontId="80" fillId="0" borderId="110" xfId="0" applyNumberFormat="1" applyFont="1" applyBorder="1" applyAlignment="1">
      <alignment horizontal="center" vertical="center" wrapText="1" shrinkToFit="1"/>
    </xf>
    <xf numFmtId="184" fontId="80" fillId="0" borderId="113" xfId="0" applyNumberFormat="1" applyFont="1" applyBorder="1" applyAlignment="1">
      <alignment horizontal="center" vertical="center" wrapText="1" shrinkToFit="1"/>
    </xf>
    <xf numFmtId="0" fontId="119" fillId="0" borderId="0" xfId="0" applyFont="1"/>
    <xf numFmtId="0" fontId="121" fillId="0" borderId="0" xfId="0" applyFont="1"/>
    <xf numFmtId="0" fontId="0" fillId="0" borderId="141" xfId="0" applyBorder="1"/>
    <xf numFmtId="0" fontId="121" fillId="0" borderId="26" xfId="0" applyFont="1" applyBorder="1"/>
    <xf numFmtId="0" fontId="80" fillId="0" borderId="0" xfId="0" applyFont="1" applyAlignment="1">
      <alignment horizontal="center" vertical="center" wrapText="1"/>
    </xf>
    <xf numFmtId="0" fontId="0" fillId="0" borderId="0" xfId="0" applyAlignment="1">
      <alignment horizontal="center" vertical="top" wrapText="1"/>
    </xf>
    <xf numFmtId="0" fontId="63" fillId="0" borderId="0" xfId="27" applyFont="1" applyAlignment="1">
      <alignment horizontal="center"/>
    </xf>
    <xf numFmtId="0" fontId="63" fillId="0" borderId="17" xfId="27" applyFont="1" applyBorder="1"/>
    <xf numFmtId="0" fontId="69" fillId="0" borderId="0" xfId="27" applyFont="1" applyAlignment="1">
      <alignment horizontal="left"/>
    </xf>
    <xf numFmtId="0" fontId="77" fillId="0" borderId="0" xfId="26" applyFont="1"/>
    <xf numFmtId="0" fontId="110" fillId="0" borderId="0" xfId="109" applyFill="1" applyAlignment="1" applyProtection="1"/>
    <xf numFmtId="0" fontId="71" fillId="0" borderId="0" xfId="26" applyFont="1" applyAlignment="1">
      <alignment horizontal="center"/>
    </xf>
    <xf numFmtId="0" fontId="69" fillId="0" borderId="0" xfId="0" applyFont="1"/>
    <xf numFmtId="0" fontId="69" fillId="14" borderId="0" xfId="0" applyFont="1" applyFill="1"/>
    <xf numFmtId="0" fontId="69" fillId="14" borderId="0" xfId="0" applyFont="1" applyFill="1" applyAlignment="1">
      <alignment wrapText="1"/>
    </xf>
    <xf numFmtId="9" fontId="61" fillId="0" borderId="0" xfId="35" applyFont="1" applyBorder="1" applyAlignment="1">
      <alignment vertical="center"/>
    </xf>
    <xf numFmtId="9" fontId="66" fillId="20" borderId="80" xfId="35" applyFont="1" applyFill="1" applyBorder="1" applyAlignment="1">
      <alignment horizontal="centerContinuous" vertical="center" wrapText="1"/>
    </xf>
    <xf numFmtId="9" fontId="66" fillId="20" borderId="81" xfId="35" applyFont="1" applyFill="1" applyBorder="1" applyAlignment="1">
      <alignment horizontal="centerContinuous" vertical="center" wrapText="1"/>
    </xf>
    <xf numFmtId="9" fontId="66" fillId="20" borderId="81" xfId="35" applyFont="1" applyFill="1" applyBorder="1" applyAlignment="1">
      <alignment horizontal="center" vertical="center" wrapText="1"/>
    </xf>
    <xf numFmtId="9" fontId="81" fillId="20" borderId="81" xfId="35" quotePrefix="1" applyFont="1" applyFill="1" applyBorder="1" applyAlignment="1">
      <alignment horizontal="center" vertical="center" wrapText="1"/>
    </xf>
    <xf numFmtId="176" fontId="61" fillId="0" borderId="0" xfId="0" applyNumberFormat="1" applyFont="1" applyAlignment="1">
      <alignment vertical="center"/>
    </xf>
    <xf numFmtId="176" fontId="61" fillId="15" borderId="0" xfId="0" applyNumberFormat="1" applyFont="1" applyFill="1" applyAlignment="1">
      <alignment vertical="center"/>
    </xf>
    <xf numFmtId="9" fontId="61" fillId="15" borderId="27" xfId="35" applyFont="1" applyFill="1" applyBorder="1" applyAlignment="1">
      <alignment vertical="center"/>
    </xf>
    <xf numFmtId="0" fontId="126" fillId="20" borderId="0" xfId="0" applyFont="1" applyFill="1" applyAlignment="1">
      <alignment vertical="center"/>
    </xf>
    <xf numFmtId="176" fontId="126" fillId="20" borderId="0" xfId="0" applyNumberFormat="1" applyFont="1" applyFill="1" applyAlignment="1">
      <alignment vertical="center"/>
    </xf>
    <xf numFmtId="9" fontId="126" fillId="20" borderId="27" xfId="35" applyFont="1" applyFill="1" applyBorder="1" applyAlignment="1">
      <alignment vertical="center"/>
    </xf>
    <xf numFmtId="0" fontId="127" fillId="0" borderId="0" xfId="0" applyFont="1" applyAlignment="1">
      <alignment vertical="center"/>
    </xf>
    <xf numFmtId="176" fontId="127" fillId="0" borderId="0" xfId="0" applyNumberFormat="1" applyFont="1" applyAlignment="1">
      <alignment vertical="center"/>
    </xf>
    <xf numFmtId="9" fontId="127" fillId="0" borderId="27" xfId="35" applyFont="1" applyBorder="1" applyAlignment="1">
      <alignment vertical="center"/>
    </xf>
    <xf numFmtId="9" fontId="128" fillId="0" borderId="81" xfId="35" applyFont="1" applyBorder="1" applyAlignment="1">
      <alignment vertical="center"/>
    </xf>
    <xf numFmtId="0" fontId="130" fillId="0" borderId="0" xfId="0" applyFont="1" applyAlignment="1">
      <alignment horizontal="left" vertical="center"/>
    </xf>
    <xf numFmtId="0" fontId="130" fillId="0" borderId="0" xfId="0" applyFont="1" applyAlignment="1">
      <alignment vertical="center"/>
    </xf>
    <xf numFmtId="9" fontId="130" fillId="0" borderId="27" xfId="35" applyFont="1" applyBorder="1" applyAlignment="1">
      <alignment vertical="center"/>
    </xf>
    <xf numFmtId="0" fontId="131" fillId="0" borderId="0" xfId="0" applyFont="1" applyAlignment="1">
      <alignment vertical="center"/>
    </xf>
    <xf numFmtId="9" fontId="131" fillId="0" borderId="27" xfId="35" applyFont="1" applyBorder="1" applyAlignment="1">
      <alignment vertical="center"/>
    </xf>
    <xf numFmtId="9" fontId="131" fillId="0" borderId="57" xfId="35" applyFont="1" applyBorder="1" applyAlignment="1">
      <alignment vertical="center"/>
    </xf>
    <xf numFmtId="9" fontId="61" fillId="0" borderId="81" xfId="35" applyFont="1" applyBorder="1" applyAlignment="1">
      <alignment vertical="center"/>
    </xf>
    <xf numFmtId="9" fontId="61" fillId="0" borderId="82" xfId="35" applyFont="1" applyBorder="1" applyAlignment="1">
      <alignment vertical="center"/>
    </xf>
    <xf numFmtId="9" fontId="126" fillId="20" borderId="81" xfId="35" applyFont="1" applyFill="1" applyBorder="1" applyAlignment="1">
      <alignment vertical="center"/>
    </xf>
    <xf numFmtId="0" fontId="0" fillId="0" borderId="0" xfId="0" quotePrefix="1"/>
    <xf numFmtId="0" fontId="0" fillId="0" borderId="0" xfId="0" applyAlignment="1">
      <alignment horizontal="left" vertical="top" wrapText="1"/>
    </xf>
    <xf numFmtId="0" fontId="113" fillId="0" borderId="0" xfId="0" applyFont="1" applyAlignment="1">
      <alignment horizontal="left"/>
    </xf>
    <xf numFmtId="0" fontId="0" fillId="0" borderId="0" xfId="0" applyAlignment="1">
      <alignment vertical="top" wrapText="1"/>
    </xf>
    <xf numFmtId="0" fontId="113" fillId="0" borderId="27" xfId="0" applyFont="1" applyBorder="1" applyAlignment="1">
      <alignment horizontal="left"/>
    </xf>
    <xf numFmtId="0" fontId="74" fillId="0" borderId="28" xfId="0" applyFont="1" applyBorder="1"/>
    <xf numFmtId="0" fontId="57" fillId="0" borderId="25" xfId="0" quotePrefix="1" applyFont="1" applyBorder="1" applyAlignment="1">
      <alignment horizontal="center" vertical="center" wrapText="1"/>
    </xf>
    <xf numFmtId="0" fontId="61" fillId="0" borderId="25" xfId="0" quotePrefix="1" applyFont="1" applyBorder="1" applyAlignment="1">
      <alignment horizontal="center" vertical="center" wrapText="1"/>
    </xf>
    <xf numFmtId="0" fontId="61" fillId="0" borderId="33" xfId="0" quotePrefix="1" applyFont="1" applyBorder="1" applyAlignment="1">
      <alignment horizontal="center" vertical="center" wrapText="1"/>
    </xf>
    <xf numFmtId="0" fontId="78" fillId="0" borderId="25" xfId="0" quotePrefix="1" applyFont="1" applyBorder="1" applyAlignment="1">
      <alignment horizontal="center" vertical="center" wrapText="1"/>
    </xf>
    <xf numFmtId="0" fontId="58" fillId="0" borderId="7" xfId="0" applyFont="1" applyBorder="1" applyAlignment="1">
      <alignment horizontal="center" vertical="center" wrapText="1"/>
    </xf>
    <xf numFmtId="9" fontId="58" fillId="0" borderId="65" xfId="35" applyFont="1" applyFill="1" applyBorder="1" applyAlignment="1">
      <alignment horizontal="center" vertical="center" wrapText="1"/>
    </xf>
    <xf numFmtId="9" fontId="61" fillId="0" borderId="81" xfId="35" quotePrefix="1" applyFont="1" applyFill="1" applyBorder="1" applyAlignment="1">
      <alignment horizontal="center" vertical="center" wrapText="1"/>
    </xf>
    <xf numFmtId="9" fontId="78" fillId="0" borderId="50" xfId="35" quotePrefix="1"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81" xfId="0" applyFont="1" applyBorder="1" applyAlignment="1">
      <alignment horizontal="center" vertical="center" wrapText="1"/>
    </xf>
    <xf numFmtId="0" fontId="57" fillId="0" borderId="54" xfId="0" applyFont="1" applyBorder="1" applyAlignment="1">
      <alignment vertical="center" wrapText="1"/>
    </xf>
    <xf numFmtId="0" fontId="57" fillId="0" borderId="80" xfId="0" applyFont="1" applyBorder="1" applyAlignment="1">
      <alignment horizontal="center" vertical="center" wrapText="1"/>
    </xf>
    <xf numFmtId="0" fontId="61" fillId="0" borderId="54" xfId="0" applyFont="1" applyBorder="1" applyAlignment="1">
      <alignment vertical="center" wrapText="1"/>
    </xf>
    <xf numFmtId="0" fontId="61" fillId="0" borderId="75" xfId="0" applyFont="1" applyBorder="1" applyAlignment="1">
      <alignment vertical="center" wrapText="1"/>
    </xf>
    <xf numFmtId="0" fontId="61" fillId="0" borderId="41" xfId="0" applyFont="1" applyBorder="1" applyAlignment="1">
      <alignment horizontal="center" vertical="center" wrapText="1"/>
    </xf>
    <xf numFmtId="0" fontId="61" fillId="0" borderId="0" xfId="0" applyFont="1" applyAlignment="1">
      <alignment vertical="center" wrapText="1"/>
    </xf>
    <xf numFmtId="0" fontId="61" fillId="0" borderId="0" xfId="0" applyFont="1" applyAlignment="1">
      <alignment horizontal="center" vertical="center" wrapText="1"/>
    </xf>
    <xf numFmtId="0" fontId="60" fillId="0" borderId="17" xfId="0" applyFont="1" applyBorder="1"/>
    <xf numFmtId="0" fontId="0" fillId="0" borderId="19" xfId="0" applyBorder="1"/>
    <xf numFmtId="0" fontId="0" fillId="0" borderId="45" xfId="0" applyBorder="1"/>
    <xf numFmtId="0" fontId="0" fillId="0" borderId="20" xfId="0" applyBorder="1"/>
    <xf numFmtId="0" fontId="0" fillId="0" borderId="22" xfId="0" applyBorder="1"/>
    <xf numFmtId="0" fontId="81" fillId="0" borderId="23" xfId="0" applyFont="1" applyBorder="1" applyAlignment="1">
      <alignment vertical="center"/>
    </xf>
    <xf numFmtId="0" fontId="57" fillId="0" borderId="0" xfId="26" applyFont="1"/>
    <xf numFmtId="0" fontId="135" fillId="0" borderId="0" xfId="26" applyFont="1" applyAlignment="1">
      <alignment horizontal="left" vertical="center"/>
    </xf>
    <xf numFmtId="0" fontId="69" fillId="0" borderId="0" xfId="26" applyFont="1" applyAlignment="1">
      <alignment horizontal="center" vertical="center"/>
    </xf>
    <xf numFmtId="49" fontId="69" fillId="0" borderId="0" xfId="26" applyNumberFormat="1" applyFont="1" applyAlignment="1">
      <alignment horizontal="center" vertical="center"/>
    </xf>
    <xf numFmtId="0" fontId="71" fillId="0" borderId="0" xfId="0" applyFont="1" applyAlignment="1">
      <alignment horizontal="center" wrapText="1"/>
    </xf>
    <xf numFmtId="0" fontId="81" fillId="0" borderId="12" xfId="0" applyFont="1" applyBorder="1" applyAlignment="1">
      <alignment horizontal="left" vertical="center"/>
    </xf>
    <xf numFmtId="186" fontId="61" fillId="0" borderId="11" xfId="37" applyNumberFormat="1" applyFont="1" applyBorder="1" applyAlignment="1">
      <alignment vertical="center"/>
    </xf>
    <xf numFmtId="186" fontId="61" fillId="0" borderId="11" xfId="37" applyNumberFormat="1" applyFont="1" applyBorder="1" applyAlignment="1">
      <alignment horizontal="right" vertical="center"/>
    </xf>
    <xf numFmtId="0" fontId="61" fillId="0" borderId="11" xfId="0" applyFont="1" applyBorder="1" applyAlignment="1">
      <alignment horizontal="right" vertical="center" wrapText="1"/>
    </xf>
    <xf numFmtId="0" fontId="57" fillId="0" borderId="0" xfId="0" applyFont="1" applyAlignment="1">
      <alignment vertical="center"/>
    </xf>
    <xf numFmtId="0" fontId="61" fillId="0" borderId="11" xfId="0" applyFont="1" applyBorder="1" applyAlignment="1">
      <alignment vertical="center" wrapText="1"/>
    </xf>
    <xf numFmtId="0" fontId="81" fillId="0" borderId="12" xfId="0" applyFont="1" applyBorder="1" applyAlignment="1">
      <alignment horizontal="left" vertical="center" wrapText="1"/>
    </xf>
    <xf numFmtId="0" fontId="78" fillId="20" borderId="32" xfId="0" applyFont="1" applyFill="1" applyBorder="1" applyAlignment="1">
      <alignment horizontal="center" vertical="center"/>
    </xf>
    <xf numFmtId="0" fontId="136" fillId="0" borderId="0" xfId="0" applyFont="1" applyAlignment="1">
      <alignment vertical="center"/>
    </xf>
    <xf numFmtId="0" fontId="89" fillId="0" borderId="0" xfId="26" applyFont="1" applyAlignment="1">
      <alignment horizontal="center"/>
    </xf>
    <xf numFmtId="0" fontId="71" fillId="0" borderId="0" xfId="26" applyFont="1"/>
    <xf numFmtId="0" fontId="89" fillId="0" borderId="0" xfId="26" applyFont="1"/>
    <xf numFmtId="0" fontId="137" fillId="0" borderId="0" xfId="26" applyFont="1"/>
    <xf numFmtId="0" fontId="0" fillId="0" borderId="0" xfId="0" applyAlignment="1">
      <alignment horizontal="center" vertical="center"/>
    </xf>
    <xf numFmtId="0" fontId="138" fillId="45" borderId="7" xfId="0" applyFont="1" applyFill="1" applyBorder="1" applyAlignment="1">
      <alignment horizontal="center" vertical="center" wrapText="1"/>
    </xf>
    <xf numFmtId="0" fontId="139" fillId="45" borderId="7" xfId="0" applyFont="1" applyFill="1" applyBorder="1" applyAlignment="1">
      <alignment horizontal="center" vertical="center" wrapText="1"/>
    </xf>
    <xf numFmtId="0" fontId="138" fillId="45" borderId="7" xfId="0" applyFont="1" applyFill="1" applyBorder="1" applyAlignment="1">
      <alignment horizontal="center" vertical="center"/>
    </xf>
    <xf numFmtId="0" fontId="140" fillId="46" borderId="34" xfId="0" applyFont="1" applyFill="1" applyBorder="1" applyAlignment="1">
      <alignment vertical="center"/>
    </xf>
    <xf numFmtId="0" fontId="140" fillId="46" borderId="34" xfId="26" applyFont="1" applyFill="1" applyBorder="1" applyAlignment="1">
      <alignment horizontal="center" vertical="center"/>
    </xf>
    <xf numFmtId="0" fontId="140" fillId="46" borderId="34" xfId="0" applyFont="1" applyFill="1" applyBorder="1" applyAlignment="1">
      <alignment horizontal="center" vertical="center"/>
    </xf>
    <xf numFmtId="0" fontId="140" fillId="46" borderId="34" xfId="26" applyFont="1" applyFill="1" applyBorder="1" applyAlignment="1">
      <alignment vertical="center"/>
    </xf>
    <xf numFmtId="0" fontId="140" fillId="47" borderId="37" xfId="0" applyFont="1" applyFill="1" applyBorder="1" applyAlignment="1">
      <alignment horizontal="left" vertical="center" indent="2"/>
    </xf>
    <xf numFmtId="0" fontId="140" fillId="47" borderId="37" xfId="26" applyFont="1" applyFill="1" applyBorder="1" applyAlignment="1">
      <alignment horizontal="center" vertical="center"/>
    </xf>
    <xf numFmtId="0" fontId="140" fillId="47" borderId="37" xfId="26" applyFont="1" applyFill="1" applyBorder="1" applyAlignment="1">
      <alignment horizontal="left" vertical="center" indent="2"/>
    </xf>
    <xf numFmtId="0" fontId="4" fillId="0" borderId="37" xfId="0" applyFont="1" applyBorder="1" applyAlignment="1">
      <alignment horizontal="left" vertical="center" indent="4"/>
    </xf>
    <xf numFmtId="0" fontId="4" fillId="0" borderId="37" xfId="26" applyFont="1" applyBorder="1" applyAlignment="1">
      <alignment horizontal="center" vertical="center"/>
    </xf>
    <xf numFmtId="0" fontId="141" fillId="0" borderId="37" xfId="0" applyFont="1" applyBorder="1" applyAlignment="1">
      <alignment horizontal="center" vertical="center"/>
    </xf>
    <xf numFmtId="0" fontId="4" fillId="0" borderId="37" xfId="26" applyFont="1" applyBorder="1" applyAlignment="1">
      <alignment horizontal="left" vertical="center" indent="4"/>
    </xf>
    <xf numFmtId="0" fontId="4" fillId="0" borderId="37" xfId="0" applyFont="1" applyBorder="1" applyAlignment="1">
      <alignment horizontal="center" vertical="center"/>
    </xf>
    <xf numFmtId="0" fontId="4" fillId="0" borderId="37" xfId="26" applyFont="1" applyBorder="1" applyAlignment="1">
      <alignment horizontal="left" vertical="center" wrapText="1" indent="4"/>
    </xf>
    <xf numFmtId="0" fontId="140" fillId="46" borderId="37" xfId="0" applyFont="1" applyFill="1" applyBorder="1" applyAlignment="1">
      <alignment vertical="center"/>
    </xf>
    <xf numFmtId="0" fontId="140" fillId="46" borderId="37" xfId="26" applyFont="1" applyFill="1" applyBorder="1" applyAlignment="1">
      <alignment horizontal="center" vertical="center"/>
    </xf>
    <xf numFmtId="0" fontId="140" fillId="46" borderId="37" xfId="0" applyFont="1" applyFill="1" applyBorder="1" applyAlignment="1">
      <alignment horizontal="center" vertical="center"/>
    </xf>
    <xf numFmtId="0" fontId="140" fillId="46" borderId="37" xfId="26" applyFont="1" applyFill="1" applyBorder="1" applyAlignment="1">
      <alignment vertical="center"/>
    </xf>
    <xf numFmtId="3" fontId="69" fillId="0" borderId="0" xfId="26" applyNumberFormat="1" applyFont="1" applyAlignment="1">
      <alignment horizontal="left" indent="4"/>
    </xf>
    <xf numFmtId="0" fontId="3" fillId="0" borderId="37" xfId="26" applyFont="1" applyBorder="1" applyAlignment="1">
      <alignment horizontal="center" vertical="center"/>
    </xf>
    <xf numFmtId="0" fontId="142" fillId="0" borderId="37" xfId="0" applyFont="1" applyBorder="1" applyAlignment="1">
      <alignment horizontal="center" vertical="center"/>
    </xf>
    <xf numFmtId="3" fontId="4" fillId="0" borderId="37" xfId="26" applyNumberFormat="1" applyFont="1" applyBorder="1" applyAlignment="1">
      <alignment horizontal="left" vertical="center" indent="4"/>
    </xf>
    <xf numFmtId="3" fontId="4" fillId="0" borderId="37" xfId="26" applyNumberFormat="1" applyFont="1" applyBorder="1" applyAlignment="1">
      <alignment horizontal="left" vertical="center" wrapText="1" indent="4"/>
    </xf>
    <xf numFmtId="0" fontId="3" fillId="0" borderId="37" xfId="0" applyFont="1" applyBorder="1" applyAlignment="1">
      <alignment horizontal="left" vertical="center" indent="4"/>
    </xf>
    <xf numFmtId="0" fontId="3" fillId="0" borderId="37" xfId="0" applyFont="1" applyBorder="1" applyAlignment="1">
      <alignment horizontal="center" vertical="center"/>
    </xf>
    <xf numFmtId="3" fontId="3" fillId="0" borderId="37" xfId="26" applyNumberFormat="1" applyFont="1" applyBorder="1" applyAlignment="1">
      <alignment horizontal="left" vertical="center" indent="4"/>
    </xf>
    <xf numFmtId="0" fontId="59" fillId="0" borderId="0" xfId="24" applyFont="1"/>
    <xf numFmtId="0" fontId="74" fillId="0" borderId="0" xfId="24" applyFont="1"/>
    <xf numFmtId="0" fontId="59" fillId="0" borderId="0" xfId="24" applyFont="1" applyAlignment="1">
      <alignment wrapText="1"/>
    </xf>
    <xf numFmtId="0" fontId="74" fillId="0" borderId="0" xfId="24" applyFont="1" applyAlignment="1">
      <alignment horizontal="left" wrapText="1"/>
    </xf>
    <xf numFmtId="0" fontId="74" fillId="0" borderId="33" xfId="24" applyFont="1" applyBorder="1" applyAlignment="1">
      <alignment horizontal="center" vertical="center" wrapText="1"/>
    </xf>
    <xf numFmtId="0" fontId="74" fillId="0" borderId="0" xfId="24" applyFont="1" applyAlignment="1">
      <alignment vertical="center"/>
    </xf>
    <xf numFmtId="0" fontId="74" fillId="0" borderId="0" xfId="24" applyFont="1" applyAlignment="1">
      <alignment horizontal="center" vertical="center" wrapText="1"/>
    </xf>
    <xf numFmtId="0" fontId="59" fillId="0" borderId="34" xfId="24" applyFont="1" applyBorder="1" applyAlignment="1">
      <alignment vertical="center" wrapText="1"/>
    </xf>
    <xf numFmtId="0" fontId="59" fillId="0" borderId="34" xfId="24" applyFont="1" applyBorder="1" applyAlignment="1">
      <alignment horizontal="center" vertical="center" wrapText="1"/>
    </xf>
    <xf numFmtId="0" fontId="59" fillId="0" borderId="0" xfId="24" applyFont="1" applyAlignment="1">
      <alignment horizontal="center"/>
    </xf>
    <xf numFmtId="0" fontId="59" fillId="0" borderId="35" xfId="24" applyFont="1" applyBorder="1" applyAlignment="1">
      <alignment vertical="center" wrapText="1"/>
    </xf>
    <xf numFmtId="0" fontId="59" fillId="0" borderId="35" xfId="24" applyFont="1" applyBorder="1" applyAlignment="1">
      <alignment horizontal="center" vertical="center" wrapText="1"/>
    </xf>
    <xf numFmtId="0" fontId="59" fillId="0" borderId="0" xfId="24" applyFont="1" applyAlignment="1">
      <alignment horizontal="center" vertical="center"/>
    </xf>
    <xf numFmtId="0" fontId="91" fillId="0" borderId="0" xfId="24" applyFont="1"/>
    <xf numFmtId="0" fontId="26" fillId="0" borderId="0" xfId="24" applyFont="1"/>
    <xf numFmtId="0" fontId="74" fillId="0" borderId="36" xfId="24" applyFont="1" applyBorder="1" applyAlignment="1">
      <alignment vertical="center"/>
    </xf>
    <xf numFmtId="0" fontId="59" fillId="0" borderId="36" xfId="24" applyFont="1" applyBorder="1" applyAlignment="1">
      <alignment horizontal="center" vertical="center" wrapText="1"/>
    </xf>
    <xf numFmtId="0" fontId="59" fillId="0" borderId="34" xfId="24" applyFont="1" applyBorder="1" applyAlignment="1">
      <alignment horizontal="center" vertical="center"/>
    </xf>
    <xf numFmtId="0" fontId="111" fillId="0" borderId="37" xfId="24" applyFont="1" applyBorder="1" applyAlignment="1">
      <alignment horizontal="center" vertical="center"/>
    </xf>
    <xf numFmtId="0" fontId="59" fillId="0" borderId="37" xfId="24" applyFont="1" applyBorder="1" applyAlignment="1">
      <alignment horizontal="center" vertical="center"/>
    </xf>
    <xf numFmtId="0" fontId="26" fillId="0" borderId="0" xfId="24" applyFont="1" applyAlignment="1">
      <alignment vertical="center"/>
    </xf>
    <xf numFmtId="0" fontId="59" fillId="0" borderId="33" xfId="24" applyFont="1" applyBorder="1" applyAlignment="1">
      <alignment vertical="center"/>
    </xf>
    <xf numFmtId="0" fontId="59" fillId="0" borderId="35" xfId="24" applyFont="1" applyBorder="1" applyAlignment="1">
      <alignment horizontal="center" vertical="center"/>
    </xf>
    <xf numFmtId="0" fontId="59" fillId="0" borderId="0" xfId="24" applyFont="1" applyAlignment="1">
      <alignment vertical="center" wrapText="1"/>
    </xf>
    <xf numFmtId="0" fontId="59" fillId="0" borderId="36" xfId="24" applyFont="1" applyBorder="1" applyAlignment="1">
      <alignment vertical="center"/>
    </xf>
    <xf numFmtId="0" fontId="59" fillId="0" borderId="39" xfId="24" applyFont="1" applyBorder="1" applyAlignment="1">
      <alignment horizontal="left" vertical="center" wrapText="1"/>
    </xf>
    <xf numFmtId="0" fontId="59" fillId="0" borderId="39" xfId="24" applyFont="1" applyBorder="1" applyAlignment="1">
      <alignment horizontal="center" vertical="center"/>
    </xf>
    <xf numFmtId="0" fontId="59" fillId="0" borderId="37" xfId="24" applyFont="1" applyBorder="1" applyAlignment="1">
      <alignment horizontal="left" vertical="center" wrapText="1"/>
    </xf>
    <xf numFmtId="0" fontId="59" fillId="0" borderId="0" xfId="24" applyFont="1" applyAlignment="1">
      <alignment horizontal="left" vertical="center" wrapText="1"/>
    </xf>
    <xf numFmtId="0" fontId="59" fillId="0" borderId="33" xfId="24" applyFont="1" applyBorder="1" applyAlignment="1">
      <alignment horizontal="left" vertical="center" wrapText="1"/>
    </xf>
    <xf numFmtId="0" fontId="59" fillId="0" borderId="33" xfId="24" applyFont="1" applyBorder="1" applyAlignment="1">
      <alignment horizontal="center" vertical="center"/>
    </xf>
    <xf numFmtId="0" fontId="26" fillId="0" borderId="33" xfId="24" applyFont="1" applyBorder="1" applyAlignment="1">
      <alignment vertical="center"/>
    </xf>
    <xf numFmtId="0" fontId="59" fillId="0" borderId="0" xfId="24" applyFont="1" applyAlignment="1">
      <alignment horizontal="left" indent="3"/>
    </xf>
    <xf numFmtId="0" fontId="59" fillId="0" borderId="33" xfId="24" applyFont="1" applyBorder="1" applyAlignment="1">
      <alignment horizontal="left" indent="3"/>
    </xf>
    <xf numFmtId="0" fontId="59" fillId="0" borderId="33" xfId="24" applyFont="1" applyBorder="1"/>
    <xf numFmtId="0" fontId="59" fillId="0" borderId="0" xfId="24" applyFont="1" applyAlignment="1">
      <alignment horizontal="justify"/>
    </xf>
    <xf numFmtId="0" fontId="70" fillId="0" borderId="0" xfId="26" applyFont="1" applyAlignment="1">
      <alignment horizontal="center"/>
    </xf>
    <xf numFmtId="0" fontId="57" fillId="0" borderId="0" xfId="26" applyFont="1" applyAlignment="1">
      <alignment vertical="center"/>
    </xf>
    <xf numFmtId="49" fontId="0" fillId="0" borderId="0" xfId="0" applyNumberFormat="1" applyAlignment="1">
      <alignment horizontal="center"/>
    </xf>
    <xf numFmtId="49" fontId="74" fillId="0" borderId="0" xfId="0" applyNumberFormat="1" applyFont="1" applyAlignment="1">
      <alignment horizontal="center"/>
    </xf>
    <xf numFmtId="49" fontId="74" fillId="0" borderId="0" xfId="0" applyNumberFormat="1" applyFont="1" applyAlignment="1">
      <alignment vertical="center" wrapText="1"/>
    </xf>
    <xf numFmtId="173" fontId="62" fillId="48" borderId="142" xfId="26" applyNumberFormat="1" applyFont="1" applyFill="1" applyBorder="1" applyAlignment="1">
      <alignment horizontal="center" vertical="center" wrapText="1"/>
    </xf>
    <xf numFmtId="173" fontId="62" fillId="48" borderId="143" xfId="26" applyNumberFormat="1" applyFont="1" applyFill="1" applyBorder="1" applyAlignment="1">
      <alignment horizontal="center" vertical="center" wrapText="1"/>
    </xf>
    <xf numFmtId="173" fontId="62" fillId="48" borderId="144" xfId="26" applyNumberFormat="1" applyFont="1" applyFill="1" applyBorder="1" applyAlignment="1">
      <alignment horizontal="left" vertical="center" wrapText="1"/>
    </xf>
    <xf numFmtId="0" fontId="147" fillId="0" borderId="7" xfId="0" applyFont="1" applyBorder="1" applyAlignment="1">
      <alignment horizontal="center"/>
    </xf>
    <xf numFmtId="2" fontId="147" fillId="0" borderId="7" xfId="0" applyNumberFormat="1" applyFont="1" applyBorder="1" applyAlignment="1">
      <alignment horizontal="center"/>
    </xf>
    <xf numFmtId="2" fontId="27" fillId="0" borderId="7" xfId="0" quotePrefix="1" applyNumberFormat="1" applyFont="1" applyBorder="1" applyAlignment="1">
      <alignment horizontal="center"/>
    </xf>
    <xf numFmtId="49" fontId="27" fillId="0" borderId="7" xfId="0" applyNumberFormat="1" applyFont="1" applyBorder="1"/>
    <xf numFmtId="0" fontId="148" fillId="0" borderId="7" xfId="0" applyFont="1" applyBorder="1" applyAlignment="1">
      <alignment horizontal="center"/>
    </xf>
    <xf numFmtId="2" fontId="148" fillId="0" borderId="7" xfId="0" applyNumberFormat="1" applyFont="1" applyBorder="1" applyAlignment="1">
      <alignment horizontal="center"/>
    </xf>
    <xf numFmtId="2" fontId="111" fillId="0" borderId="7" xfId="0" quotePrefix="1" applyNumberFormat="1" applyFont="1" applyBorder="1" applyAlignment="1">
      <alignment horizontal="center"/>
    </xf>
    <xf numFmtId="49" fontId="149" fillId="0" borderId="7" xfId="0" applyNumberFormat="1" applyFont="1" applyBorder="1"/>
    <xf numFmtId="49" fontId="111" fillId="0" borderId="7" xfId="0" applyNumberFormat="1" applyFont="1" applyBorder="1"/>
    <xf numFmtId="49" fontId="111" fillId="0" borderId="7" xfId="0" quotePrefix="1" applyNumberFormat="1" applyFont="1" applyBorder="1" applyAlignment="1">
      <alignment horizontal="center"/>
    </xf>
    <xf numFmtId="0" fontId="148" fillId="0" borderId="7" xfId="0" applyFont="1" applyBorder="1" applyAlignment="1">
      <alignment horizontal="center" vertical="center"/>
    </xf>
    <xf numFmtId="2" fontId="148" fillId="0" borderId="7" xfId="0" applyNumberFormat="1" applyFont="1" applyBorder="1" applyAlignment="1">
      <alignment horizontal="center" vertical="center"/>
    </xf>
    <xf numFmtId="2" fontId="111" fillId="0" borderId="7" xfId="0" quotePrefix="1" applyNumberFormat="1" applyFont="1" applyBorder="1" applyAlignment="1">
      <alignment horizontal="center" vertical="center"/>
    </xf>
    <xf numFmtId="49" fontId="111" fillId="0" borderId="7" xfId="0" applyNumberFormat="1" applyFont="1" applyBorder="1" applyAlignment="1">
      <alignment wrapText="1"/>
    </xf>
    <xf numFmtId="0" fontId="148" fillId="0" borderId="7" xfId="0" applyFont="1" applyBorder="1" applyAlignment="1">
      <alignment horizontal="center" vertical="center" wrapText="1"/>
    </xf>
    <xf numFmtId="2" fontId="148" fillId="0" borderId="7" xfId="0" applyNumberFormat="1" applyFont="1" applyBorder="1" applyAlignment="1">
      <alignment horizontal="center" vertical="center" wrapText="1"/>
    </xf>
    <xf numFmtId="2" fontId="111" fillId="0" borderId="7" xfId="0" quotePrefix="1" applyNumberFormat="1" applyFont="1" applyBorder="1" applyAlignment="1">
      <alignment horizontal="center" vertical="center" wrapText="1"/>
    </xf>
    <xf numFmtId="49" fontId="149" fillId="0" borderId="7" xfId="0" applyNumberFormat="1" applyFont="1" applyBorder="1" applyAlignment="1">
      <alignment wrapText="1"/>
    </xf>
    <xf numFmtId="0" fontId="111" fillId="0" borderId="7" xfId="0" applyFont="1" applyBorder="1" applyAlignment="1">
      <alignment horizontal="center"/>
    </xf>
    <xf numFmtId="2" fontId="111" fillId="0" borderId="7" xfId="0" applyNumberFormat="1" applyFont="1" applyBorder="1" applyAlignment="1">
      <alignment horizontal="center"/>
    </xf>
    <xf numFmtId="2" fontId="148" fillId="0" borderId="7" xfId="0" quotePrefix="1" applyNumberFormat="1" applyFont="1" applyBorder="1" applyAlignment="1">
      <alignment horizontal="center"/>
    </xf>
    <xf numFmtId="49" fontId="148" fillId="0" borderId="7" xfId="0" applyNumberFormat="1" applyFont="1" applyBorder="1"/>
    <xf numFmtId="49" fontId="148" fillId="0" borderId="7" xfId="0" applyNumberFormat="1" applyFont="1" applyBorder="1" applyAlignment="1">
      <alignment horizontal="center"/>
    </xf>
    <xf numFmtId="49" fontId="147" fillId="0" borderId="7" xfId="0" applyNumberFormat="1" applyFont="1" applyBorder="1" applyAlignment="1">
      <alignment horizontal="center"/>
    </xf>
    <xf numFmtId="1" fontId="111" fillId="0" borderId="7" xfId="0" quotePrefix="1" applyNumberFormat="1" applyFont="1" applyBorder="1" applyAlignment="1">
      <alignment horizontal="center"/>
    </xf>
    <xf numFmtId="1" fontId="148" fillId="0" borderId="7" xfId="0" quotePrefix="1" applyNumberFormat="1" applyFont="1" applyBorder="1" applyAlignment="1">
      <alignment horizontal="center"/>
    </xf>
    <xf numFmtId="1" fontId="148" fillId="0" borderId="7" xfId="0" applyNumberFormat="1" applyFont="1" applyBorder="1" applyAlignment="1">
      <alignment horizontal="center"/>
    </xf>
    <xf numFmtId="0" fontId="27" fillId="0" borderId="7" xfId="0" applyFont="1" applyBorder="1" applyAlignment="1">
      <alignment horizontal="center"/>
    </xf>
    <xf numFmtId="2" fontId="27" fillId="0" borderId="7" xfId="0" applyNumberFormat="1" applyFont="1" applyBorder="1" applyAlignment="1">
      <alignment horizontal="center"/>
    </xf>
    <xf numFmtId="49" fontId="27" fillId="0" borderId="7" xfId="0" applyNumberFormat="1" applyFont="1" applyBorder="1" applyAlignment="1">
      <alignment wrapText="1"/>
    </xf>
    <xf numFmtId="49" fontId="150" fillId="0" borderId="7" xfId="0" applyNumberFormat="1" applyFont="1" applyBorder="1"/>
    <xf numFmtId="49" fontId="148" fillId="0" borderId="7" xfId="0" quotePrefix="1" applyNumberFormat="1" applyFont="1" applyBorder="1" applyAlignment="1">
      <alignment horizontal="center"/>
    </xf>
    <xf numFmtId="49" fontId="27" fillId="0" borderId="7" xfId="0" quotePrefix="1" applyNumberFormat="1" applyFont="1" applyBorder="1" applyAlignment="1">
      <alignment horizontal="center"/>
    </xf>
    <xf numFmtId="0" fontId="59" fillId="0" borderId="0" xfId="0" applyFont="1" applyAlignment="1">
      <alignment horizontal="left"/>
    </xf>
    <xf numFmtId="0" fontId="151" fillId="0" borderId="0" xfId="0" applyFont="1" applyAlignment="1">
      <alignment vertical="center"/>
    </xf>
    <xf numFmtId="0" fontId="152" fillId="0" borderId="0" xfId="0" applyFont="1" applyAlignment="1">
      <alignment vertical="center"/>
    </xf>
    <xf numFmtId="0" fontId="59" fillId="0" borderId="0" xfId="0" applyFont="1" applyAlignment="1">
      <alignment vertical="center"/>
    </xf>
    <xf numFmtId="0" fontId="151" fillId="0" borderId="0" xfId="0" applyFont="1"/>
    <xf numFmtId="0" fontId="65" fillId="0" borderId="0" xfId="0" applyFont="1" applyAlignment="1">
      <alignment vertical="center"/>
    </xf>
    <xf numFmtId="175" fontId="58" fillId="14" borderId="0" xfId="28" applyNumberFormat="1" applyFont="1" applyFill="1" applyAlignment="1">
      <alignment horizontal="center"/>
    </xf>
    <xf numFmtId="0" fontId="81" fillId="0" borderId="0" xfId="0" applyFont="1" applyAlignment="1">
      <alignment horizontal="right"/>
    </xf>
    <xf numFmtId="0" fontId="137" fillId="0" borderId="0" xfId="26" applyFont="1" applyAlignment="1"/>
    <xf numFmtId="0" fontId="82" fillId="49" borderId="0" xfId="0" applyFont="1" applyFill="1" applyAlignment="1">
      <alignment horizontal="center" vertical="top" wrapText="1"/>
    </xf>
    <xf numFmtId="0" fontId="2" fillId="49" borderId="0" xfId="0" applyFont="1" applyFill="1" applyAlignment="1">
      <alignment horizontal="center" vertical="top" wrapText="1"/>
    </xf>
    <xf numFmtId="0" fontId="3" fillId="49" borderId="0" xfId="0" applyFont="1" applyFill="1" applyAlignment="1">
      <alignment horizontal="center" vertical="center" wrapText="1"/>
    </xf>
    <xf numFmtId="0" fontId="63" fillId="49" borderId="0" xfId="0" applyFont="1" applyFill="1" applyAlignment="1">
      <alignment horizontal="center" vertical="top" wrapText="1"/>
    </xf>
    <xf numFmtId="0" fontId="58" fillId="49" borderId="7" xfId="33" applyFont="1" applyFill="1" applyBorder="1" applyAlignment="1">
      <alignment horizontal="center" vertical="center"/>
    </xf>
    <xf numFmtId="0" fontId="58" fillId="49" borderId="7" xfId="33" applyFont="1" applyFill="1" applyBorder="1" applyAlignment="1">
      <alignment horizontal="center" vertical="center" wrapText="1"/>
    </xf>
    <xf numFmtId="0" fontId="63" fillId="49" borderId="7" xfId="0" applyFont="1" applyFill="1" applyBorder="1" applyProtection="1"/>
    <xf numFmtId="177" fontId="60" fillId="49" borderId="7" xfId="0" applyNumberFormat="1" applyFont="1" applyFill="1" applyBorder="1" applyProtection="1"/>
    <xf numFmtId="0" fontId="74" fillId="49" borderId="7" xfId="0" applyFont="1" applyFill="1" applyBorder="1" applyAlignment="1" applyProtection="1">
      <alignment vertical="top" wrapText="1"/>
    </xf>
    <xf numFmtId="0" fontId="3" fillId="49" borderId="7" xfId="0" applyFont="1" applyFill="1" applyBorder="1" applyAlignment="1" applyProtection="1">
      <alignment horizontal="center" vertical="top" wrapText="1"/>
    </xf>
    <xf numFmtId="0" fontId="74" fillId="49" borderId="7" xfId="0" applyFont="1" applyFill="1" applyBorder="1" applyProtection="1"/>
    <xf numFmtId="0" fontId="9" fillId="49" borderId="0" xfId="28" applyFont="1" applyFill="1"/>
    <xf numFmtId="0" fontId="57" fillId="49" borderId="0" xfId="28" applyFont="1" applyFill="1"/>
    <xf numFmtId="0" fontId="3" fillId="49" borderId="0" xfId="0" applyFont="1" applyFill="1" applyBorder="1" applyAlignment="1" applyProtection="1">
      <alignment horizontal="center" vertical="center" wrapText="1"/>
    </xf>
    <xf numFmtId="0" fontId="16" fillId="49" borderId="0" xfId="0" applyFont="1" applyFill="1" applyBorder="1" applyAlignment="1" applyProtection="1">
      <alignment horizontal="center" vertical="center" wrapText="1"/>
    </xf>
    <xf numFmtId="4" fontId="3" fillId="49" borderId="0" xfId="0" applyNumberFormat="1" applyFont="1" applyFill="1" applyBorder="1" applyAlignment="1" applyProtection="1">
      <alignment horizontal="right" vertical="top" wrapText="1"/>
    </xf>
    <xf numFmtId="0" fontId="148" fillId="17" borderId="7" xfId="0" quotePrefix="1" applyFont="1" applyFill="1" applyBorder="1" applyAlignment="1">
      <alignment horizontal="center"/>
    </xf>
    <xf numFmtId="2" fontId="148" fillId="17" borderId="7" xfId="0" applyNumberFormat="1" applyFont="1" applyFill="1" applyBorder="1" applyAlignment="1">
      <alignment horizontal="center"/>
    </xf>
    <xf numFmtId="2" fontId="111" fillId="17" borderId="7" xfId="0" quotePrefix="1" applyNumberFormat="1" applyFont="1" applyFill="1" applyBorder="1" applyAlignment="1">
      <alignment horizontal="center"/>
    </xf>
    <xf numFmtId="49" fontId="149" fillId="17" borderId="7" xfId="0" applyNumberFormat="1" applyFont="1" applyFill="1" applyBorder="1"/>
    <xf numFmtId="0" fontId="148" fillId="17" borderId="7" xfId="0" applyFont="1" applyFill="1" applyBorder="1" applyAlignment="1">
      <alignment horizontal="center"/>
    </xf>
    <xf numFmtId="49" fontId="111" fillId="17" borderId="7" xfId="0" applyNumberFormat="1" applyFont="1" applyFill="1" applyBorder="1"/>
    <xf numFmtId="49" fontId="148" fillId="17" borderId="7" xfId="0" applyNumberFormat="1" applyFont="1" applyFill="1" applyBorder="1" applyAlignment="1">
      <alignment horizontal="center"/>
    </xf>
    <xf numFmtId="2" fontId="148" fillId="17" borderId="7" xfId="0" quotePrefix="1" applyNumberFormat="1" applyFont="1" applyFill="1" applyBorder="1" applyAlignment="1">
      <alignment horizontal="center"/>
    </xf>
    <xf numFmtId="0" fontId="111" fillId="17" borderId="7" xfId="0" applyFont="1" applyFill="1" applyBorder="1" applyAlignment="1">
      <alignment horizontal="center"/>
    </xf>
    <xf numFmtId="2" fontId="111" fillId="17" borderId="7" xfId="0" applyNumberFormat="1" applyFont="1" applyFill="1" applyBorder="1" applyAlignment="1">
      <alignment horizontal="center"/>
    </xf>
    <xf numFmtId="0" fontId="155" fillId="0" borderId="0" xfId="0" applyFont="1"/>
    <xf numFmtId="0" fontId="110" fillId="44" borderId="0" xfId="109" applyFill="1" applyAlignment="1" applyProtection="1">
      <alignment horizontal="justify" vertical="center"/>
    </xf>
    <xf numFmtId="0" fontId="60" fillId="0" borderId="0" xfId="0" applyFont="1" applyAlignment="1">
      <alignment vertical="center"/>
    </xf>
    <xf numFmtId="0" fontId="155" fillId="14" borderId="0" xfId="0" applyFont="1" applyFill="1" applyAlignment="1">
      <alignment vertical="center"/>
    </xf>
    <xf numFmtId="0" fontId="0" fillId="14" borderId="0" xfId="0" applyFill="1" applyAlignment="1">
      <alignment vertical="center"/>
    </xf>
    <xf numFmtId="0" fontId="110" fillId="14" borderId="0" xfId="109" applyFill="1" applyAlignment="1" applyProtection="1">
      <alignment vertical="center"/>
    </xf>
    <xf numFmtId="0" fontId="156" fillId="14" borderId="0" xfId="0" applyFont="1" applyFill="1"/>
    <xf numFmtId="0" fontId="61" fillId="14" borderId="0" xfId="0" applyFont="1" applyFill="1"/>
    <xf numFmtId="0" fontId="157" fillId="44" borderId="0" xfId="0" applyFont="1" applyFill="1" applyAlignment="1">
      <alignment horizontal="justify" vertical="center"/>
    </xf>
    <xf numFmtId="0" fontId="157" fillId="14" borderId="0" xfId="0" applyFont="1" applyFill="1" applyAlignment="1">
      <alignment horizontal="justify" vertical="center"/>
    </xf>
    <xf numFmtId="0" fontId="61" fillId="14" borderId="0" xfId="0" applyFont="1" applyFill="1" applyAlignment="1">
      <alignment wrapText="1"/>
    </xf>
    <xf numFmtId="0" fontId="61" fillId="44" borderId="0" xfId="0" applyFont="1" applyFill="1"/>
    <xf numFmtId="49" fontId="111" fillId="17" borderId="7" xfId="0" quotePrefix="1" applyNumberFormat="1" applyFont="1" applyFill="1" applyBorder="1" applyAlignment="1">
      <alignment horizontal="center"/>
    </xf>
    <xf numFmtId="0" fontId="57" fillId="0" borderId="0" xfId="26" applyFont="1" applyAlignment="1">
      <alignment horizontal="center"/>
    </xf>
    <xf numFmtId="0" fontId="0" fillId="0" borderId="0" xfId="0" applyAlignment="1">
      <alignment horizontal="right"/>
    </xf>
    <xf numFmtId="0" fontId="63" fillId="49" borderId="7" xfId="0" applyFont="1" applyFill="1" applyBorder="1" applyAlignment="1">
      <alignment vertical="center" wrapText="1"/>
    </xf>
    <xf numFmtId="0" fontId="16" fillId="49" borderId="7" xfId="0" applyFont="1" applyFill="1" applyBorder="1" applyAlignment="1">
      <alignment horizontal="center" vertical="center" wrapText="1"/>
    </xf>
    <xf numFmtId="0" fontId="63" fillId="49" borderId="7" xfId="0" applyFont="1" applyFill="1" applyBorder="1" applyAlignment="1">
      <alignment vertical="center"/>
    </xf>
    <xf numFmtId="0" fontId="63" fillId="15" borderId="7" xfId="0" applyFont="1" applyFill="1" applyBorder="1"/>
    <xf numFmtId="0" fontId="69" fillId="15" borderId="7" xfId="0" applyFont="1" applyFill="1" applyBorder="1"/>
    <xf numFmtId="0" fontId="88" fillId="15" borderId="7" xfId="0" applyFont="1" applyFill="1" applyBorder="1"/>
    <xf numFmtId="0" fontId="69" fillId="0" borderId="7" xfId="0" quotePrefix="1" applyFont="1" applyBorder="1"/>
    <xf numFmtId="0" fontId="22" fillId="0" borderId="7" xfId="0" applyFont="1" applyBorder="1"/>
    <xf numFmtId="166" fontId="22" fillId="0" borderId="7" xfId="0" applyNumberFormat="1" applyFont="1" applyBorder="1"/>
    <xf numFmtId="0" fontId="22" fillId="0" borderId="7" xfId="0" applyFont="1" applyBorder="1" applyAlignment="1">
      <alignment horizontal="center"/>
    </xf>
    <xf numFmtId="166" fontId="22" fillId="0" borderId="7" xfId="0" applyNumberFormat="1" applyFont="1" applyBorder="1" applyAlignment="1">
      <alignment horizontal="center"/>
    </xf>
    <xf numFmtId="0" fontId="69" fillId="0" borderId="7" xfId="0" applyFont="1" applyBorder="1"/>
    <xf numFmtId="0" fontId="69" fillId="0" borderId="7" xfId="0" applyFont="1" applyBorder="1" applyAlignment="1">
      <alignment horizontal="center"/>
    </xf>
    <xf numFmtId="0" fontId="69" fillId="15" borderId="7" xfId="0" applyFont="1" applyFill="1" applyBorder="1" applyAlignment="1">
      <alignment horizontal="center"/>
    </xf>
    <xf numFmtId="0" fontId="69" fillId="0" borderId="7" xfId="0" applyFont="1" applyBorder="1" applyAlignment="1">
      <alignment horizontal="left"/>
    </xf>
    <xf numFmtId="0" fontId="22" fillId="0" borderId="7" xfId="0" applyFont="1" applyBorder="1" applyAlignment="1">
      <alignment horizontal="left"/>
    </xf>
    <xf numFmtId="0" fontId="63" fillId="15" borderId="7" xfId="0" applyFont="1" applyFill="1" applyBorder="1" applyAlignment="1">
      <alignment horizontal="center"/>
    </xf>
    <xf numFmtId="165" fontId="69" fillId="0" borderId="7" xfId="0" quotePrefix="1" applyNumberFormat="1" applyFont="1" applyBorder="1" applyAlignment="1">
      <alignment horizontal="left"/>
    </xf>
    <xf numFmtId="165" fontId="69" fillId="0" borderId="7" xfId="0" applyNumberFormat="1" applyFont="1" applyBorder="1" applyAlignment="1">
      <alignment horizontal="left"/>
    </xf>
    <xf numFmtId="0" fontId="57" fillId="0" borderId="7" xfId="0" applyFont="1" applyBorder="1"/>
    <xf numFmtId="0" fontId="69" fillId="0" borderId="7" xfId="0" applyFont="1" applyBorder="1" applyAlignment="1">
      <alignment horizontal="left" indent="1"/>
    </xf>
    <xf numFmtId="0" fontId="69" fillId="0" borderId="7" xfId="0" quotePrefix="1" applyFont="1" applyBorder="1" applyAlignment="1">
      <alignment horizontal="left" indent="1"/>
    </xf>
    <xf numFmtId="49" fontId="63" fillId="15" borderId="7" xfId="0" applyNumberFormat="1" applyFont="1" applyFill="1" applyBorder="1"/>
    <xf numFmtId="49" fontId="69" fillId="0" borderId="7" xfId="0" applyNumberFormat="1" applyFont="1" applyBorder="1" applyAlignment="1">
      <alignment horizontal="left"/>
    </xf>
    <xf numFmtId="0" fontId="69" fillId="0" borderId="7" xfId="0" applyFont="1" applyBorder="1" applyAlignment="1">
      <alignment horizontal="justify"/>
    </xf>
    <xf numFmtId="49" fontId="69" fillId="0" borderId="7" xfId="0" applyNumberFormat="1" applyFont="1" applyBorder="1" applyAlignment="1">
      <alignment horizontal="justify"/>
    </xf>
    <xf numFmtId="49" fontId="69" fillId="0" borderId="7" xfId="0" applyNumberFormat="1" applyFont="1" applyBorder="1"/>
    <xf numFmtId="0" fontId="69" fillId="15" borderId="7" xfId="0" quotePrefix="1" applyFont="1" applyFill="1" applyBorder="1"/>
    <xf numFmtId="0" fontId="69" fillId="0" borderId="98" xfId="26" applyFont="1" applyBorder="1"/>
    <xf numFmtId="0" fontId="69" fillId="0" borderId="7" xfId="0" applyFont="1" applyBorder="1" applyAlignment="1">
      <alignment wrapText="1"/>
    </xf>
    <xf numFmtId="0" fontId="69" fillId="0" borderId="7" xfId="0" applyFont="1" applyBorder="1" applyAlignment="1">
      <alignment horizontal="left" indent="2"/>
    </xf>
    <xf numFmtId="0" fontId="63" fillId="0" borderId="0" xfId="0" applyFont="1"/>
    <xf numFmtId="0" fontId="69" fillId="49" borderId="7" xfId="0" applyFont="1" applyFill="1" applyBorder="1" applyAlignment="1">
      <alignment vertical="top" wrapText="1"/>
    </xf>
    <xf numFmtId="0" fontId="69" fillId="49" borderId="7" xfId="0" applyFont="1" applyFill="1" applyBorder="1" applyAlignment="1">
      <alignment horizontal="center" vertical="top" wrapText="1"/>
    </xf>
    <xf numFmtId="0" fontId="69" fillId="49" borderId="7" xfId="0" applyFont="1" applyFill="1" applyBorder="1" applyAlignment="1">
      <alignment vertical="center"/>
    </xf>
    <xf numFmtId="174" fontId="55" fillId="0" borderId="0" xfId="28" applyNumberFormat="1" applyAlignment="1">
      <alignment horizontal="left"/>
    </xf>
    <xf numFmtId="175" fontId="74" fillId="0" borderId="0" xfId="28" applyNumberFormat="1" applyFont="1" applyAlignment="1">
      <alignment horizontal="center"/>
    </xf>
    <xf numFmtId="0" fontId="74" fillId="0" borderId="0" xfId="28" applyFont="1" applyAlignment="1">
      <alignment horizontal="center"/>
    </xf>
    <xf numFmtId="0" fontId="74" fillId="0" borderId="0" xfId="28" applyFont="1" applyAlignment="1">
      <alignment horizontal="left"/>
    </xf>
    <xf numFmtId="0" fontId="57" fillId="0" borderId="0" xfId="28" applyFont="1" applyAlignment="1">
      <alignment horizontal="center"/>
    </xf>
    <xf numFmtId="175" fontId="158" fillId="14" borderId="0" xfId="28" applyNumberFormat="1" applyFont="1" applyFill="1" applyAlignment="1">
      <alignment horizontal="center" wrapText="1"/>
    </xf>
    <xf numFmtId="0" fontId="158" fillId="14" borderId="0" xfId="28" applyFont="1" applyFill="1" applyAlignment="1">
      <alignment horizontal="left" wrapText="1"/>
    </xf>
    <xf numFmtId="175" fontId="58" fillId="0" borderId="0" xfId="28" applyNumberFormat="1" applyFont="1" applyAlignment="1">
      <alignment horizontal="center"/>
    </xf>
    <xf numFmtId="2" fontId="57" fillId="0" borderId="0" xfId="28" applyNumberFormat="1" applyFont="1" applyAlignment="1">
      <alignment horizontal="justify" vertical="center" wrapText="1"/>
    </xf>
    <xf numFmtId="0" fontId="59" fillId="0" borderId="0" xfId="28" applyFont="1" applyAlignment="1">
      <alignment horizontal="center"/>
    </xf>
    <xf numFmtId="175" fontId="59" fillId="0" borderId="0" xfId="28" applyNumberFormat="1" applyFont="1" applyAlignment="1">
      <alignment horizontal="center" wrapText="1"/>
    </xf>
    <xf numFmtId="0" fontId="74" fillId="0" borderId="0" xfId="28" applyFont="1" applyAlignment="1">
      <alignment vertical="center" wrapText="1"/>
    </xf>
    <xf numFmtId="0" fontId="57" fillId="0" borderId="0" xfId="28" applyFont="1" applyAlignment="1">
      <alignment vertical="center" wrapText="1"/>
    </xf>
    <xf numFmtId="175" fontId="57" fillId="0" borderId="0" xfId="28" applyNumberFormat="1" applyFont="1" applyAlignment="1">
      <alignment horizontal="center" vertical="center" wrapText="1"/>
    </xf>
    <xf numFmtId="0" fontId="74" fillId="0" borderId="0" xfId="28" applyFont="1" applyAlignment="1">
      <alignment horizontal="center" wrapText="1"/>
    </xf>
    <xf numFmtId="0" fontId="57" fillId="0" borderId="0" xfId="28" applyFont="1" applyAlignment="1">
      <alignment horizontal="left" vertical="center" wrapText="1"/>
    </xf>
    <xf numFmtId="0" fontId="57" fillId="0" borderId="0" xfId="28" applyFont="1" applyAlignment="1">
      <alignment wrapText="1"/>
    </xf>
    <xf numFmtId="0" fontId="75" fillId="0" borderId="0" xfId="28" applyFont="1" applyAlignment="1">
      <alignment horizontal="center"/>
    </xf>
    <xf numFmtId="2" fontId="57" fillId="0" borderId="0" xfId="28" applyNumberFormat="1" applyFont="1" applyAlignment="1">
      <alignment vertical="center"/>
    </xf>
    <xf numFmtId="2" fontId="57" fillId="0" borderId="0" xfId="28" applyNumberFormat="1" applyFont="1" applyAlignment="1">
      <alignment vertical="center" wrapText="1"/>
    </xf>
    <xf numFmtId="0" fontId="158" fillId="14" borderId="0" xfId="28" applyFont="1" applyFill="1" applyAlignment="1">
      <alignment vertical="center" wrapText="1"/>
    </xf>
    <xf numFmtId="175" fontId="74" fillId="14" borderId="0" xfId="28" applyNumberFormat="1" applyFont="1" applyFill="1" applyAlignment="1">
      <alignment horizontal="center"/>
    </xf>
    <xf numFmtId="175" fontId="59" fillId="14" borderId="0" xfId="28" applyNumberFormat="1" applyFont="1" applyFill="1" applyAlignment="1">
      <alignment horizontal="center" wrapText="1"/>
    </xf>
    <xf numFmtId="0" fontId="74" fillId="14" borderId="0" xfId="28" applyFont="1" applyFill="1" applyAlignment="1">
      <alignment horizontal="left"/>
    </xf>
    <xf numFmtId="0" fontId="59" fillId="14" borderId="0" xfId="28" applyFont="1" applyFill="1" applyAlignment="1">
      <alignment horizontal="center"/>
    </xf>
    <xf numFmtId="2" fontId="57" fillId="0" borderId="0" xfId="28" applyNumberFormat="1" applyFont="1" applyAlignment="1">
      <alignment horizontal="left" vertical="center" wrapText="1"/>
    </xf>
    <xf numFmtId="2" fontId="57" fillId="0" borderId="0" xfId="28" applyNumberFormat="1" applyFont="1" applyAlignment="1">
      <alignment wrapText="1"/>
    </xf>
    <xf numFmtId="0" fontId="57" fillId="0" borderId="0" xfId="28" applyFont="1" applyAlignment="1">
      <alignment vertical="center"/>
    </xf>
    <xf numFmtId="0" fontId="57" fillId="14" borderId="0" xfId="28" applyFont="1" applyFill="1"/>
    <xf numFmtId="0" fontId="57" fillId="14" borderId="0" xfId="28" applyFont="1" applyFill="1" applyAlignment="1">
      <alignment horizontal="center"/>
    </xf>
    <xf numFmtId="2" fontId="61" fillId="0" borderId="0" xfId="28" applyNumberFormat="1" applyFont="1" applyAlignment="1">
      <alignment vertical="center" wrapText="1"/>
    </xf>
    <xf numFmtId="2" fontId="61" fillId="0" borderId="0" xfId="28" applyNumberFormat="1" applyFont="1" applyAlignment="1">
      <alignment horizontal="justify" vertical="center" wrapText="1"/>
    </xf>
    <xf numFmtId="0" fontId="69" fillId="0" borderId="0" xfId="28" applyFont="1" applyAlignment="1">
      <alignment horizontal="center"/>
    </xf>
    <xf numFmtId="0" fontId="55" fillId="0" borderId="0" xfId="28" applyAlignment="1">
      <alignment horizontal="center"/>
    </xf>
    <xf numFmtId="0" fontId="57" fillId="0" borderId="0" xfId="28" applyFont="1" applyAlignment="1">
      <alignment horizontal="left"/>
    </xf>
    <xf numFmtId="175" fontId="159" fillId="14" borderId="0" xfId="28" applyNumberFormat="1" applyFont="1" applyFill="1" applyAlignment="1">
      <alignment horizontal="center" wrapText="1"/>
    </xf>
    <xf numFmtId="0" fontId="160" fillId="14" borderId="0" xfId="28" applyFont="1" applyFill="1" applyAlignment="1">
      <alignment vertical="center" wrapText="1"/>
    </xf>
    <xf numFmtId="0" fontId="59" fillId="49" borderId="0" xfId="28" applyFont="1" applyFill="1" applyAlignment="1">
      <alignment horizontal="center"/>
    </xf>
    <xf numFmtId="175" fontId="160" fillId="14" borderId="0" xfId="28" applyNumberFormat="1" applyFont="1" applyFill="1" applyAlignment="1">
      <alignment horizontal="center" wrapText="1"/>
    </xf>
    <xf numFmtId="0" fontId="55" fillId="49" borderId="0" xfId="28" applyFill="1"/>
    <xf numFmtId="174" fontId="55" fillId="49" borderId="0" xfId="28" applyNumberFormat="1" applyFill="1" applyAlignment="1">
      <alignment horizontal="left"/>
    </xf>
    <xf numFmtId="2" fontId="74" fillId="0" borderId="31" xfId="28" applyNumberFormat="1" applyFont="1" applyBorder="1" applyAlignment="1">
      <alignment horizontal="center" wrapText="1"/>
    </xf>
    <xf numFmtId="0" fontId="58" fillId="0" borderId="30" xfId="28" applyFont="1" applyBorder="1" applyAlignment="1">
      <alignment horizontal="center"/>
    </xf>
    <xf numFmtId="2" fontId="58" fillId="0" borderId="31" xfId="28" applyNumberFormat="1" applyFont="1" applyBorder="1" applyAlignment="1">
      <alignment horizontal="center" wrapText="1"/>
    </xf>
    <xf numFmtId="0" fontId="58" fillId="0" borderId="25" xfId="28" applyFont="1" applyBorder="1" applyAlignment="1">
      <alignment horizontal="center"/>
    </xf>
    <xf numFmtId="2" fontId="58" fillId="0" borderId="32" xfId="28" applyNumberFormat="1" applyFont="1" applyBorder="1" applyAlignment="1">
      <alignment wrapText="1"/>
    </xf>
    <xf numFmtId="0" fontId="161" fillId="13" borderId="93" xfId="28" applyFont="1" applyFill="1" applyBorder="1" applyAlignment="1">
      <alignment horizontal="left"/>
    </xf>
    <xf numFmtId="0" fontId="161" fillId="14" borderId="0" xfId="28" applyFont="1" applyFill="1" applyAlignment="1">
      <alignment horizontal="center"/>
    </xf>
    <xf numFmtId="0" fontId="161" fillId="19" borderId="0" xfId="28" applyFont="1" applyFill="1" applyAlignment="1">
      <alignment horizontal="left"/>
    </xf>
    <xf numFmtId="0" fontId="57" fillId="0" borderId="0" xfId="28" applyFont="1" applyAlignment="1">
      <alignment horizontal="center" vertical="center"/>
    </xf>
    <xf numFmtId="2" fontId="57" fillId="0" borderId="37" xfId="28" applyNumberFormat="1" applyFont="1" applyBorder="1" applyAlignment="1">
      <alignment vertical="center" wrapText="1"/>
    </xf>
    <xf numFmtId="2" fontId="57" fillId="0" borderId="38" xfId="28" applyNumberFormat="1" applyFont="1" applyBorder="1" applyAlignment="1">
      <alignment vertical="center" wrapText="1"/>
    </xf>
    <xf numFmtId="2" fontId="57" fillId="0" borderId="35" xfId="28" applyNumberFormat="1" applyFont="1" applyBorder="1" applyAlignment="1">
      <alignment vertical="center" wrapText="1"/>
    </xf>
    <xf numFmtId="0" fontId="83" fillId="14" borderId="0" xfId="28" applyFont="1" applyFill="1" applyAlignment="1">
      <alignment horizontal="center"/>
    </xf>
    <xf numFmtId="0" fontId="161" fillId="19" borderId="145" xfId="28" applyFont="1" applyFill="1" applyBorder="1" applyAlignment="1">
      <alignment horizontal="left"/>
    </xf>
    <xf numFmtId="0" fontId="84" fillId="0" borderId="0" xfId="28" applyFont="1"/>
    <xf numFmtId="2" fontId="57" fillId="0" borderId="0" xfId="28" applyNumberFormat="1" applyFont="1" applyAlignment="1">
      <alignment horizontal="center" vertical="center" wrapText="1"/>
    </xf>
    <xf numFmtId="2" fontId="57" fillId="0" borderId="34" xfId="28" applyNumberFormat="1" applyFont="1" applyBorder="1" applyAlignment="1">
      <alignment horizontal="left" vertical="center" wrapText="1"/>
    </xf>
    <xf numFmtId="0" fontId="58" fillId="0" borderId="0" xfId="28" applyFont="1"/>
    <xf numFmtId="2" fontId="57" fillId="0" borderId="37"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34" xfId="28" applyNumberFormat="1" applyFont="1" applyBorder="1" applyAlignment="1">
      <alignment vertical="center" wrapText="1"/>
    </xf>
    <xf numFmtId="0" fontId="57" fillId="0" borderId="0" xfId="28" applyFont="1" applyAlignment="1">
      <alignment horizontal="center" vertical="center"/>
    </xf>
    <xf numFmtId="0" fontId="57" fillId="0" borderId="38" xfId="28" applyFont="1" applyBorder="1" applyAlignment="1">
      <alignment vertical="center"/>
    </xf>
    <xf numFmtId="2" fontId="57" fillId="0" borderId="37" xfId="28" applyNumberFormat="1" applyFont="1" applyBorder="1" applyAlignment="1">
      <alignment wrapText="1"/>
    </xf>
    <xf numFmtId="0" fontId="162" fillId="0" borderId="0" xfId="28" applyFont="1" applyAlignment="1">
      <alignment horizontal="center"/>
    </xf>
    <xf numFmtId="0" fontId="84" fillId="0" borderId="0" xfId="28" applyFont="1" applyAlignment="1">
      <alignment horizontal="center"/>
    </xf>
    <xf numFmtId="2" fontId="57" fillId="0" borderId="0" xfId="28" applyNumberFormat="1" applyFont="1"/>
    <xf numFmtId="0" fontId="58" fillId="14" borderId="0" xfId="28" applyFont="1" applyFill="1"/>
    <xf numFmtId="2" fontId="61" fillId="0" borderId="0" xfId="28" applyNumberFormat="1" applyFont="1" applyAlignment="1">
      <alignment vertical="center"/>
    </xf>
    <xf numFmtId="2" fontId="57" fillId="0" borderId="38" xfId="28" applyNumberFormat="1" applyFont="1" applyBorder="1" applyAlignment="1">
      <alignment horizontal="justify" vertical="center" wrapText="1"/>
    </xf>
    <xf numFmtId="0" fontId="161" fillId="13" borderId="93" xfId="28" applyFont="1" applyFill="1" applyBorder="1" applyAlignment="1">
      <alignment horizontal="center"/>
    </xf>
    <xf numFmtId="0" fontId="58" fillId="0" borderId="29" xfId="28" applyFont="1" applyBorder="1"/>
    <xf numFmtId="0" fontId="58" fillId="0" borderId="29" xfId="28" applyFont="1" applyBorder="1" applyAlignment="1">
      <alignment horizontal="center"/>
    </xf>
    <xf numFmtId="0" fontId="57" fillId="0" borderId="29" xfId="28" applyFont="1" applyBorder="1" applyAlignment="1">
      <alignment horizontal="center"/>
    </xf>
    <xf numFmtId="2" fontId="57" fillId="0" borderId="29" xfId="28" applyNumberFormat="1" applyFont="1" applyBorder="1" applyAlignment="1">
      <alignment horizontal="justify" vertical="center" wrapText="1"/>
    </xf>
    <xf numFmtId="0" fontId="74" fillId="0" borderId="0" xfId="26" applyFont="1" applyAlignment="1">
      <alignment wrapText="1"/>
    </xf>
    <xf numFmtId="0" fontId="70" fillId="0" borderId="0" xfId="26" applyFont="1" applyAlignment="1">
      <alignment horizontal="center" wrapText="1"/>
    </xf>
    <xf numFmtId="0" fontId="74" fillId="0" borderId="0" xfId="26" applyFont="1" applyAlignment="1">
      <alignment horizontal="center" wrapText="1"/>
    </xf>
    <xf numFmtId="0" fontId="74" fillId="0" borderId="0" xfId="0" applyFont="1" applyAlignment="1">
      <alignment horizontal="center" vertical="top" wrapText="1"/>
    </xf>
    <xf numFmtId="0" fontId="74" fillId="0" borderId="0" xfId="0" applyFont="1" applyAlignment="1">
      <alignment horizontal="center" vertical="center" wrapText="1"/>
    </xf>
    <xf numFmtId="0" fontId="163" fillId="0" borderId="7" xfId="0"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vertical="center"/>
    </xf>
    <xf numFmtId="0" fontId="58" fillId="14" borderId="7" xfId="0" applyFont="1" applyFill="1" applyBorder="1" applyAlignment="1">
      <alignment horizontal="center" vertical="center" wrapText="1"/>
    </xf>
    <xf numFmtId="0" fontId="61" fillId="0" borderId="7" xfId="0" applyFont="1" applyBorder="1" applyAlignment="1">
      <alignment horizontal="center" vertical="center"/>
    </xf>
    <xf numFmtId="0" fontId="61" fillId="0" borderId="7" xfId="0" applyFont="1" applyBorder="1" applyAlignment="1">
      <alignment vertical="center"/>
    </xf>
    <xf numFmtId="0" fontId="57" fillId="14" borderId="7" xfId="0" applyFont="1" applyFill="1" applyBorder="1" applyAlignment="1">
      <alignment horizontal="center" vertical="center" wrapText="1"/>
    </xf>
    <xf numFmtId="0" fontId="79" fillId="0" borderId="0" xfId="0" applyFont="1" applyAlignment="1">
      <alignment horizontal="left" vertical="center"/>
    </xf>
    <xf numFmtId="0" fontId="78" fillId="0" borderId="0" xfId="0" applyFont="1" applyAlignment="1">
      <alignment wrapText="1"/>
    </xf>
    <xf numFmtId="0" fontId="110" fillId="44" borderId="0" xfId="109" applyFill="1" applyAlignment="1" applyProtection="1">
      <alignment vertical="center"/>
    </xf>
    <xf numFmtId="0" fontId="61" fillId="44" borderId="0" xfId="0" applyFont="1" applyFill="1" applyAlignment="1">
      <alignment horizontal="left" wrapText="1"/>
    </xf>
    <xf numFmtId="0" fontId="59" fillId="0" borderId="0" xfId="24" applyFont="1" applyAlignment="1">
      <alignment horizontal="left" wrapText="1"/>
    </xf>
    <xf numFmtId="0" fontId="59" fillId="0" borderId="36" xfId="24" applyFont="1" applyBorder="1" applyAlignment="1">
      <alignment horizontal="center" vertical="center"/>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60" fillId="0" borderId="25" xfId="0" applyFont="1" applyBorder="1" applyAlignment="1">
      <alignment horizontal="center" vertical="center" wrapText="1"/>
    </xf>
    <xf numFmtId="0" fontId="4" fillId="14" borderId="37" xfId="0" applyFont="1" applyFill="1" applyBorder="1" applyAlignment="1">
      <alignment horizontal="left" vertical="center" indent="4"/>
    </xf>
    <xf numFmtId="0" fontId="4" fillId="14" borderId="37" xfId="0" applyFont="1" applyFill="1" applyBorder="1" applyAlignment="1">
      <alignment horizontal="center" vertical="center"/>
    </xf>
    <xf numFmtId="0" fontId="4" fillId="14" borderId="37" xfId="26" applyFont="1" applyFill="1" applyBorder="1" applyAlignment="1">
      <alignment horizontal="center" vertical="center"/>
    </xf>
    <xf numFmtId="3" fontId="4" fillId="14" borderId="37" xfId="26" applyNumberFormat="1" applyFont="1" applyFill="1" applyBorder="1" applyAlignment="1">
      <alignment horizontal="left" vertical="center" indent="4"/>
    </xf>
    <xf numFmtId="0" fontId="4" fillId="14" borderId="37" xfId="26" applyFont="1" applyFill="1" applyBorder="1" applyAlignment="1">
      <alignment horizontal="right" vertical="center"/>
    </xf>
    <xf numFmtId="0" fontId="141" fillId="14" borderId="37" xfId="0" applyFont="1" applyFill="1" applyBorder="1" applyAlignment="1">
      <alignment horizontal="center" vertical="center"/>
    </xf>
    <xf numFmtId="0" fontId="4" fillId="14" borderId="37" xfId="26" applyFont="1" applyFill="1" applyBorder="1" applyAlignment="1">
      <alignment horizontal="left" vertical="center" indent="4"/>
    </xf>
    <xf numFmtId="173" fontId="62" fillId="0" borderId="43" xfId="26" applyNumberFormat="1" applyFont="1" applyBorder="1" applyAlignment="1">
      <alignment horizontal="center" vertical="center" wrapText="1"/>
    </xf>
    <xf numFmtId="173" fontId="62" fillId="0" borderId="18" xfId="26" applyNumberFormat="1" applyFont="1" applyBorder="1" applyAlignment="1">
      <alignment horizontal="center" vertical="center" wrapText="1"/>
    </xf>
    <xf numFmtId="173" fontId="62" fillId="0" borderId="79" xfId="26" applyNumberFormat="1" applyFont="1" applyBorder="1" applyAlignment="1">
      <alignment horizontal="center" vertical="center" wrapText="1"/>
    </xf>
    <xf numFmtId="0" fontId="0" fillId="0" borderId="43" xfId="0" applyBorder="1"/>
    <xf numFmtId="0" fontId="0" fillId="0" borderId="18" xfId="0" applyBorder="1"/>
    <xf numFmtId="0" fontId="0" fillId="0" borderId="79" xfId="0" applyBorder="1"/>
    <xf numFmtId="0" fontId="0" fillId="0" borderId="84" xfId="0" applyBorder="1"/>
    <xf numFmtId="0" fontId="0" fillId="0" borderId="83" xfId="0" applyBorder="1"/>
    <xf numFmtId="0" fontId="0" fillId="0" borderId="10" xfId="0" applyBorder="1"/>
    <xf numFmtId="0" fontId="0" fillId="0" borderId="60" xfId="0" applyBorder="1"/>
    <xf numFmtId="0" fontId="164" fillId="0" borderId="0" xfId="24" applyFont="1"/>
    <xf numFmtId="0" fontId="91" fillId="0" borderId="0" xfId="24" applyFont="1" applyAlignment="1">
      <alignment wrapText="1"/>
    </xf>
    <xf numFmtId="0" fontId="59" fillId="0" borderId="0" xfId="24" applyFont="1" applyAlignment="1">
      <alignment horizontal="left"/>
    </xf>
    <xf numFmtId="0" fontId="54" fillId="0" borderId="33" xfId="0" applyFont="1" applyBorder="1"/>
    <xf numFmtId="173" fontId="165" fillId="0" borderId="97" xfId="26" applyNumberFormat="1" applyFont="1" applyBorder="1" applyAlignment="1">
      <alignment horizontal="center"/>
    </xf>
    <xf numFmtId="173" fontId="165" fillId="0" borderId="97" xfId="26" quotePrefix="1" applyNumberFormat="1" applyFont="1" applyBorder="1" applyAlignment="1">
      <alignment horizontal="center"/>
    </xf>
    <xf numFmtId="0" fontId="166" fillId="0" borderId="146" xfId="26" applyFont="1" applyBorder="1"/>
    <xf numFmtId="0" fontId="22" fillId="0" borderId="7" xfId="0" applyFont="1" applyBorder="1" applyAlignment="1">
      <alignment horizontal="left" indent="1"/>
    </xf>
    <xf numFmtId="0" fontId="130" fillId="0" borderId="0" xfId="0" applyFont="1" applyAlignment="1">
      <alignment horizontal="right"/>
    </xf>
    <xf numFmtId="0" fontId="57" fillId="0" borderId="11" xfId="0" applyFont="1" applyBorder="1" applyAlignment="1">
      <alignment vertical="center"/>
    </xf>
    <xf numFmtId="0" fontId="81" fillId="0" borderId="32" xfId="0" applyFont="1" applyBorder="1" applyAlignment="1">
      <alignment horizontal="left" vertical="center" wrapText="1"/>
    </xf>
    <xf numFmtId="0" fontId="61" fillId="0" borderId="25" xfId="0" applyFont="1" applyBorder="1" applyAlignment="1">
      <alignment vertical="center"/>
    </xf>
    <xf numFmtId="186" fontId="61" fillId="0" borderId="25" xfId="37" applyNumberFormat="1" applyFont="1" applyBorder="1" applyAlignment="1">
      <alignment vertical="center"/>
    </xf>
    <xf numFmtId="0" fontId="61" fillId="0" borderId="25" xfId="0" applyFont="1" applyBorder="1" applyAlignment="1">
      <alignment vertical="center" wrapText="1"/>
    </xf>
    <xf numFmtId="0" fontId="78" fillId="20" borderId="33" xfId="0" applyFont="1" applyFill="1" applyBorder="1" applyAlignment="1">
      <alignment horizontal="center" vertical="center"/>
    </xf>
    <xf numFmtId="0" fontId="70" fillId="0" borderId="0" xfId="26" applyFont="1" applyAlignment="1"/>
    <xf numFmtId="0" fontId="168" fillId="0" borderId="0" xfId="0" applyFont="1" applyAlignment="1">
      <alignment horizontal="center" vertical="center" wrapText="1"/>
    </xf>
    <xf numFmtId="0" fontId="123" fillId="0" borderId="0" xfId="0" applyFont="1"/>
    <xf numFmtId="0" fontId="60" fillId="0" borderId="0" xfId="0" applyFont="1" applyAlignment="1">
      <alignment wrapText="1"/>
    </xf>
    <xf numFmtId="0" fontId="59" fillId="0" borderId="0" xfId="0" applyFont="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7" xfId="0" applyBorder="1" applyAlignment="1">
      <alignment wrapText="1"/>
    </xf>
    <xf numFmtId="0" fontId="0" fillId="0" borderId="7" xfId="0" applyBorder="1"/>
    <xf numFmtId="0" fontId="60" fillId="0" borderId="7" xfId="0" applyFont="1" applyBorder="1" applyAlignment="1">
      <alignment horizontal="center" vertical="justify" wrapText="1"/>
    </xf>
    <xf numFmtId="0" fontId="60" fillId="0" borderId="7" xfId="0" applyFont="1" applyBorder="1" applyAlignment="1">
      <alignment horizontal="center" vertical="center" wrapText="1"/>
    </xf>
    <xf numFmtId="0" fontId="0" fillId="0" borderId="0" xfId="0" applyAlignment="1">
      <alignment vertical="justify" wrapText="1"/>
    </xf>
    <xf numFmtId="0" fontId="60" fillId="0" borderId="7" xfId="0" applyFont="1" applyBorder="1" applyAlignment="1">
      <alignment horizontal="center" vertical="justify"/>
    </xf>
    <xf numFmtId="0" fontId="0" fillId="0" borderId="7" xfId="0" applyBorder="1" applyAlignment="1">
      <alignment vertical="center"/>
    </xf>
    <xf numFmtId="0" fontId="22" fillId="0" borderId="7" xfId="0" applyFont="1" applyBorder="1" applyAlignment="1">
      <alignment horizontal="left" wrapText="1"/>
    </xf>
    <xf numFmtId="0" fontId="74" fillId="0" borderId="0" xfId="0" applyFont="1" applyAlignment="1">
      <alignment horizontal="center"/>
    </xf>
    <xf numFmtId="0" fontId="74" fillId="14" borderId="0" xfId="0" applyFont="1" applyFill="1" applyAlignment="1">
      <alignment horizontal="center"/>
    </xf>
    <xf numFmtId="0" fontId="66" fillId="0" borderId="28" xfId="0" applyFont="1" applyBorder="1" applyAlignment="1">
      <alignment horizontal="center"/>
    </xf>
    <xf numFmtId="0" fontId="74" fillId="0" borderId="0" xfId="26" applyFont="1" applyFill="1" applyAlignment="1">
      <alignment horizontal="center" vertical="center"/>
    </xf>
    <xf numFmtId="0" fontId="74" fillId="0" borderId="0" xfId="0" applyFont="1" applyFill="1" applyBorder="1" applyAlignment="1">
      <alignment horizontal="center" vertical="center"/>
    </xf>
    <xf numFmtId="173" fontId="62" fillId="16" borderId="9" xfId="26" applyNumberFormat="1" applyFont="1" applyFill="1" applyBorder="1" applyAlignment="1">
      <alignment horizontal="center" vertical="center" wrapText="1"/>
    </xf>
    <xf numFmtId="173" fontId="62" fillId="16" borderId="21" xfId="26" applyNumberFormat="1" applyFont="1" applyFill="1" applyBorder="1" applyAlignment="1">
      <alignment horizontal="center" vertical="center" wrapText="1"/>
    </xf>
    <xf numFmtId="173" fontId="62" fillId="0" borderId="9" xfId="26" quotePrefix="1" applyNumberFormat="1" applyFont="1" applyFill="1" applyBorder="1" applyAlignment="1">
      <alignment horizontal="center" vertical="center" wrapText="1"/>
    </xf>
    <xf numFmtId="173" fontId="62" fillId="0" borderId="21" xfId="26" quotePrefix="1" applyNumberFormat="1" applyFont="1" applyFill="1" applyBorder="1" applyAlignment="1">
      <alignment horizontal="center" vertical="center" wrapText="1"/>
    </xf>
    <xf numFmtId="0" fontId="4" fillId="0" borderId="0" xfId="26" applyFont="1" applyAlignment="1">
      <alignment horizontal="left" vertical="top" wrapText="1"/>
    </xf>
    <xf numFmtId="0" fontId="57" fillId="0" borderId="0" xfId="26" applyFont="1" applyAlignment="1">
      <alignment horizontal="left" vertical="top" wrapText="1"/>
    </xf>
    <xf numFmtId="0" fontId="57" fillId="0" borderId="0" xfId="0" applyFont="1" applyAlignment="1">
      <alignment horizontal="left" wrapText="1" indent="2"/>
    </xf>
    <xf numFmtId="0" fontId="58" fillId="0" borderId="0" xfId="26" applyFont="1" applyAlignment="1">
      <alignment horizontal="left" vertical="top" wrapText="1" indent="2"/>
    </xf>
    <xf numFmtId="0" fontId="57" fillId="0" borderId="0" xfId="0" quotePrefix="1" applyFont="1" applyAlignment="1">
      <alignment horizontal="left" vertical="center" wrapText="1" indent="1"/>
    </xf>
    <xf numFmtId="0" fontId="58" fillId="0" borderId="0" xfId="0" quotePrefix="1" applyFont="1" applyAlignment="1">
      <alignment horizontal="left" vertical="center" wrapText="1" indent="2"/>
    </xf>
    <xf numFmtId="0" fontId="57" fillId="0" borderId="0" xfId="0" quotePrefix="1" applyFont="1" applyAlignment="1">
      <alignment horizontal="left" vertical="center" wrapText="1" indent="2"/>
    </xf>
    <xf numFmtId="0" fontId="58" fillId="0" borderId="0" xfId="0" quotePrefix="1" applyFont="1" applyAlignment="1">
      <alignment horizontal="left" vertical="center" wrapText="1" indent="1"/>
    </xf>
    <xf numFmtId="0" fontId="57" fillId="0" borderId="0" xfId="0" applyFont="1" applyAlignment="1">
      <alignment horizontal="left" vertical="center" wrapText="1" indent="3"/>
    </xf>
    <xf numFmtId="0" fontId="4" fillId="0" borderId="0" xfId="26" applyFont="1" applyAlignment="1">
      <alignment horizontal="left" vertical="top" wrapText="1" indent="2"/>
    </xf>
    <xf numFmtId="0" fontId="57" fillId="0" borderId="0" xfId="26" applyFont="1" applyAlignment="1">
      <alignment horizontal="left" vertical="top" wrapText="1" indent="2"/>
    </xf>
    <xf numFmtId="0" fontId="3" fillId="0" borderId="0" xfId="33" applyFont="1" applyAlignment="1">
      <alignment horizontal="left" vertical="top" wrapText="1" indent="1"/>
    </xf>
    <xf numFmtId="0" fontId="57" fillId="0" borderId="0" xfId="33" applyFont="1" applyAlignment="1">
      <alignment horizontal="left" vertical="top" wrapText="1" indent="1"/>
    </xf>
    <xf numFmtId="0" fontId="57" fillId="0" borderId="0" xfId="33" applyFont="1" applyAlignment="1">
      <alignment horizontal="left" vertical="top" wrapText="1"/>
    </xf>
    <xf numFmtId="0" fontId="57" fillId="0" borderId="0" xfId="33" quotePrefix="1" applyFont="1" applyAlignment="1">
      <alignment vertical="center" wrapText="1"/>
    </xf>
    <xf numFmtId="0" fontId="57" fillId="0" borderId="0" xfId="33" applyFont="1" applyAlignment="1">
      <alignment vertical="center" wrapText="1"/>
    </xf>
    <xf numFmtId="0" fontId="57" fillId="0" borderId="0" xfId="33" quotePrefix="1" applyFont="1" applyAlignment="1">
      <alignment horizontal="left" vertical="top" wrapText="1"/>
    </xf>
    <xf numFmtId="0" fontId="69" fillId="0" borderId="0" xfId="0" applyFont="1" applyFill="1" applyBorder="1" applyAlignment="1" applyProtection="1">
      <alignment horizontal="center"/>
    </xf>
    <xf numFmtId="0" fontId="69" fillId="0" borderId="0" xfId="0" applyFont="1" applyAlignment="1">
      <alignment horizontal="left" wrapText="1"/>
    </xf>
    <xf numFmtId="0" fontId="16" fillId="0" borderId="0" xfId="0" applyFont="1" applyAlignment="1">
      <alignment horizontal="center" wrapText="1"/>
    </xf>
    <xf numFmtId="0" fontId="69" fillId="0" borderId="0" xfId="0" applyFont="1" applyAlignment="1">
      <alignment horizontal="justify"/>
    </xf>
    <xf numFmtId="0" fontId="27" fillId="0" borderId="0" xfId="0" applyFont="1" applyAlignment="1">
      <alignment horizontal="center" wrapText="1"/>
    </xf>
    <xf numFmtId="0" fontId="61" fillId="0" borderId="86"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80" xfId="0" applyFont="1" applyBorder="1" applyAlignment="1">
      <alignment horizontal="center" vertical="center" wrapText="1"/>
    </xf>
    <xf numFmtId="0" fontId="61" fillId="0" borderId="7" xfId="0" applyFont="1" applyBorder="1" applyAlignment="1">
      <alignment horizontal="center" vertical="center" wrapText="1"/>
    </xf>
    <xf numFmtId="176" fontId="61" fillId="15" borderId="86" xfId="0" applyNumberFormat="1" applyFont="1" applyFill="1" applyBorder="1" applyAlignment="1">
      <alignment horizontal="center" vertical="center"/>
    </xf>
    <xf numFmtId="176" fontId="61" fillId="15" borderId="80" xfId="0" applyNumberFormat="1" applyFont="1" applyFill="1" applyBorder="1" applyAlignment="1">
      <alignment horizontal="center" vertical="center"/>
    </xf>
    <xf numFmtId="0" fontId="66" fillId="20" borderId="26" xfId="0" applyFont="1" applyFill="1" applyBorder="1" applyAlignment="1">
      <alignment horizontal="center" vertical="center" wrapText="1"/>
    </xf>
    <xf numFmtId="0" fontId="66" fillId="20" borderId="33" xfId="0" applyFont="1" applyFill="1" applyBorder="1" applyAlignment="1">
      <alignment horizontal="center" vertical="center" wrapText="1"/>
    </xf>
    <xf numFmtId="0" fontId="66" fillId="20" borderId="57" xfId="0" applyFont="1" applyFill="1" applyBorder="1" applyAlignment="1">
      <alignment horizontal="center" vertical="center" wrapText="1"/>
    </xf>
    <xf numFmtId="0" fontId="66" fillId="20" borderId="25" xfId="0" applyFont="1" applyFill="1" applyBorder="1" applyAlignment="1">
      <alignment horizontal="center" vertical="center" wrapText="1"/>
    </xf>
    <xf numFmtId="0" fontId="58" fillId="20" borderId="58" xfId="0" applyFont="1" applyFill="1" applyBorder="1" applyAlignment="1">
      <alignment horizontal="center" vertical="center" wrapText="1"/>
    </xf>
    <xf numFmtId="0" fontId="58" fillId="20" borderId="26" xfId="0" applyFont="1" applyFill="1" applyBorder="1" applyAlignment="1">
      <alignment horizontal="center" vertical="center" wrapText="1"/>
    </xf>
    <xf numFmtId="0" fontId="58" fillId="20" borderId="82" xfId="0" applyFont="1" applyFill="1" applyBorder="1" applyAlignment="1">
      <alignment horizontal="center" vertical="center" wrapText="1"/>
    </xf>
    <xf numFmtId="0" fontId="58" fillId="20" borderId="12" xfId="0" applyFont="1" applyFill="1" applyBorder="1" applyAlignment="1">
      <alignment horizontal="center" vertical="center" wrapText="1"/>
    </xf>
    <xf numFmtId="0" fontId="58" fillId="20" borderId="0" xfId="0" applyFont="1" applyFill="1" applyAlignment="1">
      <alignment horizontal="center" vertical="center" wrapText="1"/>
    </xf>
    <xf numFmtId="0" fontId="58" fillId="20" borderId="27" xfId="0" applyFont="1" applyFill="1" applyBorder="1" applyAlignment="1">
      <alignment horizontal="center" vertical="center" wrapText="1"/>
    </xf>
    <xf numFmtId="0" fontId="58" fillId="20" borderId="32" xfId="0" applyFont="1" applyFill="1" applyBorder="1" applyAlignment="1">
      <alignment horizontal="center" vertical="center" wrapText="1"/>
    </xf>
    <xf numFmtId="0" fontId="58" fillId="20" borderId="33" xfId="0" applyFont="1" applyFill="1" applyBorder="1" applyAlignment="1">
      <alignment horizontal="center" vertical="center" wrapText="1"/>
    </xf>
    <xf numFmtId="0" fontId="58" fillId="20" borderId="81" xfId="0" applyFont="1" applyFill="1" applyBorder="1" applyAlignment="1">
      <alignment horizontal="center" vertical="center" wrapText="1"/>
    </xf>
    <xf numFmtId="0" fontId="66" fillId="20" borderId="82" xfId="0" applyFont="1" applyFill="1" applyBorder="1" applyAlignment="1">
      <alignment horizontal="center" vertical="center" wrapText="1"/>
    </xf>
    <xf numFmtId="0" fontId="66" fillId="20" borderId="27" xfId="0" applyFont="1" applyFill="1" applyBorder="1" applyAlignment="1">
      <alignment horizontal="center" vertical="center" wrapText="1"/>
    </xf>
    <xf numFmtId="0" fontId="66" fillId="20" borderId="81" xfId="0" applyFont="1" applyFill="1" applyBorder="1" applyAlignment="1">
      <alignment horizontal="center" vertical="center" wrapText="1"/>
    </xf>
    <xf numFmtId="0" fontId="58" fillId="20" borderId="7" xfId="0" applyFont="1" applyFill="1" applyBorder="1" applyAlignment="1">
      <alignment horizontal="center" vertical="center" wrapText="1"/>
    </xf>
    <xf numFmtId="0" fontId="74" fillId="0" borderId="0" xfId="26" applyFont="1" applyFill="1" applyBorder="1" applyAlignment="1">
      <alignment horizontal="center"/>
    </xf>
    <xf numFmtId="0" fontId="74" fillId="0" borderId="0" xfId="0" applyFont="1" applyBorder="1" applyAlignment="1">
      <alignment horizontal="center" vertical="center" wrapText="1"/>
    </xf>
    <xf numFmtId="0" fontId="61" fillId="0" borderId="86" xfId="0" applyFont="1" applyBorder="1" applyAlignment="1">
      <alignment horizontal="center" vertical="center"/>
    </xf>
    <xf numFmtId="0" fontId="61" fillId="0" borderId="36" xfId="0" applyFont="1" applyBorder="1" applyAlignment="1">
      <alignment horizontal="center" vertical="center"/>
    </xf>
    <xf numFmtId="0" fontId="61" fillId="0" borderId="80" xfId="0" applyFont="1" applyBorder="1" applyAlignment="1">
      <alignment horizontal="center" vertical="center"/>
    </xf>
    <xf numFmtId="0" fontId="66" fillId="20" borderId="58" xfId="0" applyFont="1" applyFill="1" applyBorder="1" applyAlignment="1">
      <alignment horizontal="center" vertical="center" wrapText="1"/>
    </xf>
    <xf numFmtId="0" fontId="66" fillId="20" borderId="12"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58" fillId="20" borderId="7" xfId="0" applyFont="1" applyFill="1" applyBorder="1" applyAlignment="1">
      <alignment horizontal="center" vertical="center"/>
    </xf>
    <xf numFmtId="0" fontId="61" fillId="0" borderId="104" xfId="0" applyFont="1" applyBorder="1" applyAlignment="1">
      <alignment horizontal="right" vertical="center"/>
    </xf>
    <xf numFmtId="0" fontId="61" fillId="0" borderId="105" xfId="0" applyFont="1" applyBorder="1" applyAlignment="1">
      <alignment horizontal="right" vertical="center"/>
    </xf>
    <xf numFmtId="0" fontId="111" fillId="0" borderId="15" xfId="0" applyFont="1" applyBorder="1" applyAlignment="1">
      <alignment horizontal="left" vertical="center" wrapText="1"/>
    </xf>
    <xf numFmtId="0" fontId="59" fillId="0" borderId="24" xfId="0" applyFont="1" applyBorder="1" applyAlignment="1">
      <alignment horizontal="left" vertical="center" wrapText="1"/>
    </xf>
    <xf numFmtId="0" fontId="59" fillId="0" borderId="87" xfId="0" applyFont="1" applyBorder="1" applyAlignment="1">
      <alignment horizontal="left" vertical="center" wrapText="1"/>
    </xf>
    <xf numFmtId="0" fontId="59" fillId="0" borderId="17" xfId="0" applyFont="1" applyBorder="1" applyAlignment="1">
      <alignment horizontal="left" vertical="center"/>
    </xf>
    <xf numFmtId="0" fontId="59" fillId="0" borderId="19" xfId="0" applyFont="1" applyBorder="1" applyAlignment="1">
      <alignment horizontal="left" vertical="center"/>
    </xf>
    <xf numFmtId="0" fontId="59" fillId="0" borderId="45" xfId="0" applyFont="1" applyBorder="1" applyAlignment="1">
      <alignment horizontal="left" vertical="center"/>
    </xf>
    <xf numFmtId="0" fontId="59" fillId="0" borderId="23" xfId="0" applyFont="1" applyBorder="1" applyAlignment="1">
      <alignment horizontal="left" vertical="center"/>
    </xf>
    <xf numFmtId="0" fontId="59" fillId="0" borderId="28" xfId="0" applyFont="1" applyBorder="1" applyAlignment="1">
      <alignment horizontal="left" vertical="center"/>
    </xf>
    <xf numFmtId="0" fontId="59" fillId="0" borderId="51" xfId="0" applyFont="1" applyBorder="1" applyAlignment="1">
      <alignment horizontal="left" vertical="center"/>
    </xf>
    <xf numFmtId="0" fontId="58" fillId="0" borderId="4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49" xfId="0" applyFont="1" applyBorder="1" applyAlignment="1">
      <alignment horizontal="center" vertical="center" wrapText="1"/>
    </xf>
    <xf numFmtId="0" fontId="59" fillId="0" borderId="122" xfId="0" applyFont="1" applyBorder="1" applyAlignment="1">
      <alignment horizontal="left" wrapText="1"/>
    </xf>
    <xf numFmtId="0" fontId="59" fillId="0" borderId="19" xfId="0" applyFont="1" applyBorder="1" applyAlignment="1">
      <alignment horizontal="left" wrapText="1"/>
    </xf>
    <xf numFmtId="0" fontId="59" fillId="0" borderId="45" xfId="0" applyFont="1" applyBorder="1" applyAlignment="1">
      <alignment horizontal="left" wrapText="1"/>
    </xf>
    <xf numFmtId="0" fontId="59" fillId="0" borderId="12" xfId="0" applyFont="1" applyBorder="1" applyAlignment="1">
      <alignment horizontal="left" wrapText="1"/>
    </xf>
    <xf numFmtId="0" fontId="59" fillId="0" borderId="0" xfId="0" applyFont="1" applyAlignment="1">
      <alignment horizontal="left" wrapText="1"/>
    </xf>
    <xf numFmtId="0" fontId="59" fillId="0" borderId="22" xfId="0" applyFont="1" applyBorder="1" applyAlignment="1">
      <alignment horizontal="left" wrapText="1"/>
    </xf>
    <xf numFmtId="0" fontId="59" fillId="0" borderId="62" xfId="0" applyFont="1" applyBorder="1" applyAlignment="1">
      <alignment horizontal="left" wrapText="1"/>
    </xf>
    <xf numFmtId="0" fontId="59" fillId="0" borderId="28" xfId="0" applyFont="1" applyBorder="1" applyAlignment="1">
      <alignment horizontal="left" wrapText="1"/>
    </xf>
    <xf numFmtId="0" fontId="59" fillId="0" borderId="51" xfId="0" applyFont="1" applyBorder="1" applyAlignment="1">
      <alignment horizontal="left" wrapText="1"/>
    </xf>
    <xf numFmtId="0" fontId="58" fillId="0" borderId="124" xfId="0" applyFont="1" applyBorder="1" applyAlignment="1">
      <alignment horizontal="center" vertical="center" wrapText="1"/>
    </xf>
    <xf numFmtId="0" fontId="58" fillId="0" borderId="121" xfId="0" applyFont="1" applyBorder="1" applyAlignment="1">
      <alignment horizontal="center" vertical="center"/>
    </xf>
    <xf numFmtId="0" fontId="58" fillId="0" borderId="118" xfId="0" applyFont="1" applyBorder="1" applyAlignment="1">
      <alignment horizontal="center" vertical="center"/>
    </xf>
    <xf numFmtId="0" fontId="58" fillId="0" borderId="119" xfId="0" applyFont="1" applyBorder="1" applyAlignment="1">
      <alignment horizontal="center" vertical="center"/>
    </xf>
    <xf numFmtId="0" fontId="58" fillId="0" borderId="86" xfId="0" applyFont="1" applyBorder="1" applyAlignment="1">
      <alignment horizontal="center" vertical="center"/>
    </xf>
    <xf numFmtId="0" fontId="58" fillId="0" borderId="36" xfId="0" applyFont="1" applyBorder="1" applyAlignment="1">
      <alignment horizontal="center" vertical="center"/>
    </xf>
    <xf numFmtId="0" fontId="58" fillId="0" borderId="80" xfId="0" applyFont="1" applyBorder="1" applyAlignment="1">
      <alignment horizontal="center" vertical="center"/>
    </xf>
    <xf numFmtId="0" fontId="58" fillId="0" borderId="122"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81" xfId="0" applyFont="1" applyBorder="1" applyAlignment="1">
      <alignment horizontal="center" vertical="center" wrapText="1"/>
    </xf>
    <xf numFmtId="0" fontId="59" fillId="0" borderId="123" xfId="0" applyFont="1" applyBorder="1" applyAlignment="1">
      <alignment horizontal="center" vertical="center" wrapText="1"/>
    </xf>
    <xf numFmtId="0" fontId="59" fillId="0" borderId="138"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55" xfId="0" applyFont="1" applyBorder="1" applyAlignment="1">
      <alignment horizontal="center" vertical="center" wrapText="1"/>
    </xf>
    <xf numFmtId="0" fontId="59" fillId="0" borderId="65" xfId="0" applyFont="1" applyBorder="1" applyAlignment="1">
      <alignment horizontal="center" vertical="center" wrapText="1"/>
    </xf>
    <xf numFmtId="0" fontId="59" fillId="0" borderId="139" xfId="0" applyFont="1" applyBorder="1" applyAlignment="1">
      <alignment horizontal="center" vertical="center" wrapText="1"/>
    </xf>
    <xf numFmtId="0" fontId="57" fillId="0" borderId="86"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80" xfId="0" applyFont="1" applyBorder="1" applyAlignment="1">
      <alignment horizontal="center" vertical="center" wrapText="1"/>
    </xf>
    <xf numFmtId="0" fontId="61" fillId="0" borderId="65" xfId="0" applyFont="1" applyBorder="1" applyAlignment="1">
      <alignment horizontal="center" vertical="center" wrapText="1"/>
    </xf>
    <xf numFmtId="0" fontId="58" fillId="0" borderId="56" xfId="0" applyFont="1" applyBorder="1" applyAlignment="1">
      <alignment horizontal="center" vertical="center" wrapText="1"/>
    </xf>
    <xf numFmtId="0" fontId="59" fillId="0" borderId="86" xfId="0" applyFont="1" applyBorder="1" applyAlignment="1">
      <alignment vertical="center" wrapText="1"/>
    </xf>
    <xf numFmtId="0" fontId="59" fillId="0" borderId="36" xfId="0" applyFont="1" applyBorder="1" applyAlignment="1">
      <alignment vertical="center" wrapText="1"/>
    </xf>
    <xf numFmtId="0" fontId="59" fillId="0" borderId="137" xfId="0" applyFont="1" applyBorder="1" applyAlignment="1">
      <alignment vertical="center" wrapText="1"/>
    </xf>
    <xf numFmtId="0" fontId="59" fillId="0" borderId="120" xfId="0" applyFont="1" applyBorder="1" applyAlignment="1">
      <alignment vertical="center" wrapText="1"/>
    </xf>
    <xf numFmtId="0" fontId="59" fillId="0" borderId="77" xfId="0" applyFont="1" applyBorder="1" applyAlignment="1">
      <alignment vertical="center" wrapText="1"/>
    </xf>
    <xf numFmtId="0" fontId="59" fillId="0" borderId="42" xfId="0" applyFont="1" applyBorder="1" applyAlignment="1">
      <alignment vertical="center" wrapText="1"/>
    </xf>
    <xf numFmtId="0" fontId="59" fillId="0" borderId="15" xfId="0" applyFont="1" applyBorder="1" applyAlignment="1">
      <alignment horizontal="left" vertical="center" wrapText="1"/>
    </xf>
    <xf numFmtId="0" fontId="58" fillId="0" borderId="54" xfId="0" applyFont="1" applyBorder="1" applyAlignment="1">
      <alignment horizontal="center" vertical="center" wrapText="1"/>
    </xf>
    <xf numFmtId="0" fontId="58" fillId="0" borderId="7" xfId="0" applyFont="1" applyBorder="1" applyAlignment="1">
      <alignment horizontal="center" vertical="center" wrapText="1"/>
    </xf>
    <xf numFmtId="0" fontId="59" fillId="0" borderId="86" xfId="0" applyFont="1" applyBorder="1" applyAlignment="1">
      <alignment horizontal="left" vertical="center" wrapText="1"/>
    </xf>
    <xf numFmtId="0" fontId="59" fillId="0" borderId="36" xfId="0" applyFont="1" applyBorder="1" applyAlignment="1">
      <alignment horizontal="left" vertical="center" wrapText="1"/>
    </xf>
    <xf numFmtId="0" fontId="59" fillId="0" borderId="137" xfId="0" applyFont="1" applyBorder="1" applyAlignment="1">
      <alignment horizontal="left" vertical="center" wrapText="1"/>
    </xf>
    <xf numFmtId="0" fontId="59" fillId="0" borderId="120" xfId="0" applyFont="1" applyBorder="1" applyAlignment="1">
      <alignment horizontal="left" vertical="center" wrapText="1"/>
    </xf>
    <xf numFmtId="0" fontId="59" fillId="0" borderId="77" xfId="0" applyFont="1" applyBorder="1" applyAlignment="1">
      <alignment horizontal="left" vertical="center" wrapText="1"/>
    </xf>
    <xf numFmtId="0" fontId="59" fillId="0" borderId="42" xfId="0" applyFont="1" applyBorder="1" applyAlignment="1">
      <alignment horizontal="left" vertical="center" wrapText="1"/>
    </xf>
    <xf numFmtId="0" fontId="66" fillId="0" borderId="56" xfId="0" applyFont="1" applyBorder="1" applyAlignment="1">
      <alignment horizontal="center" vertical="center" wrapText="1"/>
    </xf>
    <xf numFmtId="0" fontId="66" fillId="0" borderId="25" xfId="0" applyFont="1" applyBorder="1" applyAlignment="1">
      <alignment horizontal="center" vertical="center" wrapText="1"/>
    </xf>
    <xf numFmtId="0" fontId="59" fillId="0" borderId="86" xfId="0" applyFont="1" applyBorder="1" applyAlignment="1">
      <alignment horizontal="left" vertical="center"/>
    </xf>
    <xf numFmtId="0" fontId="59" fillId="0" borderId="36" xfId="0" applyFont="1" applyBorder="1" applyAlignment="1">
      <alignment horizontal="left" vertical="center"/>
    </xf>
    <xf numFmtId="0" fontId="59" fillId="0" borderId="137" xfId="0" applyFont="1" applyBorder="1" applyAlignment="1">
      <alignment horizontal="left" vertical="center"/>
    </xf>
    <xf numFmtId="0" fontId="42" fillId="14" borderId="0" xfId="116" applyFont="1" applyFill="1" applyAlignment="1">
      <alignment horizontal="center" wrapText="1"/>
    </xf>
    <xf numFmtId="0" fontId="58" fillId="0" borderId="117" xfId="0" applyFont="1" applyBorder="1" applyAlignment="1">
      <alignment horizontal="center" vertical="center" wrapText="1"/>
    </xf>
    <xf numFmtId="0" fontId="58" fillId="0" borderId="118" xfId="0" applyFont="1" applyBorder="1" applyAlignment="1">
      <alignment horizontal="center" vertical="center" wrapText="1"/>
    </xf>
    <xf numFmtId="0" fontId="58" fillId="0" borderId="119" xfId="0" applyFont="1" applyBorder="1" applyAlignment="1">
      <alignment horizontal="center" vertical="center" wrapText="1"/>
    </xf>
    <xf numFmtId="0" fontId="59" fillId="0" borderId="19" xfId="0" applyFont="1" applyBorder="1" applyAlignment="1">
      <alignment vertical="center" wrapText="1"/>
    </xf>
    <xf numFmtId="0" fontId="59" fillId="0" borderId="45" xfId="0" applyFont="1" applyBorder="1" applyAlignment="1">
      <alignment vertical="center" wrapText="1"/>
    </xf>
    <xf numFmtId="0" fontId="111" fillId="0" borderId="0" xfId="0" applyFont="1" applyAlignment="1">
      <alignment horizontal="left" vertical="top" wrapText="1"/>
    </xf>
    <xf numFmtId="0" fontId="57" fillId="0" borderId="0" xfId="26" applyFont="1" applyAlignment="1">
      <alignment horizontal="center"/>
    </xf>
    <xf numFmtId="0" fontId="70" fillId="0" borderId="0" xfId="26" applyFont="1" applyAlignment="1">
      <alignment horizontal="center"/>
    </xf>
    <xf numFmtId="0" fontId="90" fillId="0" borderId="0" xfId="0" applyFont="1" applyAlignment="1">
      <alignment horizontal="center" wrapText="1"/>
    </xf>
    <xf numFmtId="0" fontId="66" fillId="20" borderId="11" xfId="0" applyFont="1" applyFill="1" applyBorder="1" applyAlignment="1">
      <alignment horizontal="center" vertical="center" wrapText="1"/>
    </xf>
    <xf numFmtId="0" fontId="66" fillId="20" borderId="86" xfId="0" applyFont="1" applyFill="1" applyBorder="1" applyAlignment="1">
      <alignment horizontal="center" vertical="center" wrapText="1"/>
    </xf>
    <xf numFmtId="0" fontId="66" fillId="20" borderId="80" xfId="0" applyFont="1" applyFill="1" applyBorder="1" applyAlignment="1">
      <alignment horizontal="center" vertical="center" wrapText="1"/>
    </xf>
    <xf numFmtId="0" fontId="0" fillId="0" borderId="7" xfId="0" applyBorder="1" applyAlignment="1">
      <alignment horizontal="left" vertical="center"/>
    </xf>
    <xf numFmtId="0" fontId="60" fillId="0" borderId="7" xfId="0" applyFont="1" applyBorder="1" applyAlignment="1">
      <alignment horizontal="center" vertical="justify"/>
    </xf>
    <xf numFmtId="0" fontId="60" fillId="0" borderId="7" xfId="0" applyFont="1" applyBorder="1" applyAlignment="1">
      <alignment horizontal="center" vertical="center"/>
    </xf>
    <xf numFmtId="0" fontId="60" fillId="0" borderId="7"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0" xfId="0" applyFont="1" applyAlignment="1">
      <alignment horizontal="center" vertical="center" wrapText="1"/>
    </xf>
    <xf numFmtId="0" fontId="60" fillId="0" borderId="7" xfId="0" applyFont="1" applyBorder="1" applyAlignment="1">
      <alignment horizontal="center" vertical="justify" wrapText="1"/>
    </xf>
    <xf numFmtId="0" fontId="0" fillId="0" borderId="7" xfId="0" applyBorder="1" applyAlignment="1">
      <alignment horizontal="left"/>
    </xf>
    <xf numFmtId="0" fontId="0" fillId="0" borderId="86" xfId="0" applyBorder="1" applyAlignment="1">
      <alignment horizontal="left" vertical="center" wrapText="1"/>
    </xf>
    <xf numFmtId="0" fontId="0" fillId="0" borderId="36" xfId="0" applyBorder="1" applyAlignment="1">
      <alignment horizontal="left" vertical="center" wrapText="1"/>
    </xf>
    <xf numFmtId="0" fontId="0" fillId="0" borderId="80" xfId="0" applyBorder="1" applyAlignment="1">
      <alignment horizontal="left" vertical="center" wrapText="1"/>
    </xf>
    <xf numFmtId="0" fontId="0" fillId="0" borderId="7" xfId="0" applyBorder="1" applyAlignment="1">
      <alignment horizontal="left" vertical="center" wrapText="1"/>
    </xf>
    <xf numFmtId="0" fontId="168" fillId="0" borderId="0" xfId="0" applyFont="1" applyAlignment="1">
      <alignment horizontal="center" vertical="center" wrapText="1"/>
    </xf>
    <xf numFmtId="0" fontId="59" fillId="0" borderId="0" xfId="0" applyFont="1" applyAlignment="1">
      <alignment horizontal="left" vertical="center" wrapText="1"/>
    </xf>
    <xf numFmtId="0" fontId="0" fillId="0" borderId="0" xfId="0" applyAlignment="1">
      <alignment horizontal="left" vertical="top" wrapText="1"/>
    </xf>
    <xf numFmtId="0" fontId="60" fillId="0" borderId="147" xfId="0" applyFont="1" applyBorder="1" applyAlignment="1">
      <alignment horizontal="center" vertical="center" wrapText="1"/>
    </xf>
    <xf numFmtId="0" fontId="60" fillId="0" borderId="148" xfId="0" applyFont="1" applyBorder="1" applyAlignment="1">
      <alignment horizontal="center" vertical="center" wrapText="1"/>
    </xf>
    <xf numFmtId="0" fontId="60" fillId="0" borderId="149" xfId="0" applyFont="1" applyBorder="1" applyAlignment="1">
      <alignment horizontal="center" vertical="center" wrapText="1"/>
    </xf>
    <xf numFmtId="0" fontId="60" fillId="0" borderId="25" xfId="0" applyFont="1" applyBorder="1" applyAlignment="1">
      <alignment horizontal="center" vertical="center" wrapText="1"/>
    </xf>
    <xf numFmtId="0" fontId="61" fillId="0" borderId="19" xfId="28" applyFont="1" applyBorder="1" applyAlignment="1">
      <alignment horizontal="center" vertical="center" wrapText="1"/>
    </xf>
    <xf numFmtId="0" fontId="61" fillId="0" borderId="28" xfId="28" applyFont="1" applyBorder="1" applyAlignment="1">
      <alignment horizontal="center" vertical="center" wrapText="1"/>
    </xf>
    <xf numFmtId="0" fontId="27" fillId="0" borderId="0" xfId="28" applyFont="1" applyAlignment="1">
      <alignment horizontal="center"/>
    </xf>
    <xf numFmtId="2" fontId="57" fillId="0" borderId="34"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0" xfId="28" applyNumberFormat="1" applyFont="1" applyAlignment="1">
      <alignment horizontal="left" vertical="center" wrapText="1"/>
    </xf>
    <xf numFmtId="0" fontId="58" fillId="49" borderId="0" xfId="28" applyFont="1" applyFill="1" applyAlignment="1">
      <alignment horizontal="center" vertical="center" wrapText="1"/>
    </xf>
    <xf numFmtId="0" fontId="58" fillId="49" borderId="0" xfId="28" applyFont="1" applyFill="1" applyAlignment="1">
      <alignment horizontal="center" vertical="center"/>
    </xf>
    <xf numFmtId="0" fontId="57" fillId="0" borderId="0" xfId="28" applyFont="1" applyAlignment="1">
      <alignment horizontal="center" vertical="center"/>
    </xf>
    <xf numFmtId="2" fontId="57" fillId="0" borderId="37" xfId="28" applyNumberFormat="1" applyFont="1" applyBorder="1" applyAlignment="1">
      <alignment horizontal="left" vertical="center" wrapText="1"/>
    </xf>
    <xf numFmtId="2" fontId="57" fillId="0" borderId="0" xfId="28" applyNumberFormat="1" applyFont="1" applyAlignment="1">
      <alignment horizontal="left" vertical="center"/>
    </xf>
    <xf numFmtId="0" fontId="74" fillId="0" borderId="0" xfId="28" applyFont="1" applyAlignment="1">
      <alignment horizontal="center"/>
    </xf>
    <xf numFmtId="0" fontId="58" fillId="0" borderId="85" xfId="28" applyFont="1" applyBorder="1" applyAlignment="1">
      <alignment horizontal="center" vertical="justify"/>
    </xf>
    <xf numFmtId="0" fontId="55" fillId="0" borderId="81" xfId="28" applyBorder="1" applyAlignment="1">
      <alignment horizontal="center" vertical="justify"/>
    </xf>
    <xf numFmtId="0" fontId="89" fillId="0" borderId="0" xfId="26" applyFont="1" applyAlignment="1">
      <alignment horizontal="center"/>
    </xf>
    <xf numFmtId="0" fontId="90" fillId="0" borderId="0" xfId="26" applyFont="1" applyAlignment="1">
      <alignment horizontal="center"/>
    </xf>
    <xf numFmtId="0" fontId="59" fillId="0" borderId="0" xfId="24" applyFont="1" applyAlignment="1">
      <alignment horizontal="justify" wrapText="1"/>
    </xf>
    <xf numFmtId="0" fontId="74" fillId="0" borderId="33" xfId="24" applyFont="1" applyBorder="1" applyAlignment="1">
      <alignment horizontal="center" vertical="center"/>
    </xf>
    <xf numFmtId="0" fontId="59" fillId="0" borderId="36" xfId="24" applyFont="1" applyBorder="1" applyAlignment="1">
      <alignment horizontal="center" vertical="center"/>
    </xf>
    <xf numFmtId="0" fontId="59" fillId="0" borderId="26" xfId="24" applyFont="1" applyBorder="1" applyAlignment="1">
      <alignment horizontal="center" vertical="center" wrapText="1"/>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74" fillId="0" borderId="26" xfId="24" applyFont="1" applyBorder="1" applyAlignment="1">
      <alignment horizontal="left" vertical="center" wrapText="1"/>
    </xf>
    <xf numFmtId="0" fontId="59" fillId="0" borderId="0" xfId="24" applyFont="1" applyAlignment="1">
      <alignment horizontal="left" vertical="top" wrapText="1"/>
    </xf>
    <xf numFmtId="0" fontId="59" fillId="0" borderId="0" xfId="24" applyFont="1" applyAlignment="1">
      <alignment horizontal="left" wrapText="1"/>
    </xf>
    <xf numFmtId="0" fontId="143" fillId="0" borderId="0" xfId="0" applyFont="1" applyAlignment="1">
      <alignment horizontal="center" wrapText="1"/>
    </xf>
    <xf numFmtId="0" fontId="91" fillId="0" borderId="0" xfId="24" applyFont="1" applyAlignment="1">
      <alignment horizontal="left" wrapText="1"/>
    </xf>
    <xf numFmtId="0" fontId="8" fillId="0" borderId="0" xfId="26" applyAlignment="1">
      <alignment horizontal="center"/>
    </xf>
    <xf numFmtId="0" fontId="146" fillId="0" borderId="0" xfId="26" applyFont="1" applyAlignment="1">
      <alignment horizontal="center"/>
    </xf>
    <xf numFmtId="0" fontId="154" fillId="0" borderId="0" xfId="0" applyFont="1" applyAlignment="1">
      <alignment horizontal="center" vertical="center"/>
    </xf>
    <xf numFmtId="0" fontId="70" fillId="0" borderId="33" xfId="24" applyFont="1" applyBorder="1" applyAlignment="1">
      <alignment horizontal="center" vertical="center" wrapText="1"/>
    </xf>
    <xf numFmtId="0" fontId="59" fillId="0" borderId="0" xfId="0" applyFont="1" applyAlignment="1">
      <alignment horizontal="left"/>
    </xf>
    <xf numFmtId="0" fontId="66" fillId="0" borderId="0" xfId="0" applyFont="1" applyBorder="1" applyAlignment="1">
      <alignment horizontal="center"/>
    </xf>
    <xf numFmtId="0" fontId="66" fillId="0" borderId="7" xfId="0" quotePrefix="1" applyFont="1" applyBorder="1" applyAlignment="1">
      <alignment horizontal="center" vertical="center"/>
    </xf>
    <xf numFmtId="0" fontId="81" fillId="0" borderId="0" xfId="0" applyFont="1" applyFill="1" applyBorder="1" applyAlignment="1">
      <alignment horizontal="left" wrapText="1"/>
    </xf>
    <xf numFmtId="0" fontId="92" fillId="0" borderId="17" xfId="0" applyFont="1" applyBorder="1" applyAlignment="1">
      <alignment horizontal="center"/>
    </xf>
    <xf numFmtId="0" fontId="92" fillId="0" borderId="19" xfId="0" applyFont="1" applyBorder="1" applyAlignment="1">
      <alignment horizontal="center"/>
    </xf>
    <xf numFmtId="0" fontId="92" fillId="0" borderId="45" xfId="0" applyFont="1" applyBorder="1" applyAlignment="1">
      <alignment horizontal="center"/>
    </xf>
    <xf numFmtId="0" fontId="66" fillId="0" borderId="33" xfId="0" applyFont="1" applyBorder="1" applyAlignment="1">
      <alignment horizontal="center"/>
    </xf>
    <xf numFmtId="0" fontId="61" fillId="0" borderId="0" xfId="0" applyFont="1" applyBorder="1" applyAlignment="1">
      <alignment horizontal="center"/>
    </xf>
    <xf numFmtId="0" fontId="66" fillId="0" borderId="53" xfId="0" applyFont="1" applyBorder="1" applyAlignment="1">
      <alignment horizontal="center"/>
    </xf>
    <xf numFmtId="0" fontId="66" fillId="0" borderId="20" xfId="0" applyFont="1" applyBorder="1" applyAlignment="1">
      <alignment horizontal="center"/>
    </xf>
    <xf numFmtId="0" fontId="66" fillId="0" borderId="22" xfId="0" applyFont="1" applyBorder="1" applyAlignment="1">
      <alignment horizontal="center"/>
    </xf>
    <xf numFmtId="0" fontId="61" fillId="21" borderId="86" xfId="0" applyFont="1" applyFill="1" applyBorder="1" applyAlignment="1">
      <alignment horizontal="left"/>
    </xf>
    <xf numFmtId="0" fontId="61" fillId="21" borderId="80" xfId="0" applyFont="1" applyFill="1" applyBorder="1" applyAlignment="1">
      <alignment horizontal="left"/>
    </xf>
    <xf numFmtId="0" fontId="66" fillId="0" borderId="54" xfId="0" quotePrefix="1" applyFont="1" applyBorder="1" applyAlignment="1">
      <alignment horizontal="center" vertical="center"/>
    </xf>
    <xf numFmtId="0" fontId="118" fillId="19" borderId="86" xfId="0" applyFont="1" applyFill="1" applyBorder="1" applyAlignment="1">
      <alignment horizontal="center" wrapText="1"/>
    </xf>
    <xf numFmtId="0" fontId="118" fillId="19" borderId="36" xfId="0" applyFont="1" applyFill="1" applyBorder="1" applyAlignment="1">
      <alignment horizontal="center" wrapText="1"/>
    </xf>
    <xf numFmtId="0" fontId="118" fillId="19" borderId="80" xfId="0" applyFont="1" applyFill="1" applyBorder="1" applyAlignment="1">
      <alignment horizontal="center" wrapText="1"/>
    </xf>
    <xf numFmtId="0" fontId="60" fillId="0" borderId="0" xfId="0" applyFont="1" applyFill="1" applyBorder="1" applyAlignment="1">
      <alignment horizontal="center"/>
    </xf>
    <xf numFmtId="0" fontId="60" fillId="0" borderId="0" xfId="0" applyFont="1" applyBorder="1" applyAlignment="1">
      <alignment horizontal="center"/>
    </xf>
    <xf numFmtId="0" fontId="60" fillId="0" borderId="0" xfId="0" applyFont="1" applyBorder="1" applyAlignment="1">
      <alignment horizontal="left"/>
    </xf>
    <xf numFmtId="0" fontId="60" fillId="0" borderId="28" xfId="0" applyFont="1" applyBorder="1" applyAlignment="1">
      <alignment horizontal="left"/>
    </xf>
    <xf numFmtId="0" fontId="60" fillId="0" borderId="33" xfId="0" applyFont="1" applyBorder="1" applyAlignment="1">
      <alignment horizontal="center"/>
    </xf>
    <xf numFmtId="0" fontId="60" fillId="0" borderId="53" xfId="0" applyFont="1" applyBorder="1" applyAlignment="1">
      <alignment horizontal="center"/>
    </xf>
    <xf numFmtId="0" fontId="74" fillId="49" borderId="0" xfId="0" applyFont="1" applyFill="1" applyBorder="1" applyAlignment="1" applyProtection="1">
      <alignment horizontal="left" vertical="center" wrapText="1"/>
    </xf>
    <xf numFmtId="0" fontId="31" fillId="0" borderId="17" xfId="24" applyFont="1" applyBorder="1" applyAlignment="1">
      <alignment horizontal="left" vertical="center" wrapText="1"/>
    </xf>
    <xf numFmtId="0" fontId="31" fillId="0" borderId="19" xfId="24" applyFont="1" applyBorder="1" applyAlignment="1">
      <alignment horizontal="left" vertical="center" wrapText="1"/>
    </xf>
    <xf numFmtId="0" fontId="31" fillId="0" borderId="45" xfId="24" applyFont="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17" xfId="24" applyFont="1" applyBorder="1" applyAlignment="1">
      <alignment horizontal="left" vertical="center"/>
    </xf>
    <xf numFmtId="0" fontId="31" fillId="0" borderId="19" xfId="24" applyFont="1" applyBorder="1" applyAlignment="1">
      <alignment horizontal="left" vertical="center"/>
    </xf>
    <xf numFmtId="0" fontId="31" fillId="0" borderId="45" xfId="24" applyFont="1" applyBorder="1" applyAlignment="1">
      <alignment horizontal="left" vertical="center"/>
    </xf>
    <xf numFmtId="0" fontId="31" fillId="0" borderId="23" xfId="24" applyFont="1" applyBorder="1" applyAlignment="1">
      <alignment horizontal="left" vertical="center"/>
    </xf>
    <xf numFmtId="0" fontId="31" fillId="0" borderId="28" xfId="24" applyFont="1" applyBorder="1" applyAlignment="1">
      <alignment horizontal="left" vertical="center"/>
    </xf>
    <xf numFmtId="0" fontId="31" fillId="0" borderId="51" xfId="24" applyFont="1" applyBorder="1" applyAlignment="1">
      <alignment horizontal="left" vertical="center"/>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29" fillId="0" borderId="0" xfId="34" applyFont="1" applyAlignment="1">
      <alignment horizontal="center"/>
    </xf>
    <xf numFmtId="0" fontId="31"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7" xfId="24" applyBorder="1" applyAlignment="1">
      <alignment horizontal="left" vertical="center" wrapText="1"/>
    </xf>
    <xf numFmtId="0" fontId="32" fillId="0" borderId="20" xfId="24" applyFont="1" applyBorder="1" applyAlignment="1">
      <alignment horizontal="left" vertical="center" wrapText="1"/>
    </xf>
    <xf numFmtId="0" fontId="32" fillId="0" borderId="0" xfId="24" applyFont="1" applyBorder="1" applyAlignment="1">
      <alignment horizontal="left" vertical="center" wrapText="1"/>
    </xf>
    <xf numFmtId="0" fontId="32" fillId="0" borderId="22" xfId="24" applyFont="1" applyBorder="1" applyAlignment="1">
      <alignment horizontal="left" vertical="center" wrapText="1"/>
    </xf>
    <xf numFmtId="0" fontId="34" fillId="0" borderId="15" xfId="24" applyFont="1" applyBorder="1" applyAlignment="1">
      <alignment horizontal="left" vertical="center" wrapText="1"/>
    </xf>
    <xf numFmtId="0" fontId="34" fillId="0" borderId="24" xfId="24" applyFont="1" applyBorder="1" applyAlignment="1">
      <alignment horizontal="left" vertical="center" wrapText="1"/>
    </xf>
    <xf numFmtId="0" fontId="34" fillId="0" borderId="87" xfId="24" applyFont="1" applyBorder="1" applyAlignment="1">
      <alignment horizontal="left" vertical="center" wrapText="1"/>
    </xf>
    <xf numFmtId="0" fontId="93" fillId="0" borderId="15" xfId="24" applyFont="1" applyBorder="1" applyAlignment="1">
      <alignment horizontal="center" vertical="center" wrapText="1"/>
    </xf>
    <xf numFmtId="0" fontId="93" fillId="0" borderId="24" xfId="24" applyFont="1" applyBorder="1" applyAlignment="1">
      <alignment horizontal="center" vertical="center" wrapText="1"/>
    </xf>
    <xf numFmtId="0" fontId="93" fillId="0" borderId="87" xfId="24" applyFont="1" applyBorder="1" applyAlignment="1">
      <alignment horizontal="center" vertical="center" wrapText="1"/>
    </xf>
    <xf numFmtId="0" fontId="34" fillId="0" borderId="15" xfId="24" applyFont="1" applyBorder="1" applyAlignment="1">
      <alignment horizontal="center" vertical="center" wrapText="1"/>
    </xf>
    <xf numFmtId="0" fontId="34" fillId="0" borderId="24" xfId="24" applyFont="1" applyBorder="1" applyAlignment="1">
      <alignment horizontal="center" vertical="center" wrapText="1"/>
    </xf>
    <xf numFmtId="0" fontId="34" fillId="0" borderId="87" xfId="24" applyFont="1" applyBorder="1" applyAlignment="1">
      <alignment horizontal="center" vertical="center" wrapText="1"/>
    </xf>
    <xf numFmtId="0" fontId="33" fillId="0" borderId="17" xfId="24" applyFont="1" applyBorder="1" applyAlignment="1">
      <alignment horizontal="left" vertical="center" wrapText="1"/>
    </xf>
    <xf numFmtId="0" fontId="33" fillId="0" borderId="19" xfId="24" applyFont="1" applyBorder="1" applyAlignment="1">
      <alignment horizontal="left" vertical="center" wrapText="1"/>
    </xf>
    <xf numFmtId="0" fontId="33" fillId="0" borderId="45" xfId="24" applyFont="1" applyBorder="1" applyAlignment="1">
      <alignment horizontal="left" vertical="center" wrapText="1"/>
    </xf>
    <xf numFmtId="0" fontId="33" fillId="0" borderId="20" xfId="24" applyFont="1" applyBorder="1" applyAlignment="1">
      <alignment horizontal="left" vertical="center" wrapText="1"/>
    </xf>
    <xf numFmtId="0" fontId="33" fillId="0" borderId="0" xfId="24" applyFont="1" applyBorder="1" applyAlignment="1">
      <alignment horizontal="left" vertical="center" wrapText="1"/>
    </xf>
    <xf numFmtId="0" fontId="33"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1" xfId="24" applyBorder="1" applyAlignment="1">
      <alignment vertical="center"/>
    </xf>
    <xf numFmtId="0" fontId="33"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1" xfId="24" applyFill="1" applyBorder="1" applyAlignment="1">
      <alignment horizontal="left" vertical="center" wrapText="1"/>
    </xf>
    <xf numFmtId="0" fontId="42" fillId="0" borderId="0" xfId="34" applyFont="1" applyAlignment="1">
      <alignment horizontal="center"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3" fillId="0" borderId="0" xfId="34" applyFont="1" applyAlignment="1">
      <alignment horizontal="center" vertical="center" wrapText="1"/>
    </xf>
    <xf numFmtId="0" fontId="40" fillId="0" borderId="20" xfId="24" applyFont="1" applyBorder="1" applyAlignment="1">
      <alignment horizontal="center"/>
    </xf>
    <xf numFmtId="0" fontId="40" fillId="0" borderId="0" xfId="24" applyFont="1" applyBorder="1" applyAlignment="1">
      <alignment horizontal="center"/>
    </xf>
    <xf numFmtId="0" fontId="40" fillId="0" borderId="22" xfId="24" applyFont="1" applyBorder="1" applyAlignment="1">
      <alignment horizontal="center"/>
    </xf>
    <xf numFmtId="0" fontId="40" fillId="0" borderId="17" xfId="24" applyFont="1" applyBorder="1" applyAlignment="1">
      <alignment horizontal="center"/>
    </xf>
    <xf numFmtId="0" fontId="40" fillId="0" borderId="19" xfId="24" applyFont="1" applyBorder="1" applyAlignment="1">
      <alignment horizontal="center"/>
    </xf>
    <xf numFmtId="0" fontId="40" fillId="0" borderId="45" xfId="24" applyFont="1" applyBorder="1" applyAlignment="1">
      <alignment horizontal="center"/>
    </xf>
    <xf numFmtId="0" fontId="31" fillId="0" borderId="0" xfId="24" applyFont="1" applyBorder="1" applyAlignment="1">
      <alignment horizontal="left" vertical="center" wrapText="1"/>
    </xf>
    <xf numFmtId="0" fontId="8" fillId="0" borderId="0" xfId="24"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93" fillId="0" borderId="17" xfId="24" applyFont="1" applyBorder="1" applyAlignment="1">
      <alignment horizontal="left" vertical="center" wrapText="1"/>
    </xf>
    <xf numFmtId="0" fontId="93" fillId="0" borderId="19" xfId="24" applyFont="1" applyBorder="1" applyAlignment="1">
      <alignment horizontal="left" vertical="center" wrapText="1"/>
    </xf>
    <xf numFmtId="0" fontId="93" fillId="0" borderId="45" xfId="24" applyFont="1" applyBorder="1" applyAlignment="1">
      <alignment horizontal="left" vertical="center" wrapText="1"/>
    </xf>
    <xf numFmtId="0" fontId="93" fillId="0" borderId="23" xfId="24" applyFont="1" applyBorder="1" applyAlignment="1">
      <alignment horizontal="left" vertical="center" wrapText="1"/>
    </xf>
    <xf numFmtId="0" fontId="93" fillId="0" borderId="28" xfId="24" applyFont="1" applyBorder="1" applyAlignment="1">
      <alignment horizontal="left" vertical="center" wrapText="1"/>
    </xf>
    <xf numFmtId="0" fontId="93" fillId="0" borderId="51" xfId="24" applyFont="1" applyBorder="1" applyAlignment="1">
      <alignment horizontal="left" vertical="center" wrapText="1"/>
    </xf>
    <xf numFmtId="0" fontId="39" fillId="0" borderId="20" xfId="24" applyFont="1" applyBorder="1" applyAlignment="1">
      <alignment horizontal="center"/>
    </xf>
    <xf numFmtId="0" fontId="39" fillId="0" borderId="0" xfId="24" applyFont="1" applyBorder="1" applyAlignment="1">
      <alignment horizontal="center"/>
    </xf>
    <xf numFmtId="0" fontId="39"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1" fillId="0" borderId="20" xfId="24" applyFont="1" applyBorder="1" applyAlignment="1">
      <alignment horizontal="left" vertical="center" wrapText="1"/>
    </xf>
    <xf numFmtId="0" fontId="31" fillId="0" borderId="22" xfId="24" applyFont="1" applyBorder="1" applyAlignment="1">
      <alignment horizontal="left" vertical="center" wrapText="1"/>
    </xf>
    <xf numFmtId="0" fontId="63" fillId="0" borderId="0" xfId="27" applyFont="1" applyAlignment="1">
      <alignment horizontal="justify" vertical="center" wrapText="1"/>
    </xf>
    <xf numFmtId="0" fontId="74" fillId="0" borderId="0" xfId="27" applyFont="1" applyAlignment="1">
      <alignment horizontal="center"/>
    </xf>
    <xf numFmtId="0" fontId="63" fillId="0" borderId="0" xfId="27" applyFont="1" applyAlignment="1">
      <alignment horizontal="center"/>
    </xf>
    <xf numFmtId="0" fontId="63" fillId="0" borderId="17" xfId="27" applyFont="1" applyBorder="1" applyAlignment="1">
      <alignment horizontal="center" vertical="center"/>
    </xf>
    <xf numFmtId="0" fontId="63" fillId="0" borderId="19" xfId="27" applyFont="1" applyBorder="1" applyAlignment="1">
      <alignment horizontal="center" vertical="center"/>
    </xf>
    <xf numFmtId="0" fontId="63" fillId="0" borderId="45" xfId="27" applyFont="1" applyBorder="1" applyAlignment="1">
      <alignment horizontal="center" vertical="center"/>
    </xf>
    <xf numFmtId="0" fontId="63" fillId="0" borderId="52" xfId="27" applyFont="1" applyBorder="1" applyAlignment="1">
      <alignment horizontal="center" vertical="center"/>
    </xf>
    <xf numFmtId="0" fontId="63" fillId="0" borderId="33" xfId="27" applyFont="1" applyBorder="1" applyAlignment="1">
      <alignment horizontal="center" vertical="center"/>
    </xf>
    <xf numFmtId="0" fontId="63" fillId="0" borderId="53" xfId="27" applyFont="1" applyBorder="1" applyAlignment="1">
      <alignment horizontal="center" vertical="center"/>
    </xf>
    <xf numFmtId="0" fontId="63" fillId="0" borderId="17" xfId="27" applyFont="1" applyBorder="1" applyAlignment="1">
      <alignment horizontal="center" vertical="center" wrapText="1"/>
    </xf>
    <xf numFmtId="0" fontId="69" fillId="0" borderId="19" xfId="27" applyFont="1" applyBorder="1" applyAlignment="1">
      <alignment horizontal="center" vertical="center" wrapText="1"/>
    </xf>
    <xf numFmtId="0" fontId="69" fillId="0" borderId="45" xfId="27" applyFont="1" applyBorder="1" applyAlignment="1">
      <alignment horizontal="center" vertical="center" wrapText="1"/>
    </xf>
    <xf numFmtId="0" fontId="69" fillId="0" borderId="52" xfId="27" applyFont="1" applyBorder="1" applyAlignment="1">
      <alignment horizontal="center" vertical="center" wrapText="1"/>
    </xf>
    <xf numFmtId="0" fontId="69" fillId="0" borderId="33" xfId="27" applyFont="1" applyBorder="1" applyAlignment="1">
      <alignment horizontal="center" vertical="center" wrapText="1"/>
    </xf>
    <xf numFmtId="0" fontId="69" fillId="0" borderId="53" xfId="27" applyFont="1" applyBorder="1" applyAlignment="1">
      <alignment horizontal="center" vertical="center" wrapText="1"/>
    </xf>
    <xf numFmtId="0" fontId="69" fillId="0" borderId="57" xfId="27" quotePrefix="1" applyFont="1" applyBorder="1" applyAlignment="1">
      <alignment horizontal="center" vertical="center" wrapText="1"/>
    </xf>
    <xf numFmtId="0" fontId="69" fillId="0" borderId="11" xfId="27" quotePrefix="1" applyFont="1" applyBorder="1" applyAlignment="1">
      <alignment horizontal="center" vertical="center" wrapText="1"/>
    </xf>
    <xf numFmtId="0" fontId="69" fillId="0" borderId="61" xfId="27" quotePrefix="1" applyFont="1" applyBorder="1" applyAlignment="1">
      <alignment horizontal="center" vertical="center" wrapText="1"/>
    </xf>
    <xf numFmtId="0" fontId="69" fillId="0" borderId="88" xfId="27" applyFont="1" applyBorder="1" applyAlignment="1">
      <alignment horizontal="center" vertical="center"/>
    </xf>
    <xf numFmtId="0" fontId="69" fillId="0" borderId="26" xfId="27" applyFont="1" applyBorder="1" applyAlignment="1">
      <alignment horizontal="center" vertical="center"/>
    </xf>
    <xf numFmtId="0" fontId="69" fillId="0" borderId="82" xfId="27" applyFont="1" applyBorder="1" applyAlignment="1">
      <alignment horizontal="center" vertical="center"/>
    </xf>
    <xf numFmtId="0" fontId="69" fillId="0" borderId="52" xfId="27" applyFont="1" applyBorder="1" applyAlignment="1">
      <alignment horizontal="center" vertical="center"/>
    </xf>
    <xf numFmtId="0" fontId="69" fillId="0" borderId="33" xfId="27" applyFont="1" applyBorder="1" applyAlignment="1">
      <alignment horizontal="center" vertical="center"/>
    </xf>
    <xf numFmtId="0" fontId="69" fillId="0" borderId="81" xfId="27" applyFont="1" applyBorder="1" applyAlignment="1">
      <alignment horizontal="center" vertical="center"/>
    </xf>
    <xf numFmtId="0" fontId="85" fillId="0" borderId="59" xfId="27" applyFont="1" applyBorder="1" applyAlignment="1">
      <alignment horizontal="center" vertical="center" wrapText="1"/>
    </xf>
    <xf numFmtId="0" fontId="85" fillId="0" borderId="60" xfId="27" applyFont="1" applyBorder="1" applyAlignment="1">
      <alignment horizontal="center" vertical="center" wrapText="1"/>
    </xf>
    <xf numFmtId="0" fontId="85" fillId="0" borderId="63" xfId="27" applyFont="1" applyBorder="1" applyAlignment="1">
      <alignment horizontal="center" vertical="center" wrapText="1"/>
    </xf>
    <xf numFmtId="0" fontId="69" fillId="0" borderId="64" xfId="27" quotePrefix="1" applyFont="1" applyBorder="1" applyAlignment="1">
      <alignment horizontal="center" vertical="center"/>
    </xf>
    <xf numFmtId="0" fontId="69" fillId="0" borderId="51" xfId="27" quotePrefix="1" applyFont="1" applyBorder="1" applyAlignment="1">
      <alignment horizontal="center" vertical="center"/>
    </xf>
    <xf numFmtId="0" fontId="69" fillId="0" borderId="64" xfId="27" quotePrefix="1" applyFont="1" applyBorder="1" applyAlignment="1">
      <alignment horizontal="center" vertical="center" wrapText="1"/>
    </xf>
    <xf numFmtId="0" fontId="69" fillId="0" borderId="51" xfId="27" quotePrefix="1" applyFont="1" applyBorder="1" applyAlignment="1">
      <alignment horizontal="center" vertical="center" wrapText="1"/>
    </xf>
    <xf numFmtId="0" fontId="69" fillId="0" borderId="17" xfId="29" applyFont="1" applyBorder="1" applyAlignment="1">
      <alignment horizontal="center" vertical="center" wrapText="1"/>
    </xf>
    <xf numFmtId="0" fontId="69" fillId="0" borderId="20" xfId="29" applyFont="1" applyBorder="1" applyAlignment="1">
      <alignment horizontal="center" vertical="center" wrapText="1"/>
    </xf>
    <xf numFmtId="0" fontId="69" fillId="0" borderId="52" xfId="29" applyFont="1" applyBorder="1" applyAlignment="1">
      <alignment horizontal="center" vertical="center" wrapText="1"/>
    </xf>
    <xf numFmtId="0" fontId="69" fillId="0" borderId="79" xfId="29" applyFont="1" applyBorder="1" applyAlignment="1">
      <alignment horizontal="center" vertical="center" wrapText="1"/>
    </xf>
    <xf numFmtId="0" fontId="69" fillId="0" borderId="60" xfId="29" applyFont="1" applyBorder="1" applyAlignment="1">
      <alignment horizontal="center" vertical="center" wrapText="1"/>
    </xf>
    <xf numFmtId="0" fontId="69" fillId="0" borderId="89" xfId="29" applyFont="1" applyBorder="1" applyAlignment="1">
      <alignment horizontal="center" vertical="center" wrapText="1"/>
    </xf>
    <xf numFmtId="0" fontId="74" fillId="0" borderId="0" xfId="29" applyFont="1" applyAlignment="1">
      <alignment horizontal="center"/>
    </xf>
    <xf numFmtId="0" fontId="42" fillId="0" borderId="0" xfId="116" applyFont="1" applyAlignment="1">
      <alignment horizontal="left"/>
    </xf>
    <xf numFmtId="0" fontId="10" fillId="40" borderId="125" xfId="116" applyFont="1" applyFill="1" applyBorder="1" applyAlignment="1">
      <alignment horizontal="center" vertical="center" wrapText="1"/>
    </xf>
    <xf numFmtId="0" fontId="10" fillId="40" borderId="126" xfId="116" applyFont="1" applyFill="1" applyBorder="1" applyAlignment="1">
      <alignment horizontal="center" vertical="center" wrapText="1"/>
    </xf>
    <xf numFmtId="0" fontId="10" fillId="41" borderId="0" xfId="116" applyFont="1" applyFill="1" applyBorder="1" applyAlignment="1">
      <alignment horizontal="center" vertical="center"/>
    </xf>
    <xf numFmtId="0" fontId="90" fillId="0" borderId="0" xfId="26" applyFont="1" applyFill="1" applyAlignment="1">
      <alignment horizontal="center"/>
    </xf>
    <xf numFmtId="0" fontId="90"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2" xfId="0" applyBorder="1" applyAlignment="1">
      <alignment horizontal="left"/>
    </xf>
    <xf numFmtId="0" fontId="111" fillId="0" borderId="12" xfId="0" applyFont="1" applyBorder="1" applyAlignment="1">
      <alignment horizontal="left" vertical="center" wrapText="1"/>
    </xf>
    <xf numFmtId="0" fontId="111" fillId="0" borderId="0" xfId="0" applyFont="1" applyBorder="1" applyAlignment="1">
      <alignment horizontal="left" vertical="center" wrapText="1"/>
    </xf>
    <xf numFmtId="0" fontId="59" fillId="0" borderId="80" xfId="0" applyFont="1" applyBorder="1" applyAlignment="1">
      <alignment horizontal="left" vertical="center" wrapText="1"/>
    </xf>
    <xf numFmtId="0" fontId="80" fillId="0" borderId="110" xfId="0" applyFont="1" applyBorder="1" applyAlignment="1">
      <alignment horizontal="center" vertical="center" wrapText="1"/>
    </xf>
    <xf numFmtId="0" fontId="0" fillId="0" borderId="110" xfId="0" applyBorder="1" applyAlignment="1">
      <alignment horizontal="center" vertical="top" wrapText="1"/>
    </xf>
    <xf numFmtId="2" fontId="80" fillId="0" borderId="110" xfId="0" applyNumberFormat="1" applyFont="1" applyBorder="1" applyAlignment="1">
      <alignment horizontal="center" vertical="center" wrapText="1"/>
    </xf>
    <xf numFmtId="2" fontId="80" fillId="0" borderId="113" xfId="0" applyNumberFormat="1" applyFont="1" applyBorder="1" applyAlignment="1">
      <alignment horizontal="center" vertical="center" wrapText="1"/>
    </xf>
    <xf numFmtId="0" fontId="0" fillId="0" borderId="113" xfId="0" applyBorder="1" applyAlignment="1">
      <alignment horizontal="center" vertical="top" wrapText="1"/>
    </xf>
    <xf numFmtId="0" fontId="80" fillId="0" borderId="106" xfId="0" applyFont="1" applyBorder="1" applyAlignment="1">
      <alignment horizontal="center" vertical="center" wrapText="1"/>
    </xf>
    <xf numFmtId="0" fontId="0" fillId="0" borderId="106" xfId="0" applyBorder="1" applyAlignment="1">
      <alignment horizontal="center" vertical="top" wrapText="1"/>
    </xf>
    <xf numFmtId="176" fontId="81" fillId="0" borderId="111" xfId="0" applyNumberFormat="1" applyFont="1" applyBorder="1" applyAlignment="1">
      <alignment horizontal="center" vertical="center" wrapText="1" shrinkToFit="1"/>
    </xf>
    <xf numFmtId="176" fontId="81" fillId="0" borderId="112" xfId="0" applyNumberFormat="1" applyFont="1" applyBorder="1" applyAlignment="1">
      <alignment horizontal="center" vertical="center" wrapText="1" shrinkToFit="1"/>
    </xf>
    <xf numFmtId="176" fontId="61" fillId="0" borderId="110" xfId="0" applyNumberFormat="1" applyFont="1" applyBorder="1" applyAlignment="1">
      <alignment horizontal="center" vertical="center"/>
    </xf>
    <xf numFmtId="0" fontId="90" fillId="0" borderId="0" xfId="0" applyFont="1" applyAlignment="1">
      <alignment horizontal="center" vertical="center" wrapText="1"/>
    </xf>
    <xf numFmtId="0" fontId="66" fillId="20" borderId="0" xfId="0" applyFont="1" applyFill="1" applyAlignment="1">
      <alignment horizontal="center" vertical="center" wrapText="1"/>
    </xf>
    <xf numFmtId="0" fontId="66" fillId="20" borderId="58" xfId="0" quotePrefix="1" applyFont="1" applyFill="1" applyBorder="1" applyAlignment="1">
      <alignment horizontal="center" vertical="center" wrapText="1"/>
    </xf>
    <xf numFmtId="0" fontId="66" fillId="20" borderId="26" xfId="0" quotePrefix="1" applyFont="1" applyFill="1" applyBorder="1" applyAlignment="1">
      <alignment horizontal="center" vertical="center" wrapText="1"/>
    </xf>
    <xf numFmtId="0" fontId="66" fillId="20" borderId="82" xfId="0" quotePrefix="1" applyFont="1" applyFill="1" applyBorder="1" applyAlignment="1">
      <alignment horizontal="center" vertical="center" wrapText="1"/>
    </xf>
    <xf numFmtId="0" fontId="66" fillId="20" borderId="12" xfId="0" quotePrefix="1" applyFont="1" applyFill="1" applyBorder="1" applyAlignment="1">
      <alignment horizontal="center" vertical="center" wrapText="1"/>
    </xf>
    <xf numFmtId="0" fontId="66" fillId="20" borderId="0" xfId="0" quotePrefix="1" applyFont="1" applyFill="1" applyAlignment="1">
      <alignment horizontal="center" vertical="center" wrapText="1"/>
    </xf>
    <xf numFmtId="0" fontId="66" fillId="20" borderId="27" xfId="0" quotePrefix="1" applyFont="1" applyFill="1" applyBorder="1" applyAlignment="1">
      <alignment horizontal="center" vertical="center" wrapText="1"/>
    </xf>
    <xf numFmtId="0" fontId="66" fillId="20" borderId="32" xfId="0" quotePrefix="1" applyFont="1" applyFill="1" applyBorder="1" applyAlignment="1">
      <alignment horizontal="center" vertical="center" wrapText="1"/>
    </xf>
    <xf numFmtId="0" fontId="66" fillId="20" borderId="33" xfId="0" quotePrefix="1" applyFont="1" applyFill="1" applyBorder="1" applyAlignment="1">
      <alignment horizontal="center" vertical="center" wrapText="1"/>
    </xf>
    <xf numFmtId="0" fontId="66" fillId="20" borderId="81" xfId="0" quotePrefix="1" applyFont="1" applyFill="1" applyBorder="1" applyAlignment="1">
      <alignment horizontal="center" vertical="center" wrapText="1"/>
    </xf>
    <xf numFmtId="0" fontId="66" fillId="0" borderId="58"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82"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81" xfId="0" applyFont="1" applyBorder="1" applyAlignment="1">
      <alignment horizontal="center" vertical="center" wrapText="1"/>
    </xf>
    <xf numFmtId="176" fontId="81" fillId="0" borderId="107" xfId="0" applyNumberFormat="1" applyFont="1" applyBorder="1" applyAlignment="1">
      <alignment horizontal="center" vertical="center" wrapText="1" shrinkToFit="1"/>
    </xf>
    <xf numFmtId="176" fontId="81" fillId="0" borderId="108" xfId="0" applyNumberFormat="1" applyFont="1" applyBorder="1" applyAlignment="1">
      <alignment horizontal="center" vertical="center" wrapText="1" shrinkToFit="1"/>
    </xf>
    <xf numFmtId="176" fontId="81" fillId="0" borderId="109" xfId="0" applyNumberFormat="1" applyFont="1" applyBorder="1" applyAlignment="1">
      <alignment horizontal="center" vertical="center" wrapText="1" shrinkToFit="1"/>
    </xf>
    <xf numFmtId="176" fontId="61" fillId="0" borderId="106" xfId="0" applyNumberFormat="1" applyFont="1" applyBorder="1" applyAlignment="1">
      <alignment horizontal="center" vertical="center"/>
    </xf>
    <xf numFmtId="176" fontId="81" fillId="0" borderId="114" xfId="0" applyNumberFormat="1" applyFont="1" applyBorder="1" applyAlignment="1">
      <alignment horizontal="center" vertical="center" wrapText="1" shrinkToFit="1"/>
    </xf>
    <xf numFmtId="176" fontId="81" fillId="0" borderId="115" xfId="0" applyNumberFormat="1" applyFont="1" applyBorder="1" applyAlignment="1">
      <alignment horizontal="center" vertical="center" wrapText="1" shrinkToFit="1"/>
    </xf>
    <xf numFmtId="176" fontId="61" fillId="0" borderId="116" xfId="0" applyNumberFormat="1" applyFont="1" applyBorder="1" applyAlignment="1">
      <alignment horizontal="center" vertical="center"/>
    </xf>
    <xf numFmtId="176" fontId="61" fillId="0" borderId="115" xfId="0" applyNumberFormat="1" applyFont="1" applyBorder="1" applyAlignment="1">
      <alignment horizontal="center" vertical="center"/>
    </xf>
    <xf numFmtId="176" fontId="120" fillId="0" borderId="86" xfId="0" applyNumberFormat="1" applyFont="1" applyBorder="1" applyAlignment="1">
      <alignment horizontal="right" vertical="center" wrapText="1" shrinkToFit="1"/>
    </xf>
    <xf numFmtId="176" fontId="120" fillId="0" borderId="36" xfId="0" applyNumberFormat="1" applyFont="1" applyBorder="1" applyAlignment="1">
      <alignment horizontal="right" vertical="center" wrapText="1" shrinkToFit="1"/>
    </xf>
    <xf numFmtId="176" fontId="120" fillId="0" borderId="80" xfId="0" applyNumberFormat="1" applyFont="1" applyBorder="1" applyAlignment="1">
      <alignment horizontal="right" vertical="center" wrapText="1" shrinkToFit="1"/>
    </xf>
    <xf numFmtId="176" fontId="61" fillId="0" borderId="86" xfId="0" applyNumberFormat="1" applyFont="1" applyBorder="1" applyAlignment="1">
      <alignment horizontal="center" vertical="center"/>
    </xf>
    <xf numFmtId="176" fontId="61" fillId="0" borderId="80" xfId="0" applyNumberFormat="1" applyFont="1" applyBorder="1" applyAlignment="1">
      <alignment horizontal="center" vertical="center"/>
    </xf>
    <xf numFmtId="0" fontId="80" fillId="0" borderId="113" xfId="0" applyFont="1" applyBorder="1" applyAlignment="1">
      <alignment horizontal="center" vertical="center" wrapText="1"/>
    </xf>
    <xf numFmtId="0" fontId="66" fillId="20" borderId="57" xfId="0" quotePrefix="1" applyFont="1" applyFill="1" applyBorder="1" applyAlignment="1">
      <alignment horizontal="center" vertical="center" wrapText="1"/>
    </xf>
    <xf numFmtId="0" fontId="66" fillId="20" borderId="11" xfId="0" quotePrefix="1" applyFont="1" applyFill="1" applyBorder="1" applyAlignment="1">
      <alignment horizontal="center" vertical="center" wrapText="1"/>
    </xf>
    <xf numFmtId="0" fontId="66" fillId="20" borderId="25" xfId="0" quotePrefix="1" applyFont="1" applyFill="1" applyBorder="1" applyAlignment="1">
      <alignment horizontal="center" vertical="center" wrapText="1"/>
    </xf>
    <xf numFmtId="0" fontId="71" fillId="0" borderId="0" xfId="0" applyFont="1" applyBorder="1" applyAlignment="1">
      <alignment horizontal="center" vertical="center"/>
    </xf>
    <xf numFmtId="0" fontId="59" fillId="0" borderId="15" xfId="0" applyFont="1" applyBorder="1" applyAlignment="1">
      <alignment horizontal="left" wrapText="1"/>
    </xf>
    <xf numFmtId="0" fontId="59" fillId="0" borderId="24" xfId="0" applyFont="1" applyBorder="1" applyAlignment="1">
      <alignment horizontal="left" wrapText="1"/>
    </xf>
    <xf numFmtId="0" fontId="59" fillId="0" borderId="87" xfId="0" applyFont="1" applyBorder="1" applyAlignment="1">
      <alignment horizontal="left" wrapText="1"/>
    </xf>
    <xf numFmtId="0" fontId="66" fillId="0" borderId="86"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80" xfId="0" applyFont="1" applyBorder="1" applyAlignment="1">
      <alignment horizontal="center" vertical="center" wrapText="1"/>
    </xf>
    <xf numFmtId="0" fontId="0" fillId="0" borderId="58" xfId="0" applyBorder="1" applyAlignment="1">
      <alignment horizontal="left" vertical="center" wrapText="1"/>
    </xf>
    <xf numFmtId="0" fontId="0" fillId="0" borderId="26" xfId="0" applyBorder="1" applyAlignment="1">
      <alignment horizontal="left" vertical="center" wrapText="1"/>
    </xf>
    <xf numFmtId="0" fontId="0" fillId="0" borderId="82"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81" xfId="0" applyBorder="1" applyAlignment="1">
      <alignment horizontal="left" vertical="center" wrapText="1"/>
    </xf>
    <xf numFmtId="0" fontId="66" fillId="0" borderId="86" xfId="0" applyFont="1" applyBorder="1" applyAlignment="1">
      <alignment horizontal="center" vertical="center"/>
    </xf>
    <xf numFmtId="0" fontId="66" fillId="0" borderId="36" xfId="0" applyFont="1" applyBorder="1" applyAlignment="1">
      <alignment horizontal="center" vertical="center"/>
    </xf>
    <xf numFmtId="0" fontId="66" fillId="0" borderId="80" xfId="0" applyFont="1" applyBorder="1" applyAlignment="1">
      <alignment horizontal="center" vertical="center"/>
    </xf>
    <xf numFmtId="0" fontId="111" fillId="0" borderId="58" xfId="0" applyFont="1" applyBorder="1" applyAlignment="1">
      <alignment horizontal="left" vertical="top" wrapText="1"/>
    </xf>
    <xf numFmtId="0" fontId="111" fillId="0" borderId="26" xfId="0" applyFont="1" applyBorder="1" applyAlignment="1">
      <alignment horizontal="left" vertical="top" wrapText="1"/>
    </xf>
    <xf numFmtId="0" fontId="111" fillId="0" borderId="82" xfId="0" applyFont="1" applyBorder="1" applyAlignment="1">
      <alignment horizontal="left" vertical="top" wrapText="1"/>
    </xf>
    <xf numFmtId="0" fontId="111" fillId="0" borderId="12" xfId="0" applyFont="1" applyBorder="1" applyAlignment="1">
      <alignment horizontal="left" vertical="top" wrapText="1"/>
    </xf>
    <xf numFmtId="0" fontId="111" fillId="0" borderId="27" xfId="0" applyFont="1" applyBorder="1" applyAlignment="1">
      <alignment horizontal="left" vertical="top" wrapText="1"/>
    </xf>
    <xf numFmtId="0" fontId="111" fillId="0" borderId="32" xfId="0" applyFont="1" applyBorder="1" applyAlignment="1">
      <alignment horizontal="left" vertical="top" wrapText="1"/>
    </xf>
    <xf numFmtId="0" fontId="111" fillId="0" borderId="33" xfId="0" applyFont="1" applyBorder="1" applyAlignment="1">
      <alignment horizontal="left" vertical="top" wrapText="1"/>
    </xf>
    <xf numFmtId="0" fontId="111" fillId="0" borderId="81" xfId="0" applyFont="1" applyBorder="1" applyAlignment="1">
      <alignment horizontal="left" vertical="top" wrapText="1"/>
    </xf>
    <xf numFmtId="176" fontId="85" fillId="0" borderId="58" xfId="0" applyNumberFormat="1" applyFont="1" applyBorder="1" applyAlignment="1">
      <alignment horizontal="center" vertical="center" wrapText="1" shrinkToFit="1"/>
    </xf>
    <xf numFmtId="176" fontId="85" fillId="0" borderId="26" xfId="0" applyNumberFormat="1" applyFont="1" applyBorder="1" applyAlignment="1">
      <alignment horizontal="center" vertical="center" wrapText="1" shrinkToFit="1"/>
    </xf>
    <xf numFmtId="176" fontId="85" fillId="0" borderId="82" xfId="0" applyNumberFormat="1" applyFont="1" applyBorder="1" applyAlignment="1">
      <alignment horizontal="center" vertical="center" wrapText="1" shrinkToFit="1"/>
    </xf>
    <xf numFmtId="176" fontId="85" fillId="0" borderId="12" xfId="0" applyNumberFormat="1" applyFont="1" applyBorder="1" applyAlignment="1">
      <alignment horizontal="center" vertical="center" wrapText="1" shrinkToFit="1"/>
    </xf>
    <xf numFmtId="176" fontId="85" fillId="0" borderId="0" xfId="0" applyNumberFormat="1" applyFont="1" applyAlignment="1">
      <alignment horizontal="center" vertical="center" wrapText="1" shrinkToFit="1"/>
    </xf>
    <xf numFmtId="176" fontId="85" fillId="0" borderId="27" xfId="0" applyNumberFormat="1" applyFont="1" applyBorder="1" applyAlignment="1">
      <alignment horizontal="center" vertical="center" wrapText="1" shrinkToFit="1"/>
    </xf>
    <xf numFmtId="176" fontId="85" fillId="0" borderId="32" xfId="0" applyNumberFormat="1" applyFont="1" applyBorder="1" applyAlignment="1">
      <alignment horizontal="center" vertical="center" wrapText="1" shrinkToFit="1"/>
    </xf>
    <xf numFmtId="176" fontId="85" fillId="0" borderId="33" xfId="0" applyNumberFormat="1" applyFont="1" applyBorder="1" applyAlignment="1">
      <alignment horizontal="center" vertical="center" wrapText="1" shrinkToFit="1"/>
    </xf>
    <xf numFmtId="176" fontId="85" fillId="0" borderId="81" xfId="0" applyNumberFormat="1" applyFont="1" applyBorder="1" applyAlignment="1">
      <alignment horizontal="center" vertical="center" wrapText="1" shrinkToFit="1"/>
    </xf>
    <xf numFmtId="176" fontId="81" fillId="0" borderId="57" xfId="0" applyNumberFormat="1" applyFont="1" applyBorder="1" applyAlignment="1">
      <alignment horizontal="center" vertical="center" wrapText="1" shrinkToFit="1"/>
    </xf>
    <xf numFmtId="176" fontId="81" fillId="0" borderId="11" xfId="0" applyNumberFormat="1" applyFont="1" applyBorder="1" applyAlignment="1">
      <alignment horizontal="center" vertical="center" wrapText="1" shrinkToFit="1"/>
    </xf>
    <xf numFmtId="176" fontId="81" fillId="0" borderId="25" xfId="0" applyNumberFormat="1" applyFont="1" applyBorder="1" applyAlignment="1">
      <alignment horizontal="center" vertical="center" wrapText="1" shrinkToFit="1"/>
    </xf>
    <xf numFmtId="0" fontId="112" fillId="0" borderId="57" xfId="24" applyFont="1" applyBorder="1" applyAlignment="1">
      <alignment horizontal="center" vertical="center" wrapText="1"/>
    </xf>
    <xf numFmtId="0" fontId="112" fillId="0" borderId="25" xfId="24" applyFont="1" applyBorder="1" applyAlignment="1">
      <alignment horizontal="center" vertical="center" wrapText="1"/>
    </xf>
    <xf numFmtId="0" fontId="59" fillId="0" borderId="57" xfId="24" quotePrefix="1" applyFont="1" applyBorder="1" applyAlignment="1">
      <alignment horizontal="left" vertical="center" wrapText="1"/>
    </xf>
    <xf numFmtId="0" fontId="59" fillId="0" borderId="25" xfId="24" quotePrefix="1" applyFont="1" applyBorder="1" applyAlignment="1">
      <alignment horizontal="left" vertical="center" wrapText="1"/>
    </xf>
    <xf numFmtId="0" fontId="70" fillId="0" borderId="0" xfId="24" applyFont="1" applyFill="1" applyAlignment="1">
      <alignment horizontal="center" wrapText="1"/>
    </xf>
    <xf numFmtId="0" fontId="90" fillId="0" borderId="0" xfId="24" applyFont="1" applyFill="1" applyAlignment="1">
      <alignment horizontal="center" wrapText="1"/>
    </xf>
    <xf numFmtId="0" fontId="112" fillId="0" borderId="11" xfId="24" applyFont="1" applyBorder="1" applyAlignment="1">
      <alignment horizontal="center" vertical="center" wrapText="1"/>
    </xf>
    <xf numFmtId="182" fontId="90" fillId="0" borderId="57" xfId="24" applyNumberFormat="1" applyFont="1" applyFill="1" applyBorder="1" applyAlignment="1">
      <alignment horizontal="right" vertical="center" wrapText="1" indent="1"/>
    </xf>
    <xf numFmtId="182" fontId="90" fillId="0" borderId="11" xfId="24" applyNumberFormat="1" applyFont="1" applyFill="1" applyBorder="1" applyAlignment="1">
      <alignment horizontal="right" vertical="center" wrapText="1" indent="1"/>
    </xf>
    <xf numFmtId="0" fontId="112" fillId="0" borderId="57" xfId="24" applyFont="1" applyBorder="1" applyAlignment="1">
      <alignment horizontal="center" vertical="center"/>
    </xf>
    <xf numFmtId="0" fontId="112" fillId="0" borderId="25" xfId="24" applyFont="1" applyBorder="1" applyAlignment="1">
      <alignment horizontal="center" vertical="center"/>
    </xf>
    <xf numFmtId="0" fontId="0" fillId="0" borderId="0" xfId="0" applyAlignment="1">
      <alignment horizontal="justify" vertical="top" wrapText="1"/>
    </xf>
    <xf numFmtId="0" fontId="60" fillId="0" borderId="5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24" xfId="0" applyFont="1" applyBorder="1" applyAlignment="1">
      <alignment horizontal="center" vertical="center" wrapText="1"/>
    </xf>
    <xf numFmtId="0" fontId="0" fillId="0" borderId="57" xfId="0" applyBorder="1" applyAlignment="1">
      <alignment horizontal="left" vertical="center" wrapText="1"/>
    </xf>
    <xf numFmtId="0" fontId="0" fillId="0" borderId="25" xfId="0" applyBorder="1" applyAlignment="1">
      <alignment horizontal="left" vertical="center" wrapText="1"/>
    </xf>
    <xf numFmtId="0" fontId="60" fillId="0" borderId="11"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61" xfId="0" applyFont="1" applyBorder="1" applyAlignment="1">
      <alignment horizontal="center" vertical="center" wrapText="1"/>
    </xf>
    <xf numFmtId="0" fontId="0" fillId="0" borderId="11" xfId="0" applyBorder="1" applyAlignment="1">
      <alignment horizontal="left" vertical="center" wrapText="1"/>
    </xf>
    <xf numFmtId="0" fontId="0" fillId="0" borderId="61" xfId="0" applyBorder="1" applyAlignment="1">
      <alignment horizontal="left" vertical="center" wrapText="1"/>
    </xf>
    <xf numFmtId="0" fontId="56" fillId="44" borderId="43" xfId="0" applyFont="1" applyFill="1" applyBorder="1" applyAlignment="1">
      <alignment horizontal="center" vertical="center" wrapText="1"/>
    </xf>
    <xf numFmtId="0" fontId="56" fillId="44" borderId="10" xfId="0" applyFont="1" applyFill="1" applyBorder="1" applyAlignment="1">
      <alignment horizontal="center" vertical="center" wrapText="1"/>
    </xf>
    <xf numFmtId="0" fontId="56" fillId="44" borderId="124" xfId="0" applyFont="1" applyFill="1" applyBorder="1" applyAlignment="1">
      <alignment horizontal="center" vertical="center" wrapText="1"/>
    </xf>
    <xf numFmtId="0" fontId="56" fillId="44" borderId="18" xfId="0" applyFont="1" applyFill="1" applyBorder="1" applyAlignment="1">
      <alignment horizontal="center" vertical="center"/>
    </xf>
    <xf numFmtId="0" fontId="56" fillId="44" borderId="11" xfId="0" applyFont="1" applyFill="1" applyBorder="1" applyAlignment="1">
      <alignment horizontal="center" vertical="center"/>
    </xf>
    <xf numFmtId="0" fontId="56" fillId="44" borderId="25" xfId="0" applyFont="1" applyFill="1" applyBorder="1" applyAlignment="1">
      <alignment horizontal="center" vertical="center"/>
    </xf>
    <xf numFmtId="0" fontId="56" fillId="44" borderId="121" xfId="0" applyFont="1" applyFill="1" applyBorder="1" applyAlignment="1">
      <alignment horizontal="center" vertical="center"/>
    </xf>
    <xf numFmtId="0" fontId="56" fillId="44" borderId="140" xfId="0" applyFont="1" applyFill="1" applyBorder="1" applyAlignment="1">
      <alignment horizontal="center" vertical="center"/>
    </xf>
    <xf numFmtId="0" fontId="56" fillId="44" borderId="57" xfId="0" applyFont="1" applyFill="1" applyBorder="1" applyAlignment="1">
      <alignment horizontal="center" vertical="center"/>
    </xf>
    <xf numFmtId="0" fontId="56" fillId="44" borderId="59" xfId="0" applyFont="1" applyFill="1" applyBorder="1" applyAlignment="1">
      <alignment horizontal="center" vertical="center" wrapText="1"/>
    </xf>
    <xf numFmtId="0" fontId="56" fillId="44" borderId="89" xfId="0" applyFont="1" applyFill="1" applyBorder="1" applyAlignment="1">
      <alignment horizontal="center" vertical="center" wrapText="1"/>
    </xf>
    <xf numFmtId="0" fontId="70" fillId="0" borderId="0" xfId="26" applyFont="1" applyAlignment="1">
      <alignment horizontal="center" wrapText="1"/>
    </xf>
    <xf numFmtId="0" fontId="59" fillId="0" borderId="0" xfId="0" applyFont="1" applyAlignment="1">
      <alignment horizontal="left" vertical="top" wrapText="1"/>
    </xf>
    <xf numFmtId="0" fontId="78" fillId="0" borderId="0" xfId="0" applyFont="1" applyAlignment="1">
      <alignment horizontal="left" vertical="center" wrapText="1"/>
    </xf>
    <xf numFmtId="0" fontId="0" fillId="0" borderId="0" xfId="0" applyAlignment="1">
      <alignment horizontal="left" wrapText="1"/>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3">
    <dxf>
      <font>
        <strike val="0"/>
        <outline val="0"/>
        <shadow val="0"/>
        <u val="none"/>
        <vertAlign val="baseline"/>
        <sz val="10"/>
        <name val="Calibri"/>
        <family val="2"/>
        <scheme val="minor"/>
      </font>
    </dxf>
    <dxf>
      <alignment vertical="center" textRotation="0" wrapText="0" indent="0" justifyLastLine="0" shrinkToFit="0" readingOrder="0"/>
    </dxf>
    <dxf>
      <font>
        <strike val="0"/>
        <outline val="0"/>
        <shadow val="0"/>
        <u val="none"/>
        <vertAlign val="baseline"/>
        <sz val="11"/>
        <color theme="0"/>
        <name val="Calibri"/>
        <family val="2"/>
        <scheme val="minor"/>
      </font>
      <fill>
        <patternFill patternType="solid">
          <fgColor indexed="64"/>
          <bgColor theme="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784860</xdr:colOff>
      <xdr:row>72</xdr:row>
      <xdr:rowOff>0</xdr:rowOff>
    </xdr:from>
    <xdr:ext cx="184731" cy="264560"/>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1070610" y="265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twoCellAnchor editAs="oneCell">
    <xdr:from>
      <xdr:col>1</xdr:col>
      <xdr:colOff>77932</xdr:colOff>
      <xdr:row>48</xdr:row>
      <xdr:rowOff>164523</xdr:rowOff>
    </xdr:from>
    <xdr:to>
      <xdr:col>14</xdr:col>
      <xdr:colOff>491396</xdr:colOff>
      <xdr:row>70</xdr:row>
      <xdr:rowOff>736022</xdr:rowOff>
    </xdr:to>
    <xdr:pic>
      <xdr:nvPicPr>
        <xdr:cNvPr id="4" name="Imagem 3">
          <a:extLst>
            <a:ext uri="{FF2B5EF4-FFF2-40B4-BE49-F238E27FC236}">
              <a16:creationId xmlns:a16="http://schemas.microsoft.com/office/drawing/2014/main" id="{08F6663F-C4FA-449D-BCC1-4594731904B6}"/>
            </a:ext>
          </a:extLst>
        </xdr:cNvPr>
        <xdr:cNvPicPr>
          <a:picLocks noChangeAspect="1"/>
        </xdr:cNvPicPr>
      </xdr:nvPicPr>
      <xdr:blipFill>
        <a:blip xmlns:r="http://schemas.openxmlformats.org/officeDocument/2006/relationships" r:embed="rId1"/>
        <a:stretch>
          <a:fillRect/>
        </a:stretch>
      </xdr:blipFill>
      <xdr:spPr>
        <a:xfrm>
          <a:off x="147205" y="20608637"/>
          <a:ext cx="10492646" cy="4762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281863</xdr:colOff>
      <xdr:row>0</xdr:row>
      <xdr:rowOff>0</xdr:rowOff>
    </xdr:from>
    <xdr:to>
      <xdr:col>11</xdr:col>
      <xdr:colOff>882173</xdr:colOff>
      <xdr:row>1</xdr:row>
      <xdr:rowOff>97194</xdr:rowOff>
    </xdr:to>
    <xdr:sp macro="" textlink="">
      <xdr:nvSpPr>
        <xdr:cNvPr id="2" name="Seta para a esquerda 2" descr="Índice" title="Índice">
          <a:hlinkClick xmlns:r="http://schemas.openxmlformats.org/officeDocument/2006/relationships" r:id="rId1"/>
          <a:extLst>
            <a:ext uri="{FF2B5EF4-FFF2-40B4-BE49-F238E27FC236}">
              <a16:creationId xmlns:a16="http://schemas.microsoft.com/office/drawing/2014/main" id="{380E4378-95E9-479D-87BF-0758BB8CCCDA}"/>
            </a:ext>
          </a:extLst>
        </xdr:cNvPr>
        <xdr:cNvSpPr/>
      </xdr:nvSpPr>
      <xdr:spPr>
        <a:xfrm>
          <a:off x="10416074" y="0"/>
          <a:ext cx="600310" cy="336291"/>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0</xdr:colOff>
      <xdr:row>0</xdr:row>
      <xdr:rowOff>0</xdr:rowOff>
    </xdr:from>
    <xdr:to>
      <xdr:col>12</xdr:col>
      <xdr:colOff>58487</xdr:colOff>
      <xdr:row>1</xdr:row>
      <xdr:rowOff>157092</xdr:rowOff>
    </xdr:to>
    <xdr:sp macro="" textlink="">
      <xdr:nvSpPr>
        <xdr:cNvPr id="2" name="Seta para a esquerda 1" descr="Índice" title="Índice">
          <a:hlinkClick xmlns:r="http://schemas.openxmlformats.org/officeDocument/2006/relationships" r:id="rId1"/>
          <a:extLst>
            <a:ext uri="{FF2B5EF4-FFF2-40B4-BE49-F238E27FC236}">
              <a16:creationId xmlns:a16="http://schemas.microsoft.com/office/drawing/2014/main" id="{A96DD246-8E8C-472F-826C-98451CA9E4C3}"/>
            </a:ext>
          </a:extLst>
        </xdr:cNvPr>
        <xdr:cNvSpPr/>
      </xdr:nvSpPr>
      <xdr:spPr>
        <a:xfrm>
          <a:off x="9763125" y="0"/>
          <a:ext cx="668087" cy="452367"/>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twoCellAnchor editAs="oneCell">
    <xdr:from>
      <xdr:col>0</xdr:col>
      <xdr:colOff>139700</xdr:colOff>
      <xdr:row>6</xdr:row>
      <xdr:rowOff>101600</xdr:rowOff>
    </xdr:from>
    <xdr:to>
      <xdr:col>10</xdr:col>
      <xdr:colOff>3175</xdr:colOff>
      <xdr:row>7</xdr:row>
      <xdr:rowOff>254000</xdr:rowOff>
    </xdr:to>
    <xdr:pic>
      <xdr:nvPicPr>
        <xdr:cNvPr id="3" name="Imagem 2">
          <a:extLst>
            <a:ext uri="{FF2B5EF4-FFF2-40B4-BE49-F238E27FC236}">
              <a16:creationId xmlns:a16="http://schemas.microsoft.com/office/drawing/2014/main" id="{E8008E5B-B0BD-49BB-BF5E-0599B278D91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0537" b="14876"/>
        <a:stretch/>
      </xdr:blipFill>
      <xdr:spPr bwMode="auto">
        <a:xfrm>
          <a:off x="139700" y="2482850"/>
          <a:ext cx="901700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250031</xdr:colOff>
      <xdr:row>48</xdr:row>
      <xdr:rowOff>109537</xdr:rowOff>
    </xdr:from>
    <xdr:to>
      <xdr:col>8</xdr:col>
      <xdr:colOff>381788</xdr:colOff>
      <xdr:row>66</xdr:row>
      <xdr:rowOff>135731</xdr:rowOff>
    </xdr:to>
    <xdr:pic>
      <xdr:nvPicPr>
        <xdr:cNvPr id="2" name="Imagem 2">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031" y="13313568"/>
          <a:ext cx="9263851" cy="3633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6</xdr:row>
      <xdr:rowOff>133351</xdr:rowOff>
    </xdr:from>
    <xdr:to>
      <xdr:col>1</xdr:col>
      <xdr:colOff>171450</xdr:colOff>
      <xdr:row>6</xdr:row>
      <xdr:rowOff>188595</xdr:rowOff>
    </xdr:to>
    <xdr:sp macro="" textlink="">
      <xdr:nvSpPr>
        <xdr:cNvPr id="2" name="Seta para a direita 2">
          <a:extLst>
            <a:ext uri="{FF2B5EF4-FFF2-40B4-BE49-F238E27FC236}">
              <a16:creationId xmlns:a16="http://schemas.microsoft.com/office/drawing/2014/main" id="{00000000-0008-0000-1100-000002000000}"/>
            </a:ext>
          </a:extLst>
        </xdr:cNvPr>
        <xdr:cNvSpPr/>
      </xdr:nvSpPr>
      <xdr:spPr>
        <a:xfrm>
          <a:off x="209550" y="1905001"/>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19050</xdr:colOff>
      <xdr:row>19</xdr:row>
      <xdr:rowOff>104775</xdr:rowOff>
    </xdr:from>
    <xdr:to>
      <xdr:col>1</xdr:col>
      <xdr:colOff>180975</xdr:colOff>
      <xdr:row>19</xdr:row>
      <xdr:rowOff>160019</xdr:rowOff>
    </xdr:to>
    <xdr:sp macro="" textlink="">
      <xdr:nvSpPr>
        <xdr:cNvPr id="3" name="Seta para a direita 3">
          <a:extLst>
            <a:ext uri="{FF2B5EF4-FFF2-40B4-BE49-F238E27FC236}">
              <a16:creationId xmlns:a16="http://schemas.microsoft.com/office/drawing/2014/main" id="{00000000-0008-0000-1100-000003000000}"/>
            </a:ext>
          </a:extLst>
        </xdr:cNvPr>
        <xdr:cNvSpPr/>
      </xdr:nvSpPr>
      <xdr:spPr>
        <a:xfrm>
          <a:off x="219075" y="45053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2</xdr:col>
      <xdr:colOff>66675</xdr:colOff>
      <xdr:row>11</xdr:row>
      <xdr:rowOff>9525</xdr:rowOff>
    </xdr:from>
    <xdr:to>
      <xdr:col>10</xdr:col>
      <xdr:colOff>342900</xdr:colOff>
      <xdr:row>18</xdr:row>
      <xdr:rowOff>0</xdr:rowOff>
    </xdr:to>
    <xdr:pic>
      <xdr:nvPicPr>
        <xdr:cNvPr id="4" name="Imagem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2809875"/>
          <a:ext cx="56197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27</xdr:row>
      <xdr:rowOff>57150</xdr:rowOff>
    </xdr:from>
    <xdr:to>
      <xdr:col>1</xdr:col>
      <xdr:colOff>152400</xdr:colOff>
      <xdr:row>27</xdr:row>
      <xdr:rowOff>112394</xdr:rowOff>
    </xdr:to>
    <xdr:sp macro="" textlink="">
      <xdr:nvSpPr>
        <xdr:cNvPr id="5" name="Seta para a direita 5">
          <a:extLst>
            <a:ext uri="{FF2B5EF4-FFF2-40B4-BE49-F238E27FC236}">
              <a16:creationId xmlns:a16="http://schemas.microsoft.com/office/drawing/2014/main" id="{00000000-0008-0000-1100-000005000000}"/>
            </a:ext>
          </a:extLst>
        </xdr:cNvPr>
        <xdr:cNvSpPr/>
      </xdr:nvSpPr>
      <xdr:spPr>
        <a:xfrm>
          <a:off x="190500" y="62198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31</xdr:row>
      <xdr:rowOff>57150</xdr:rowOff>
    </xdr:from>
    <xdr:to>
      <xdr:col>1</xdr:col>
      <xdr:colOff>161925</xdr:colOff>
      <xdr:row>31</xdr:row>
      <xdr:rowOff>112394</xdr:rowOff>
    </xdr:to>
    <xdr:sp macro="" textlink="">
      <xdr:nvSpPr>
        <xdr:cNvPr id="6" name="Seta para a direita 6">
          <a:extLst>
            <a:ext uri="{FF2B5EF4-FFF2-40B4-BE49-F238E27FC236}">
              <a16:creationId xmlns:a16="http://schemas.microsoft.com/office/drawing/2014/main" id="{00000000-0008-0000-1100-000006000000}"/>
            </a:ext>
          </a:extLst>
        </xdr:cNvPr>
        <xdr:cNvSpPr/>
      </xdr:nvSpPr>
      <xdr:spPr>
        <a:xfrm>
          <a:off x="200025" y="70199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190499</xdr:colOff>
      <xdr:row>35</xdr:row>
      <xdr:rowOff>95250</xdr:rowOff>
    </xdr:from>
    <xdr:to>
      <xdr:col>1</xdr:col>
      <xdr:colOff>151341</xdr:colOff>
      <xdr:row>35</xdr:row>
      <xdr:rowOff>150494</xdr:rowOff>
    </xdr:to>
    <xdr:sp macro="" textlink="">
      <xdr:nvSpPr>
        <xdr:cNvPr id="7" name="Seta para a direita 7">
          <a:extLst>
            <a:ext uri="{FF2B5EF4-FFF2-40B4-BE49-F238E27FC236}">
              <a16:creationId xmlns:a16="http://schemas.microsoft.com/office/drawing/2014/main" id="{00000000-0008-0000-1100-000007000000}"/>
            </a:ext>
          </a:extLst>
        </xdr:cNvPr>
        <xdr:cNvSpPr/>
      </xdr:nvSpPr>
      <xdr:spPr>
        <a:xfrm>
          <a:off x="190499" y="7858125"/>
          <a:ext cx="160867"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1</xdr:col>
      <xdr:colOff>257175</xdr:colOff>
      <xdr:row>41</xdr:row>
      <xdr:rowOff>114300</xdr:rowOff>
    </xdr:from>
    <xdr:to>
      <xdr:col>10</xdr:col>
      <xdr:colOff>323850</xdr:colOff>
      <xdr:row>60</xdr:row>
      <xdr:rowOff>85725</xdr:rowOff>
    </xdr:to>
    <xdr:pic>
      <xdr:nvPicPr>
        <xdr:cNvPr id="8" name="Imagem 8">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9077325"/>
          <a:ext cx="569595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64</xdr:row>
      <xdr:rowOff>74083</xdr:rowOff>
    </xdr:from>
    <xdr:to>
      <xdr:col>1</xdr:col>
      <xdr:colOff>161925</xdr:colOff>
      <xdr:row>64</xdr:row>
      <xdr:rowOff>129327</xdr:rowOff>
    </xdr:to>
    <xdr:sp macro="" textlink="">
      <xdr:nvSpPr>
        <xdr:cNvPr id="9" name="Seta para a direita 9">
          <a:extLst>
            <a:ext uri="{FF2B5EF4-FFF2-40B4-BE49-F238E27FC236}">
              <a16:creationId xmlns:a16="http://schemas.microsoft.com/office/drawing/2014/main" id="{00000000-0008-0000-1100-000009000000}"/>
            </a:ext>
          </a:extLst>
        </xdr:cNvPr>
        <xdr:cNvSpPr/>
      </xdr:nvSpPr>
      <xdr:spPr>
        <a:xfrm>
          <a:off x="200025" y="13637683"/>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A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28</xdr:row>
          <xdr:rowOff>0</xdr:rowOff>
        </xdr:from>
        <xdr:to>
          <xdr:col>2</xdr:col>
          <xdr:colOff>542925</xdr:colOff>
          <xdr:row>29</xdr:row>
          <xdr:rowOff>171450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A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CaixaDeTexto 1">
          <a:extLst>
            <a:ext uri="{FF2B5EF4-FFF2-40B4-BE49-F238E27FC236}">
              <a16:creationId xmlns:a16="http://schemas.microsoft.com/office/drawing/2014/main" id="{00000000-0008-0000-1D00-000002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3" name="CaixaDeTexto 2">
          <a:extLst>
            <a:ext uri="{FF2B5EF4-FFF2-40B4-BE49-F238E27FC236}">
              <a16:creationId xmlns:a16="http://schemas.microsoft.com/office/drawing/2014/main" id="{00000000-0008-0000-1D00-000003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4" name="CaixaDeTexto 3">
          <a:extLst>
            <a:ext uri="{FF2B5EF4-FFF2-40B4-BE49-F238E27FC236}">
              <a16:creationId xmlns:a16="http://schemas.microsoft.com/office/drawing/2014/main" id="{00000000-0008-0000-1D00-000004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5" name="CaixaDeTexto 4">
          <a:extLst>
            <a:ext uri="{FF2B5EF4-FFF2-40B4-BE49-F238E27FC236}">
              <a16:creationId xmlns:a16="http://schemas.microsoft.com/office/drawing/2014/main" id="{00000000-0008-0000-1D00-000005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46</xdr:row>
      <xdr:rowOff>0</xdr:rowOff>
    </xdr:from>
    <xdr:ext cx="184731" cy="264560"/>
    <xdr:sp macro="" textlink="">
      <xdr:nvSpPr>
        <xdr:cNvPr id="6" name="CaixaDeTexto 5">
          <a:extLst>
            <a:ext uri="{FF2B5EF4-FFF2-40B4-BE49-F238E27FC236}">
              <a16:creationId xmlns:a16="http://schemas.microsoft.com/office/drawing/2014/main" id="{00000000-0008-0000-1D00-000006000000}"/>
            </a:ext>
          </a:extLst>
        </xdr:cNvPr>
        <xdr:cNvSpPr txBox="1"/>
      </xdr:nvSpPr>
      <xdr:spPr>
        <a:xfrm>
          <a:off x="6429375"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55</xdr:row>
      <xdr:rowOff>0</xdr:rowOff>
    </xdr:from>
    <xdr:ext cx="184731" cy="264560"/>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6429375" y="136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64</xdr:row>
      <xdr:rowOff>0</xdr:rowOff>
    </xdr:from>
    <xdr:ext cx="184731" cy="264560"/>
    <xdr:sp macro="" textlink="">
      <xdr:nvSpPr>
        <xdr:cNvPr id="8" name="CaixaDeTexto 7">
          <a:extLst>
            <a:ext uri="{FF2B5EF4-FFF2-40B4-BE49-F238E27FC236}">
              <a16:creationId xmlns:a16="http://schemas.microsoft.com/office/drawing/2014/main" id="{00000000-0008-0000-1D00-000008000000}"/>
            </a:ext>
          </a:extLst>
        </xdr:cNvPr>
        <xdr:cNvSpPr txBox="1"/>
      </xdr:nvSpPr>
      <xdr:spPr>
        <a:xfrm>
          <a:off x="6429375" y="1589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73</xdr:row>
      <xdr:rowOff>0</xdr:rowOff>
    </xdr:from>
    <xdr:ext cx="184731" cy="264560"/>
    <xdr:sp macro="" textlink="">
      <xdr:nvSpPr>
        <xdr:cNvPr id="9" name="CaixaDeTexto 8">
          <a:extLst>
            <a:ext uri="{FF2B5EF4-FFF2-40B4-BE49-F238E27FC236}">
              <a16:creationId xmlns:a16="http://schemas.microsoft.com/office/drawing/2014/main" id="{00000000-0008-0000-1D00-000009000000}"/>
            </a:ext>
          </a:extLst>
        </xdr:cNvPr>
        <xdr:cNvSpPr txBox="1"/>
      </xdr:nvSpPr>
      <xdr:spPr>
        <a:xfrm>
          <a:off x="64293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56</xdr:row>
      <xdr:rowOff>0</xdr:rowOff>
    </xdr:from>
    <xdr:ext cx="184731" cy="264560"/>
    <xdr:sp macro="" textlink="">
      <xdr:nvSpPr>
        <xdr:cNvPr id="10" name="CaixaDeTexto 9">
          <a:extLst>
            <a:ext uri="{FF2B5EF4-FFF2-40B4-BE49-F238E27FC236}">
              <a16:creationId xmlns:a16="http://schemas.microsoft.com/office/drawing/2014/main" id="{00000000-0008-0000-1D00-00000A000000}"/>
            </a:ext>
          </a:extLst>
        </xdr:cNvPr>
        <xdr:cNvSpPr txBox="1"/>
      </xdr:nvSpPr>
      <xdr:spPr>
        <a:xfrm>
          <a:off x="6429375" y="139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57</xdr:row>
      <xdr:rowOff>0</xdr:rowOff>
    </xdr:from>
    <xdr:ext cx="184731" cy="264560"/>
    <xdr:sp macro="" textlink="">
      <xdr:nvSpPr>
        <xdr:cNvPr id="11" name="CaixaDeTexto 10">
          <a:extLst>
            <a:ext uri="{FF2B5EF4-FFF2-40B4-BE49-F238E27FC236}">
              <a16:creationId xmlns:a16="http://schemas.microsoft.com/office/drawing/2014/main" id="{00000000-0008-0000-1D00-00000B000000}"/>
            </a:ext>
          </a:extLst>
        </xdr:cNvPr>
        <xdr:cNvSpPr txBox="1"/>
      </xdr:nvSpPr>
      <xdr:spPr>
        <a:xfrm>
          <a:off x="6429375" y="1429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58</xdr:row>
      <xdr:rowOff>0</xdr:rowOff>
    </xdr:from>
    <xdr:ext cx="184731" cy="264560"/>
    <xdr:sp macro="" textlink="">
      <xdr:nvSpPr>
        <xdr:cNvPr id="12" name="CaixaDeTexto 11">
          <a:extLst>
            <a:ext uri="{FF2B5EF4-FFF2-40B4-BE49-F238E27FC236}">
              <a16:creationId xmlns:a16="http://schemas.microsoft.com/office/drawing/2014/main" id="{00000000-0008-0000-1D00-00000C000000}"/>
            </a:ext>
          </a:extLst>
        </xdr:cNvPr>
        <xdr:cNvSpPr txBox="1"/>
      </xdr:nvSpPr>
      <xdr:spPr>
        <a:xfrm>
          <a:off x="642937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3" name="CaixaDeTexto 12">
          <a:extLst>
            <a:ext uri="{FF2B5EF4-FFF2-40B4-BE49-F238E27FC236}">
              <a16:creationId xmlns:a16="http://schemas.microsoft.com/office/drawing/2014/main" id="{00000000-0008-0000-1D00-00000D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14" name="CaixaDeTexto 13">
          <a:extLst>
            <a:ext uri="{FF2B5EF4-FFF2-40B4-BE49-F238E27FC236}">
              <a16:creationId xmlns:a16="http://schemas.microsoft.com/office/drawing/2014/main" id="{00000000-0008-0000-1D00-00000E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15" name="CaixaDeTexto 14">
          <a:extLst>
            <a:ext uri="{FF2B5EF4-FFF2-40B4-BE49-F238E27FC236}">
              <a16:creationId xmlns:a16="http://schemas.microsoft.com/office/drawing/2014/main" id="{00000000-0008-0000-1D00-00000F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16" name="CaixaDeTexto 15">
          <a:extLst>
            <a:ext uri="{FF2B5EF4-FFF2-40B4-BE49-F238E27FC236}">
              <a16:creationId xmlns:a16="http://schemas.microsoft.com/office/drawing/2014/main" id="{00000000-0008-0000-1D00-000010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7" name="CaixaDeTexto 16">
          <a:extLst>
            <a:ext uri="{FF2B5EF4-FFF2-40B4-BE49-F238E27FC236}">
              <a16:creationId xmlns:a16="http://schemas.microsoft.com/office/drawing/2014/main" id="{103AF5C0-A032-409F-9BD8-1BB5834E7BB8}"/>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18" name="CaixaDeTexto 17">
          <a:extLst>
            <a:ext uri="{FF2B5EF4-FFF2-40B4-BE49-F238E27FC236}">
              <a16:creationId xmlns:a16="http://schemas.microsoft.com/office/drawing/2014/main" id="{73D9257E-41C7-4E84-8652-954C5655464D}"/>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19" name="CaixaDeTexto 18">
          <a:extLst>
            <a:ext uri="{FF2B5EF4-FFF2-40B4-BE49-F238E27FC236}">
              <a16:creationId xmlns:a16="http://schemas.microsoft.com/office/drawing/2014/main" id="{6EA4972A-FFB7-43D4-A195-3338C3F40C41}"/>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20" name="CaixaDeTexto 19">
          <a:extLst>
            <a:ext uri="{FF2B5EF4-FFF2-40B4-BE49-F238E27FC236}">
              <a16:creationId xmlns:a16="http://schemas.microsoft.com/office/drawing/2014/main" id="{0D9521F3-C693-4FFA-8F4F-3B22B55491E1}"/>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21" name="CaixaDeTexto 20">
          <a:extLst>
            <a:ext uri="{FF2B5EF4-FFF2-40B4-BE49-F238E27FC236}">
              <a16:creationId xmlns:a16="http://schemas.microsoft.com/office/drawing/2014/main" id="{1417E158-2EE1-4F6C-8E47-8D21C61EE01A}"/>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22" name="CaixaDeTexto 21">
          <a:extLst>
            <a:ext uri="{FF2B5EF4-FFF2-40B4-BE49-F238E27FC236}">
              <a16:creationId xmlns:a16="http://schemas.microsoft.com/office/drawing/2014/main" id="{907D7443-8483-4F47-8B9F-A7E58F21DF82}"/>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23" name="CaixaDeTexto 22">
          <a:extLst>
            <a:ext uri="{FF2B5EF4-FFF2-40B4-BE49-F238E27FC236}">
              <a16:creationId xmlns:a16="http://schemas.microsoft.com/office/drawing/2014/main" id="{B70FB284-C35D-4066-8777-EAFDB712EC54}"/>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24" name="CaixaDeTexto 23">
          <a:extLst>
            <a:ext uri="{FF2B5EF4-FFF2-40B4-BE49-F238E27FC236}">
              <a16:creationId xmlns:a16="http://schemas.microsoft.com/office/drawing/2014/main" id="{A0196A96-4361-4D98-AADE-25FE47A33EA7}"/>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25" name="CaixaDeTexto 24">
          <a:extLst>
            <a:ext uri="{FF2B5EF4-FFF2-40B4-BE49-F238E27FC236}">
              <a16:creationId xmlns:a16="http://schemas.microsoft.com/office/drawing/2014/main" id="{1F5C719E-7B5F-4771-8EB7-6A5DDF60D055}"/>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26" name="CaixaDeTexto 25">
          <a:extLst>
            <a:ext uri="{FF2B5EF4-FFF2-40B4-BE49-F238E27FC236}">
              <a16:creationId xmlns:a16="http://schemas.microsoft.com/office/drawing/2014/main" id="{C2A0D2FB-57EB-4033-B3A6-9A9B6C34CC31}"/>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27" name="CaixaDeTexto 26">
          <a:extLst>
            <a:ext uri="{FF2B5EF4-FFF2-40B4-BE49-F238E27FC236}">
              <a16:creationId xmlns:a16="http://schemas.microsoft.com/office/drawing/2014/main" id="{87B7AAE1-5E45-40D9-9302-B64DCB5D8D9E}"/>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28" name="CaixaDeTexto 27">
          <a:extLst>
            <a:ext uri="{FF2B5EF4-FFF2-40B4-BE49-F238E27FC236}">
              <a16:creationId xmlns:a16="http://schemas.microsoft.com/office/drawing/2014/main" id="{F9431882-8D38-428F-8977-22B80DB73804}"/>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29" name="CaixaDeTexto 28">
          <a:extLst>
            <a:ext uri="{FF2B5EF4-FFF2-40B4-BE49-F238E27FC236}">
              <a16:creationId xmlns:a16="http://schemas.microsoft.com/office/drawing/2014/main" id="{D5384E0A-D599-470D-AC40-8EAD1573F546}"/>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0" name="CaixaDeTexto 29">
          <a:extLst>
            <a:ext uri="{FF2B5EF4-FFF2-40B4-BE49-F238E27FC236}">
              <a16:creationId xmlns:a16="http://schemas.microsoft.com/office/drawing/2014/main" id="{02B0834E-9516-4BDB-8770-96E914FB9F2F}"/>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1" name="CaixaDeTexto 30">
          <a:extLst>
            <a:ext uri="{FF2B5EF4-FFF2-40B4-BE49-F238E27FC236}">
              <a16:creationId xmlns:a16="http://schemas.microsoft.com/office/drawing/2014/main" id="{ABA98552-9DA6-46BE-AAA0-B6F68F10C3F2}"/>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32" name="CaixaDeTexto 31">
          <a:extLst>
            <a:ext uri="{FF2B5EF4-FFF2-40B4-BE49-F238E27FC236}">
              <a16:creationId xmlns:a16="http://schemas.microsoft.com/office/drawing/2014/main" id="{1F25CE4A-5BFA-417A-8EFA-F7706E687F51}"/>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33" name="CaixaDeTexto 32">
          <a:extLst>
            <a:ext uri="{FF2B5EF4-FFF2-40B4-BE49-F238E27FC236}">
              <a16:creationId xmlns:a16="http://schemas.microsoft.com/office/drawing/2014/main" id="{CC251AD6-3AD9-4F6A-B314-218FC2CA437F}"/>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4" name="CaixaDeTexto 33">
          <a:extLst>
            <a:ext uri="{FF2B5EF4-FFF2-40B4-BE49-F238E27FC236}">
              <a16:creationId xmlns:a16="http://schemas.microsoft.com/office/drawing/2014/main" id="{364FADA3-4254-422E-863A-FE4BA823EA0C}"/>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5" name="CaixaDeTexto 34">
          <a:extLst>
            <a:ext uri="{FF2B5EF4-FFF2-40B4-BE49-F238E27FC236}">
              <a16:creationId xmlns:a16="http://schemas.microsoft.com/office/drawing/2014/main" id="{9D87A93C-1FBE-444A-8CDF-03FA47F28989}"/>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36" name="CaixaDeTexto 35">
          <a:extLst>
            <a:ext uri="{FF2B5EF4-FFF2-40B4-BE49-F238E27FC236}">
              <a16:creationId xmlns:a16="http://schemas.microsoft.com/office/drawing/2014/main" id="{FC003A57-2B6F-4451-A78C-236276933C1A}"/>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37" name="CaixaDeTexto 36">
          <a:extLst>
            <a:ext uri="{FF2B5EF4-FFF2-40B4-BE49-F238E27FC236}">
              <a16:creationId xmlns:a16="http://schemas.microsoft.com/office/drawing/2014/main" id="{EE9B4A08-FB0B-40B6-8368-D80726705C5A}"/>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38" name="CaixaDeTexto 37">
          <a:extLst>
            <a:ext uri="{FF2B5EF4-FFF2-40B4-BE49-F238E27FC236}">
              <a16:creationId xmlns:a16="http://schemas.microsoft.com/office/drawing/2014/main" id="{7D381EE4-1897-4ABC-A576-6C785EDEACD9}"/>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39" name="CaixaDeTexto 38">
          <a:extLst>
            <a:ext uri="{FF2B5EF4-FFF2-40B4-BE49-F238E27FC236}">
              <a16:creationId xmlns:a16="http://schemas.microsoft.com/office/drawing/2014/main" id="{A27081A2-0B31-4434-B9B7-8ACE1016059D}"/>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40" name="CaixaDeTexto 39">
          <a:extLst>
            <a:ext uri="{FF2B5EF4-FFF2-40B4-BE49-F238E27FC236}">
              <a16:creationId xmlns:a16="http://schemas.microsoft.com/office/drawing/2014/main" id="{A81D8977-F6AD-4545-AC35-F8104B9DC346}"/>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41" name="CaixaDeTexto 40">
          <a:extLst>
            <a:ext uri="{FF2B5EF4-FFF2-40B4-BE49-F238E27FC236}">
              <a16:creationId xmlns:a16="http://schemas.microsoft.com/office/drawing/2014/main" id="{4054B048-50AA-4E2F-8D1F-08F38D846C93}"/>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42" name="CaixaDeTexto 41">
          <a:extLst>
            <a:ext uri="{FF2B5EF4-FFF2-40B4-BE49-F238E27FC236}">
              <a16:creationId xmlns:a16="http://schemas.microsoft.com/office/drawing/2014/main" id="{26304E2F-C9B0-47E3-82B9-10DE473D8399}"/>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43" name="CaixaDeTexto 42">
          <a:extLst>
            <a:ext uri="{FF2B5EF4-FFF2-40B4-BE49-F238E27FC236}">
              <a16:creationId xmlns:a16="http://schemas.microsoft.com/office/drawing/2014/main" id="{DCB20055-2E56-4299-B30D-BD7E94B48A2D}"/>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44" name="CaixaDeTexto 43">
          <a:extLst>
            <a:ext uri="{FF2B5EF4-FFF2-40B4-BE49-F238E27FC236}">
              <a16:creationId xmlns:a16="http://schemas.microsoft.com/office/drawing/2014/main" id="{47E0E1AC-0EAE-4495-9333-EBD676C6DE88}"/>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45" name="CaixaDeTexto 44">
          <a:extLst>
            <a:ext uri="{FF2B5EF4-FFF2-40B4-BE49-F238E27FC236}">
              <a16:creationId xmlns:a16="http://schemas.microsoft.com/office/drawing/2014/main" id="{7A5AAA97-C34E-499F-BE6F-A098BC98FD17}"/>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46" name="CaixaDeTexto 45">
          <a:extLst>
            <a:ext uri="{FF2B5EF4-FFF2-40B4-BE49-F238E27FC236}">
              <a16:creationId xmlns:a16="http://schemas.microsoft.com/office/drawing/2014/main" id="{9891BA1E-2C03-47EC-B1BC-FF825495F3FF}"/>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0</xdr:colOff>
      <xdr:row>6</xdr:row>
      <xdr:rowOff>0</xdr:rowOff>
    </xdr:from>
    <xdr:ext cx="184731" cy="264560"/>
    <xdr:sp macro="" textlink="">
      <xdr:nvSpPr>
        <xdr:cNvPr id="2" name="CaixaDeTexto 1">
          <a:extLst>
            <a:ext uri="{FF2B5EF4-FFF2-40B4-BE49-F238E27FC236}">
              <a16:creationId xmlns:a16="http://schemas.microsoft.com/office/drawing/2014/main" id="{00000000-0008-0000-1E00-00000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3" name="CaixaDeTexto 2">
          <a:extLst>
            <a:ext uri="{FF2B5EF4-FFF2-40B4-BE49-F238E27FC236}">
              <a16:creationId xmlns:a16="http://schemas.microsoft.com/office/drawing/2014/main" id="{00000000-0008-0000-1E00-00000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4" name="CaixaDeTexto 3">
          <a:extLst>
            <a:ext uri="{FF2B5EF4-FFF2-40B4-BE49-F238E27FC236}">
              <a16:creationId xmlns:a16="http://schemas.microsoft.com/office/drawing/2014/main" id="{00000000-0008-0000-1E00-00000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5" name="CaixaDeTexto 4">
          <a:extLst>
            <a:ext uri="{FF2B5EF4-FFF2-40B4-BE49-F238E27FC236}">
              <a16:creationId xmlns:a16="http://schemas.microsoft.com/office/drawing/2014/main" id="{00000000-0008-0000-1E00-00000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6" name="CaixaDeTexto 5">
          <a:extLst>
            <a:ext uri="{FF2B5EF4-FFF2-40B4-BE49-F238E27FC236}">
              <a16:creationId xmlns:a16="http://schemas.microsoft.com/office/drawing/2014/main" id="{00000000-0008-0000-1E00-00000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7" name="CaixaDeTexto 6">
          <a:extLst>
            <a:ext uri="{FF2B5EF4-FFF2-40B4-BE49-F238E27FC236}">
              <a16:creationId xmlns:a16="http://schemas.microsoft.com/office/drawing/2014/main" id="{00000000-0008-0000-1E00-00000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8" name="CaixaDeTexto 7">
          <a:extLst>
            <a:ext uri="{FF2B5EF4-FFF2-40B4-BE49-F238E27FC236}">
              <a16:creationId xmlns:a16="http://schemas.microsoft.com/office/drawing/2014/main" id="{00000000-0008-0000-1E00-00000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9" name="CaixaDeTexto 8">
          <a:extLst>
            <a:ext uri="{FF2B5EF4-FFF2-40B4-BE49-F238E27FC236}">
              <a16:creationId xmlns:a16="http://schemas.microsoft.com/office/drawing/2014/main" id="{00000000-0008-0000-1E00-00000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1" name="CaixaDeTexto 10">
          <a:extLst>
            <a:ext uri="{FF2B5EF4-FFF2-40B4-BE49-F238E27FC236}">
              <a16:creationId xmlns:a16="http://schemas.microsoft.com/office/drawing/2014/main" id="{00000000-0008-0000-1E00-00000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2" name="CaixaDeTexto 11">
          <a:extLst>
            <a:ext uri="{FF2B5EF4-FFF2-40B4-BE49-F238E27FC236}">
              <a16:creationId xmlns:a16="http://schemas.microsoft.com/office/drawing/2014/main" id="{00000000-0008-0000-1E00-00000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3" name="CaixaDeTexto 12">
          <a:extLst>
            <a:ext uri="{FF2B5EF4-FFF2-40B4-BE49-F238E27FC236}">
              <a16:creationId xmlns:a16="http://schemas.microsoft.com/office/drawing/2014/main" id="{00000000-0008-0000-1E00-00000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4" name="CaixaDeTexto 13">
          <a:extLst>
            <a:ext uri="{FF2B5EF4-FFF2-40B4-BE49-F238E27FC236}">
              <a16:creationId xmlns:a16="http://schemas.microsoft.com/office/drawing/2014/main" id="{00000000-0008-0000-1E00-00000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5" name="CaixaDeTexto 14">
          <a:extLst>
            <a:ext uri="{FF2B5EF4-FFF2-40B4-BE49-F238E27FC236}">
              <a16:creationId xmlns:a16="http://schemas.microsoft.com/office/drawing/2014/main" id="{00000000-0008-0000-1E00-00000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6" name="CaixaDeTexto 15">
          <a:extLst>
            <a:ext uri="{FF2B5EF4-FFF2-40B4-BE49-F238E27FC236}">
              <a16:creationId xmlns:a16="http://schemas.microsoft.com/office/drawing/2014/main" id="{00000000-0008-0000-1E00-000010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7" name="CaixaDeTexto 16">
          <a:extLst>
            <a:ext uri="{FF2B5EF4-FFF2-40B4-BE49-F238E27FC236}">
              <a16:creationId xmlns:a16="http://schemas.microsoft.com/office/drawing/2014/main" id="{7DDE532F-49C2-4F6E-A20D-F134F460FA76}"/>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8" name="CaixaDeTexto 17">
          <a:extLst>
            <a:ext uri="{FF2B5EF4-FFF2-40B4-BE49-F238E27FC236}">
              <a16:creationId xmlns:a16="http://schemas.microsoft.com/office/drawing/2014/main" id="{B30105D3-050C-402F-AC77-12F911C03C41}"/>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9" name="CaixaDeTexto 18">
          <a:extLst>
            <a:ext uri="{FF2B5EF4-FFF2-40B4-BE49-F238E27FC236}">
              <a16:creationId xmlns:a16="http://schemas.microsoft.com/office/drawing/2014/main" id="{CD758F58-8E1E-4600-A7A7-F244E01A3DFB}"/>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0" name="CaixaDeTexto 19">
          <a:extLst>
            <a:ext uri="{FF2B5EF4-FFF2-40B4-BE49-F238E27FC236}">
              <a16:creationId xmlns:a16="http://schemas.microsoft.com/office/drawing/2014/main" id="{910CBCA6-7D73-44E8-B912-FE09BFF0E9EE}"/>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1" name="CaixaDeTexto 20">
          <a:extLst>
            <a:ext uri="{FF2B5EF4-FFF2-40B4-BE49-F238E27FC236}">
              <a16:creationId xmlns:a16="http://schemas.microsoft.com/office/drawing/2014/main" id="{82A29736-E0C7-4F11-BF08-8D77066340B3}"/>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2" name="CaixaDeTexto 21">
          <a:extLst>
            <a:ext uri="{FF2B5EF4-FFF2-40B4-BE49-F238E27FC236}">
              <a16:creationId xmlns:a16="http://schemas.microsoft.com/office/drawing/2014/main" id="{BF1E370A-224B-4C28-8E76-AC5ED9C1D519}"/>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3" name="CaixaDeTexto 22">
          <a:extLst>
            <a:ext uri="{FF2B5EF4-FFF2-40B4-BE49-F238E27FC236}">
              <a16:creationId xmlns:a16="http://schemas.microsoft.com/office/drawing/2014/main" id="{0A2DBB45-770F-4324-AB85-E34D1D9F99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4" name="CaixaDeTexto 23">
          <a:extLst>
            <a:ext uri="{FF2B5EF4-FFF2-40B4-BE49-F238E27FC236}">
              <a16:creationId xmlns:a16="http://schemas.microsoft.com/office/drawing/2014/main" id="{D9AC7FCD-A0A1-46A2-AF26-89FC107F8667}"/>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5" name="CaixaDeTexto 24">
          <a:extLst>
            <a:ext uri="{FF2B5EF4-FFF2-40B4-BE49-F238E27FC236}">
              <a16:creationId xmlns:a16="http://schemas.microsoft.com/office/drawing/2014/main" id="{0B8F6D5F-B100-4F75-A7AA-FC45B63E8297}"/>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6" name="CaixaDeTexto 25">
          <a:extLst>
            <a:ext uri="{FF2B5EF4-FFF2-40B4-BE49-F238E27FC236}">
              <a16:creationId xmlns:a16="http://schemas.microsoft.com/office/drawing/2014/main" id="{BF4F32F4-BC64-461E-B250-CD22EB24D65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7" name="CaixaDeTexto 26">
          <a:extLst>
            <a:ext uri="{FF2B5EF4-FFF2-40B4-BE49-F238E27FC236}">
              <a16:creationId xmlns:a16="http://schemas.microsoft.com/office/drawing/2014/main" id="{C93747CE-C275-47ED-B3F9-A1ACBC630A61}"/>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8" name="CaixaDeTexto 27">
          <a:extLst>
            <a:ext uri="{FF2B5EF4-FFF2-40B4-BE49-F238E27FC236}">
              <a16:creationId xmlns:a16="http://schemas.microsoft.com/office/drawing/2014/main" id="{2A1DCCF1-2932-4B11-92EC-4CDFCDAA576B}"/>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9" name="CaixaDeTexto 28">
          <a:extLst>
            <a:ext uri="{FF2B5EF4-FFF2-40B4-BE49-F238E27FC236}">
              <a16:creationId xmlns:a16="http://schemas.microsoft.com/office/drawing/2014/main" id="{B4EBD191-CF86-4A0B-82C5-FD723A9253E7}"/>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0" name="CaixaDeTexto 29">
          <a:extLst>
            <a:ext uri="{FF2B5EF4-FFF2-40B4-BE49-F238E27FC236}">
              <a16:creationId xmlns:a16="http://schemas.microsoft.com/office/drawing/2014/main" id="{764324E9-E392-498C-BC61-F7199FDC208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1" name="CaixaDeTexto 30">
          <a:extLst>
            <a:ext uri="{FF2B5EF4-FFF2-40B4-BE49-F238E27FC236}">
              <a16:creationId xmlns:a16="http://schemas.microsoft.com/office/drawing/2014/main" id="{4A9FA8CC-C232-4E03-BAB2-FA8E9BA684CD}"/>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dgo.p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dgo.p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H"/>
      <sheetName val="Receita_extinta_-_INPUTS"/>
      <sheetName val="Receita_extinta_-_OUTPUTS"/>
      <sheetName val="SCCP-ECRANS_ACTUAIS"/>
      <sheetName val="04-Medidas"/>
      <sheetName val="03-Economicas_despesa"/>
      <sheetName val="02-Fontes de Financ."/>
      <sheetName val="Critérios_Filtros"/>
    </sheetNames>
    <sheetDataSet>
      <sheetData sheetId="0">
        <row r="6">
          <cell r="C6" t="str">
            <v>Soc e Quase Soc não financeiras - Públicas</v>
          </cell>
        </row>
      </sheetData>
      <sheetData sheetId="1">
        <row r="6">
          <cell r="C6" t="str">
            <v>Soc e Quase Soc não financeiras - Públicas</v>
          </cell>
        </row>
      </sheetData>
      <sheetData sheetId="2"/>
      <sheetData sheetId="3"/>
      <sheetData sheetId="4"/>
      <sheetData sheetId="5"/>
      <sheetData sheetId="6">
        <row r="7">
          <cell r="O7" t="str">
            <v>REALOJAMENTO INSTITUTO NACIONAL DE HABITAÇÃO - ACORDOS DE ADESÃO</v>
          </cell>
        </row>
      </sheetData>
      <sheetData sheetId="7">
        <row r="6">
          <cell r="C6" t="str">
            <v>Soc e Quase Soc não financeiras - Públicas</v>
          </cell>
        </row>
      </sheetData>
      <sheetData sheetId="8">
        <row r="6">
          <cell r="C6" t="str">
            <v>Soc e Quase Soc não financeiras - Públicas</v>
          </cell>
        </row>
      </sheetData>
      <sheetData sheetId="9">
        <row r="6">
          <cell r="C6" t="str">
            <v>Soc e Quase Soc não financeiras - Públicas</v>
          </cell>
        </row>
      </sheetData>
      <sheetData sheetId="10">
        <row r="6">
          <cell r="C6" t="str">
            <v>Soc e Quase Soc não financeiras - Públicas</v>
          </cell>
        </row>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refreshError="1"/>
      <sheetData sheetId="12"/>
      <sheetData sheetId="13"/>
      <sheetData sheetId="14"/>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P59" t="str">
            <v>1 - EGE</v>
          </cell>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P59" t="str">
            <v>1 - EGE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C8FB6-9BF3-45B7-87DC-361EBD581DEF}" name="Tabela1" displayName="Tabela1" ref="A2:B28" totalsRowShown="0" headerRowDxfId="2">
  <autoFilter ref="A2:B28" xr:uid="{3F093426-5379-4CF8-9E3F-6E7F60A6EC67}">
    <filterColumn colId="0" hiddenButton="1"/>
    <filterColumn colId="1" hiddenButton="1"/>
  </autoFilter>
  <tableColumns count="2">
    <tableColumn id="1" xr3:uid="{3D9B20B7-F531-438E-81E8-9571D05E71A6}" name="Coluna1" dataDxfId="1"/>
    <tableColumn id="2" xr3:uid="{B4E3EA11-B5BD-4FBF-B589-7FD0DB67D404}" name="Coluna2"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OE2015@dgo.pt"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9"/>
  <sheetViews>
    <sheetView showGridLines="0" tabSelected="1" zoomScale="106" zoomScaleNormal="106" workbookViewId="0">
      <selection activeCell="B2" sqref="B2"/>
    </sheetView>
  </sheetViews>
  <sheetFormatPr defaultRowHeight="15"/>
  <cols>
    <col min="1" max="1" width="16.5703125" style="483" customWidth="1"/>
    <col min="2" max="2" width="68.7109375" style="647" customWidth="1"/>
    <col min="4" max="4" width="10.5703125" customWidth="1"/>
  </cols>
  <sheetData>
    <row r="1" spans="1:4">
      <c r="A1" s="919" t="s">
        <v>983</v>
      </c>
    </row>
    <row r="2" spans="1:4" s="917" customFormat="1">
      <c r="A2" s="920" t="s">
        <v>3162</v>
      </c>
      <c r="B2" s="923" t="s">
        <v>3163</v>
      </c>
    </row>
    <row r="3" spans="1:4">
      <c r="A3" s="921"/>
      <c r="B3" s="924"/>
      <c r="D3" s="379"/>
    </row>
    <row r="4" spans="1:4">
      <c r="A4" s="918" t="s">
        <v>953</v>
      </c>
      <c r="B4" s="925" t="s">
        <v>964</v>
      </c>
      <c r="D4" s="395"/>
    </row>
    <row r="5" spans="1:4">
      <c r="A5" s="512" t="s">
        <v>237</v>
      </c>
      <c r="B5" s="926" t="s">
        <v>966</v>
      </c>
      <c r="D5" s="395"/>
    </row>
    <row r="6" spans="1:4">
      <c r="A6" s="918" t="s">
        <v>954</v>
      </c>
      <c r="B6" s="925" t="s">
        <v>967</v>
      </c>
      <c r="D6" s="395"/>
    </row>
    <row r="7" spans="1:4">
      <c r="A7" s="512" t="s">
        <v>955</v>
      </c>
      <c r="B7" s="926" t="s">
        <v>968</v>
      </c>
      <c r="D7" s="395"/>
    </row>
    <row r="8" spans="1:4" ht="25.5">
      <c r="A8" s="918" t="s">
        <v>956</v>
      </c>
      <c r="B8" s="925" t="s">
        <v>970</v>
      </c>
      <c r="D8" s="395"/>
    </row>
    <row r="9" spans="1:4" ht="25.5">
      <c r="A9" s="512" t="s">
        <v>957</v>
      </c>
      <c r="B9" s="926" t="s">
        <v>971</v>
      </c>
      <c r="D9" s="395"/>
    </row>
    <row r="10" spans="1:4" s="567" customFormat="1">
      <c r="A10" s="918" t="s">
        <v>907</v>
      </c>
      <c r="B10" s="925" t="s">
        <v>1410</v>
      </c>
    </row>
    <row r="11" spans="1:4" ht="26.25">
      <c r="A11" s="512" t="s">
        <v>3159</v>
      </c>
      <c r="B11" s="927" t="s">
        <v>3160</v>
      </c>
      <c r="D11" s="395"/>
    </row>
    <row r="12" spans="1:4" s="567" customFormat="1" ht="26.25">
      <c r="A12" s="512" t="s">
        <v>3891</v>
      </c>
      <c r="B12" s="927" t="s">
        <v>3892</v>
      </c>
    </row>
    <row r="13" spans="1:4">
      <c r="A13" s="918" t="s">
        <v>958</v>
      </c>
      <c r="B13" s="925" t="s">
        <v>972</v>
      </c>
      <c r="D13" s="395"/>
    </row>
    <row r="14" spans="1:4">
      <c r="A14" s="512" t="s">
        <v>959</v>
      </c>
      <c r="B14" s="926" t="s">
        <v>973</v>
      </c>
      <c r="D14" s="395"/>
    </row>
    <row r="15" spans="1:4">
      <c r="A15" s="918" t="s">
        <v>960</v>
      </c>
      <c r="B15" s="925" t="s">
        <v>975</v>
      </c>
      <c r="D15" s="395"/>
    </row>
    <row r="16" spans="1:4">
      <c r="A16" s="512" t="s">
        <v>961</v>
      </c>
      <c r="B16" s="926" t="s">
        <v>978</v>
      </c>
      <c r="D16" s="395"/>
    </row>
    <row r="17" spans="1:4">
      <c r="A17" s="918" t="s">
        <v>908</v>
      </c>
      <c r="B17" s="925" t="s">
        <v>979</v>
      </c>
      <c r="D17" s="395"/>
    </row>
    <row r="18" spans="1:4" ht="25.5">
      <c r="A18" s="512" t="s">
        <v>629</v>
      </c>
      <c r="B18" s="926" t="s">
        <v>3161</v>
      </c>
      <c r="D18" s="395"/>
    </row>
    <row r="19" spans="1:4" s="395" customFormat="1">
      <c r="A19" s="918" t="s">
        <v>630</v>
      </c>
      <c r="B19" s="925" t="s">
        <v>1037</v>
      </c>
    </row>
    <row r="20" spans="1:4">
      <c r="A20" s="512" t="s">
        <v>674</v>
      </c>
      <c r="B20" s="924" t="s">
        <v>1028</v>
      </c>
      <c r="D20" s="395"/>
    </row>
    <row r="21" spans="1:4">
      <c r="A21" s="918" t="s">
        <v>950</v>
      </c>
      <c r="B21" s="925" t="s">
        <v>1025</v>
      </c>
      <c r="D21" s="395"/>
    </row>
    <row r="22" spans="1:4" ht="25.5">
      <c r="A22" s="512" t="s">
        <v>962</v>
      </c>
      <c r="B22" s="926" t="s">
        <v>3351</v>
      </c>
      <c r="D22" s="395"/>
    </row>
    <row r="23" spans="1:4" s="567" customFormat="1">
      <c r="A23" s="918" t="s">
        <v>963</v>
      </c>
      <c r="B23" s="928" t="s">
        <v>981</v>
      </c>
    </row>
    <row r="24" spans="1:4">
      <c r="A24" s="512" t="s">
        <v>984</v>
      </c>
      <c r="B24" s="924" t="s">
        <v>1402</v>
      </c>
      <c r="D24" s="395"/>
    </row>
    <row r="25" spans="1:4" s="395" customFormat="1">
      <c r="A25" s="918" t="s">
        <v>1011</v>
      </c>
      <c r="B25" s="925" t="s">
        <v>1012</v>
      </c>
    </row>
    <row r="26" spans="1:4">
      <c r="A26" s="512" t="s">
        <v>1187</v>
      </c>
      <c r="B26" s="926" t="s">
        <v>1114</v>
      </c>
      <c r="D26" s="395"/>
    </row>
    <row r="27" spans="1:4">
      <c r="A27" s="918" t="s">
        <v>1246</v>
      </c>
      <c r="B27" s="925" t="s">
        <v>985</v>
      </c>
    </row>
    <row r="28" spans="1:4">
      <c r="A28" s="922" t="s">
        <v>1481</v>
      </c>
      <c r="B28" s="924" t="s">
        <v>1451</v>
      </c>
      <c r="C28" s="559"/>
    </row>
    <row r="29" spans="1:4" s="567" customFormat="1" ht="26.25">
      <c r="A29" s="1057" t="s">
        <v>3525</v>
      </c>
      <c r="B29" s="1058" t="s">
        <v>3526</v>
      </c>
      <c r="C29" s="559"/>
    </row>
  </sheetData>
  <hyperlinks>
    <hyperlink ref="A4" location="'ANEXO I - Código entidades'!Área_de_Impressão" display="ANEXO I" xr:uid="{00000000-0004-0000-0000-000000000000}"/>
    <hyperlink ref="A5" location="'ANEXO II - Despesas Pessoal'!Área_de_Impressão" display="ANEXO II" xr:uid="{00000000-0004-0000-0000-000001000000}"/>
    <hyperlink ref="A6" location="'ANEXO II.A - Evolução Pessoal'!Área_de_Impressão" display="ANEXO II.A" xr:uid="{00000000-0004-0000-0000-000002000000}"/>
    <hyperlink ref="A7" location="'Anexo II.B_Novas entradas'!Área_de_Impressão" display="ANEXO II.B" xr:uid="{00000000-0004-0000-0000-000003000000}"/>
    <hyperlink ref="A8" location="'ANEXO III_Al. e Subal.'!Área_de_Impressão" display="ANEXO III" xr:uid="{00000000-0004-0000-0000-000004000000}"/>
    <hyperlink ref="A9" location="'ANEXO IV_juros, Transf. e Subs.'!Área_de_Impressão" display="ANEXO IV" xr:uid="{00000000-0004-0000-0000-000005000000}"/>
    <hyperlink ref="A10" location="'Anexo V - Mem. justificativa'!Área_de_Impressão" display="ANEXO V" xr:uid="{00000000-0004-0000-0000-000006000000}"/>
    <hyperlink ref="A13" location="'ANEXO VI_Cód. Departamentos'!Área_de_Impressão" display="ANEXO VI" xr:uid="{00000000-0004-0000-0000-000007000000}"/>
    <hyperlink ref="A14" location="'ANEXO VII_Tab. Prog. e Medidas'!Área_de_Impressão" display="ANEXO VII" xr:uid="{00000000-0004-0000-0000-000008000000}"/>
    <hyperlink ref="A15" location="'ANEXO VIII_Tab. Atividades'!A1" display="ANEXO VIII" xr:uid="{00000000-0004-0000-0000-000009000000}"/>
    <hyperlink ref="A16" location="'ANEXO IX_Prog e Medidas PIDDAR'!Área_de_Impressão" display="ANEXO IX" xr:uid="{00000000-0004-0000-0000-00000A000000}"/>
    <hyperlink ref="A17" location="'ANEXO X_Tab. Fontes Financ.'!A1" display="ANEXO X" xr:uid="{00000000-0004-0000-0000-00000B000000}"/>
    <hyperlink ref="A18" location="'ANEXO XI Class. Receita'!Área_de_Impressão" display="ANEXO XI" xr:uid="{00000000-0004-0000-0000-00000C000000}"/>
    <hyperlink ref="A19" location="'ANEXO XII - SFA e EPR_Cl. Ec.'!Área_de_Impressão" display="ANEXO XII" xr:uid="{00000000-0004-0000-0000-00000D000000}"/>
    <hyperlink ref="A20" location="'ANEXO XIII_DIST.PLAFOND'!Área_de_Impressão" display="ANEXO XIII" xr:uid="{00000000-0004-0000-0000-00000E000000}"/>
    <hyperlink ref="A21" location="'ANEXO XIV-Ficha projeto'!Área_de_Impressão" display="ANEXO XIV" xr:uid="{00000000-0004-0000-0000-00000F000000}"/>
    <hyperlink ref="A22" location="'ANEXO XV-Desp,comp. receita'!Área_de_Impressão" display="ANEXO XV" xr:uid="{00000000-0004-0000-0000-000010000000}"/>
    <hyperlink ref="A23" location="'ANEXO XVI-Rec. serv. simples'!Área_de_Impressão" display="ANEXO XVI" xr:uid="{00000000-0004-0000-0000-000011000000}"/>
    <hyperlink ref="A25" location="'ANEXO XVIII-DECL. CONFORMIDADE'!A1" display="ANEXO XVIII" xr:uid="{00000000-0004-0000-0000-000012000000}"/>
    <hyperlink ref="A26" location="'ANEXO XIX_ IniciativEfi.'!A1" display="ANEXO XIX" xr:uid="{00000000-0004-0000-0000-000013000000}"/>
    <hyperlink ref="A27" location="'ANEXO XX CALENDÁRIO'!A1" display="ANEXO XX" xr:uid="{00000000-0004-0000-0000-000014000000}"/>
    <hyperlink ref="A24" location="'ANEXO XVII-ENTIDADES PARTICIPAD'!Área_de_Impressão" display="ANEXO XVII" xr:uid="{00000000-0004-0000-0000-000015000000}"/>
    <hyperlink ref="A28" location="'ANEXO XXI'!Área_de_Impressão" display="ANEXO XXI" xr:uid="{18030CA6-51C1-44A4-BA9C-8B56685DE4BA}"/>
    <hyperlink ref="A11" location="'Anexo V-A COVID'!Área_de_Impressão" display="ANEXO V-A" xr:uid="{07D7290B-9D7B-410D-A7FC-B2C1808A53D1}"/>
    <hyperlink ref="A29" location="'ANEXO XXII'!Títulos_de_Impressão" display="ANEXO XXII" xr:uid="{80523A9B-8B4E-4B32-B62A-5CE0FF19D221}"/>
  </hyperlinks>
  <printOptions horizontalCentered="1"/>
  <pageMargins left="0.70866141732283472" right="0.70866141732283472" top="0.74803149606299213" bottom="0.74803149606299213" header="0.31496062992125984" footer="0.31496062992125984"/>
  <pageSetup paperSize="9" scale="9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1C1C-716D-40F7-B359-FD8DD37E9AA1}">
  <sheetPr>
    <tabColor rgb="FF002060"/>
    <pageSetUpPr fitToPage="1"/>
  </sheetPr>
  <dimension ref="A1:N26"/>
  <sheetViews>
    <sheetView showGridLines="0" zoomScaleNormal="100" zoomScaleSheetLayoutView="100" workbookViewId="0">
      <selection sqref="A1:J27"/>
    </sheetView>
  </sheetViews>
  <sheetFormatPr defaultRowHeight="15"/>
  <cols>
    <col min="1" max="1" width="5.140625" style="567" customWidth="1"/>
    <col min="2" max="2" width="3.85546875" style="567" customWidth="1"/>
    <col min="3" max="3" width="16.140625" style="567" customWidth="1"/>
    <col min="4" max="4" width="28.28515625" style="567" bestFit="1" customWidth="1"/>
    <col min="5" max="8" width="11.140625" style="567" customWidth="1"/>
    <col min="9" max="9" width="16.140625" style="567" customWidth="1"/>
    <col min="10" max="10" width="53.5703125" style="567" customWidth="1"/>
    <col min="11" max="12" width="16.140625" style="567" customWidth="1"/>
    <col min="13" max="13" width="4.7109375" style="567" customWidth="1"/>
    <col min="14" max="258" width="9.140625" style="567"/>
    <col min="259" max="259" width="5.140625" style="567" customWidth="1"/>
    <col min="260" max="260" width="3.85546875" style="567" customWidth="1"/>
    <col min="261" max="261" width="16.140625" style="567" customWidth="1"/>
    <col min="262" max="262" width="28.28515625" style="567" bestFit="1" customWidth="1"/>
    <col min="263" max="263" width="11.140625" style="567" customWidth="1"/>
    <col min="264" max="264" width="13.28515625" style="567" customWidth="1"/>
    <col min="265" max="265" width="16.140625" style="567" customWidth="1"/>
    <col min="266" max="266" width="53.5703125" style="567" customWidth="1"/>
    <col min="267" max="268" width="16.140625" style="567" customWidth="1"/>
    <col min="269" max="269" width="4.7109375" style="567" customWidth="1"/>
    <col min="270" max="514" width="9.140625" style="567"/>
    <col min="515" max="515" width="5.140625" style="567" customWidth="1"/>
    <col min="516" max="516" width="3.85546875" style="567" customWidth="1"/>
    <col min="517" max="517" width="16.140625" style="567" customWidth="1"/>
    <col min="518" max="518" width="28.28515625" style="567" bestFit="1" customWidth="1"/>
    <col min="519" max="519" width="11.140625" style="567" customWidth="1"/>
    <col min="520" max="520" width="13.28515625" style="567" customWidth="1"/>
    <col min="521" max="521" width="16.140625" style="567" customWidth="1"/>
    <col min="522" max="522" width="53.5703125" style="567" customWidth="1"/>
    <col min="523" max="524" width="16.140625" style="567" customWidth="1"/>
    <col min="525" max="525" width="4.7109375" style="567" customWidth="1"/>
    <col min="526" max="770" width="9.140625" style="567"/>
    <col min="771" max="771" width="5.140625" style="567" customWidth="1"/>
    <col min="772" max="772" width="3.85546875" style="567" customWidth="1"/>
    <col min="773" max="773" width="16.140625" style="567" customWidth="1"/>
    <col min="774" max="774" width="28.28515625" style="567" bestFit="1" customWidth="1"/>
    <col min="775" max="775" width="11.140625" style="567" customWidth="1"/>
    <col min="776" max="776" width="13.28515625" style="567" customWidth="1"/>
    <col min="777" max="777" width="16.140625" style="567" customWidth="1"/>
    <col min="778" max="778" width="53.5703125" style="567" customWidth="1"/>
    <col min="779" max="780" width="16.140625" style="567" customWidth="1"/>
    <col min="781" max="781" width="4.7109375" style="567" customWidth="1"/>
    <col min="782" max="1026" width="9.140625" style="567"/>
    <col min="1027" max="1027" width="5.140625" style="567" customWidth="1"/>
    <col min="1028" max="1028" width="3.85546875" style="567" customWidth="1"/>
    <col min="1029" max="1029" width="16.140625" style="567" customWidth="1"/>
    <col min="1030" max="1030" width="28.28515625" style="567" bestFit="1" customWidth="1"/>
    <col min="1031" max="1031" width="11.140625" style="567" customWidth="1"/>
    <col min="1032" max="1032" width="13.28515625" style="567" customWidth="1"/>
    <col min="1033" max="1033" width="16.140625" style="567" customWidth="1"/>
    <col min="1034" max="1034" width="53.5703125" style="567" customWidth="1"/>
    <col min="1035" max="1036" width="16.140625" style="567" customWidth="1"/>
    <col min="1037" max="1037" width="4.7109375" style="567" customWidth="1"/>
    <col min="1038" max="1282" width="9.140625" style="567"/>
    <col min="1283" max="1283" width="5.140625" style="567" customWidth="1"/>
    <col min="1284" max="1284" width="3.85546875" style="567" customWidth="1"/>
    <col min="1285" max="1285" width="16.140625" style="567" customWidth="1"/>
    <col min="1286" max="1286" width="28.28515625" style="567" bestFit="1" customWidth="1"/>
    <col min="1287" max="1287" width="11.140625" style="567" customWidth="1"/>
    <col min="1288" max="1288" width="13.28515625" style="567" customWidth="1"/>
    <col min="1289" max="1289" width="16.140625" style="567" customWidth="1"/>
    <col min="1290" max="1290" width="53.5703125" style="567" customWidth="1"/>
    <col min="1291" max="1292" width="16.140625" style="567" customWidth="1"/>
    <col min="1293" max="1293" width="4.7109375" style="567" customWidth="1"/>
    <col min="1294" max="1538" width="9.140625" style="567"/>
    <col min="1539" max="1539" width="5.140625" style="567" customWidth="1"/>
    <col min="1540" max="1540" width="3.85546875" style="567" customWidth="1"/>
    <col min="1541" max="1541" width="16.140625" style="567" customWidth="1"/>
    <col min="1542" max="1542" width="28.28515625" style="567" bestFit="1" customWidth="1"/>
    <col min="1543" max="1543" width="11.140625" style="567" customWidth="1"/>
    <col min="1544" max="1544" width="13.28515625" style="567" customWidth="1"/>
    <col min="1545" max="1545" width="16.140625" style="567" customWidth="1"/>
    <col min="1546" max="1546" width="53.5703125" style="567" customWidth="1"/>
    <col min="1547" max="1548" width="16.140625" style="567" customWidth="1"/>
    <col min="1549" max="1549" width="4.7109375" style="567" customWidth="1"/>
    <col min="1550" max="1794" width="9.140625" style="567"/>
    <col min="1795" max="1795" width="5.140625" style="567" customWidth="1"/>
    <col min="1796" max="1796" width="3.85546875" style="567" customWidth="1"/>
    <col min="1797" max="1797" width="16.140625" style="567" customWidth="1"/>
    <col min="1798" max="1798" width="28.28515625" style="567" bestFit="1" customWidth="1"/>
    <col min="1799" max="1799" width="11.140625" style="567" customWidth="1"/>
    <col min="1800" max="1800" width="13.28515625" style="567" customWidth="1"/>
    <col min="1801" max="1801" width="16.140625" style="567" customWidth="1"/>
    <col min="1802" max="1802" width="53.5703125" style="567" customWidth="1"/>
    <col min="1803" max="1804" width="16.140625" style="567" customWidth="1"/>
    <col min="1805" max="1805" width="4.7109375" style="567" customWidth="1"/>
    <col min="1806" max="2050" width="9.140625" style="567"/>
    <col min="2051" max="2051" width="5.140625" style="567" customWidth="1"/>
    <col min="2052" max="2052" width="3.85546875" style="567" customWidth="1"/>
    <col min="2053" max="2053" width="16.140625" style="567" customWidth="1"/>
    <col min="2054" max="2054" width="28.28515625" style="567" bestFit="1" customWidth="1"/>
    <col min="2055" max="2055" width="11.140625" style="567" customWidth="1"/>
    <col min="2056" max="2056" width="13.28515625" style="567" customWidth="1"/>
    <col min="2057" max="2057" width="16.140625" style="567" customWidth="1"/>
    <col min="2058" max="2058" width="53.5703125" style="567" customWidth="1"/>
    <col min="2059" max="2060" width="16.140625" style="567" customWidth="1"/>
    <col min="2061" max="2061" width="4.7109375" style="567" customWidth="1"/>
    <col min="2062" max="2306" width="9.140625" style="567"/>
    <col min="2307" max="2307" width="5.140625" style="567" customWidth="1"/>
    <col min="2308" max="2308" width="3.85546875" style="567" customWidth="1"/>
    <col min="2309" max="2309" width="16.140625" style="567" customWidth="1"/>
    <col min="2310" max="2310" width="28.28515625" style="567" bestFit="1" customWidth="1"/>
    <col min="2311" max="2311" width="11.140625" style="567" customWidth="1"/>
    <col min="2312" max="2312" width="13.28515625" style="567" customWidth="1"/>
    <col min="2313" max="2313" width="16.140625" style="567" customWidth="1"/>
    <col min="2314" max="2314" width="53.5703125" style="567" customWidth="1"/>
    <col min="2315" max="2316" width="16.140625" style="567" customWidth="1"/>
    <col min="2317" max="2317" width="4.7109375" style="567" customWidth="1"/>
    <col min="2318" max="2562" width="9.140625" style="567"/>
    <col min="2563" max="2563" width="5.140625" style="567" customWidth="1"/>
    <col min="2564" max="2564" width="3.85546875" style="567" customWidth="1"/>
    <col min="2565" max="2565" width="16.140625" style="567" customWidth="1"/>
    <col min="2566" max="2566" width="28.28515625" style="567" bestFit="1" customWidth="1"/>
    <col min="2567" max="2567" width="11.140625" style="567" customWidth="1"/>
    <col min="2568" max="2568" width="13.28515625" style="567" customWidth="1"/>
    <col min="2569" max="2569" width="16.140625" style="567" customWidth="1"/>
    <col min="2570" max="2570" width="53.5703125" style="567" customWidth="1"/>
    <col min="2571" max="2572" width="16.140625" style="567" customWidth="1"/>
    <col min="2573" max="2573" width="4.7109375" style="567" customWidth="1"/>
    <col min="2574" max="2818" width="9.140625" style="567"/>
    <col min="2819" max="2819" width="5.140625" style="567" customWidth="1"/>
    <col min="2820" max="2820" width="3.85546875" style="567" customWidth="1"/>
    <col min="2821" max="2821" width="16.140625" style="567" customWidth="1"/>
    <col min="2822" max="2822" width="28.28515625" style="567" bestFit="1" customWidth="1"/>
    <col min="2823" max="2823" width="11.140625" style="567" customWidth="1"/>
    <col min="2824" max="2824" width="13.28515625" style="567" customWidth="1"/>
    <col min="2825" max="2825" width="16.140625" style="567" customWidth="1"/>
    <col min="2826" max="2826" width="53.5703125" style="567" customWidth="1"/>
    <col min="2827" max="2828" width="16.140625" style="567" customWidth="1"/>
    <col min="2829" max="2829" width="4.7109375" style="567" customWidth="1"/>
    <col min="2830" max="3074" width="9.140625" style="567"/>
    <col min="3075" max="3075" width="5.140625" style="567" customWidth="1"/>
    <col min="3076" max="3076" width="3.85546875" style="567" customWidth="1"/>
    <col min="3077" max="3077" width="16.140625" style="567" customWidth="1"/>
    <col min="3078" max="3078" width="28.28515625" style="567" bestFit="1" customWidth="1"/>
    <col min="3079" max="3079" width="11.140625" style="567" customWidth="1"/>
    <col min="3080" max="3080" width="13.28515625" style="567" customWidth="1"/>
    <col min="3081" max="3081" width="16.140625" style="567" customWidth="1"/>
    <col min="3082" max="3082" width="53.5703125" style="567" customWidth="1"/>
    <col min="3083" max="3084" width="16.140625" style="567" customWidth="1"/>
    <col min="3085" max="3085" width="4.7109375" style="567" customWidth="1"/>
    <col min="3086" max="3330" width="9.140625" style="567"/>
    <col min="3331" max="3331" width="5.140625" style="567" customWidth="1"/>
    <col min="3332" max="3332" width="3.85546875" style="567" customWidth="1"/>
    <col min="3333" max="3333" width="16.140625" style="567" customWidth="1"/>
    <col min="3334" max="3334" width="28.28515625" style="567" bestFit="1" customWidth="1"/>
    <col min="3335" max="3335" width="11.140625" style="567" customWidth="1"/>
    <col min="3336" max="3336" width="13.28515625" style="567" customWidth="1"/>
    <col min="3337" max="3337" width="16.140625" style="567" customWidth="1"/>
    <col min="3338" max="3338" width="53.5703125" style="567" customWidth="1"/>
    <col min="3339" max="3340" width="16.140625" style="567" customWidth="1"/>
    <col min="3341" max="3341" width="4.7109375" style="567" customWidth="1"/>
    <col min="3342" max="3586" width="9.140625" style="567"/>
    <col min="3587" max="3587" width="5.140625" style="567" customWidth="1"/>
    <col min="3588" max="3588" width="3.85546875" style="567" customWidth="1"/>
    <col min="3589" max="3589" width="16.140625" style="567" customWidth="1"/>
    <col min="3590" max="3590" width="28.28515625" style="567" bestFit="1" customWidth="1"/>
    <col min="3591" max="3591" width="11.140625" style="567" customWidth="1"/>
    <col min="3592" max="3592" width="13.28515625" style="567" customWidth="1"/>
    <col min="3593" max="3593" width="16.140625" style="567" customWidth="1"/>
    <col min="3594" max="3594" width="53.5703125" style="567" customWidth="1"/>
    <col min="3595" max="3596" width="16.140625" style="567" customWidth="1"/>
    <col min="3597" max="3597" width="4.7109375" style="567" customWidth="1"/>
    <col min="3598" max="3842" width="9.140625" style="567"/>
    <col min="3843" max="3843" width="5.140625" style="567" customWidth="1"/>
    <col min="3844" max="3844" width="3.85546875" style="567" customWidth="1"/>
    <col min="3845" max="3845" width="16.140625" style="567" customWidth="1"/>
    <col min="3846" max="3846" width="28.28515625" style="567" bestFit="1" customWidth="1"/>
    <col min="3847" max="3847" width="11.140625" style="567" customWidth="1"/>
    <col min="3848" max="3848" width="13.28515625" style="567" customWidth="1"/>
    <col min="3849" max="3849" width="16.140625" style="567" customWidth="1"/>
    <col min="3850" max="3850" width="53.5703125" style="567" customWidth="1"/>
    <col min="3851" max="3852" width="16.140625" style="567" customWidth="1"/>
    <col min="3853" max="3853" width="4.7109375" style="567" customWidth="1"/>
    <col min="3854" max="4098" width="9.140625" style="567"/>
    <col min="4099" max="4099" width="5.140625" style="567" customWidth="1"/>
    <col min="4100" max="4100" width="3.85546875" style="567" customWidth="1"/>
    <col min="4101" max="4101" width="16.140625" style="567" customWidth="1"/>
    <col min="4102" max="4102" width="28.28515625" style="567" bestFit="1" customWidth="1"/>
    <col min="4103" max="4103" width="11.140625" style="567" customWidth="1"/>
    <col min="4104" max="4104" width="13.28515625" style="567" customWidth="1"/>
    <col min="4105" max="4105" width="16.140625" style="567" customWidth="1"/>
    <col min="4106" max="4106" width="53.5703125" style="567" customWidth="1"/>
    <col min="4107" max="4108" width="16.140625" style="567" customWidth="1"/>
    <col min="4109" max="4109" width="4.7109375" style="567" customWidth="1"/>
    <col min="4110" max="4354" width="9.140625" style="567"/>
    <col min="4355" max="4355" width="5.140625" style="567" customWidth="1"/>
    <col min="4356" max="4356" width="3.85546875" style="567" customWidth="1"/>
    <col min="4357" max="4357" width="16.140625" style="567" customWidth="1"/>
    <col min="4358" max="4358" width="28.28515625" style="567" bestFit="1" customWidth="1"/>
    <col min="4359" max="4359" width="11.140625" style="567" customWidth="1"/>
    <col min="4360" max="4360" width="13.28515625" style="567" customWidth="1"/>
    <col min="4361" max="4361" width="16.140625" style="567" customWidth="1"/>
    <col min="4362" max="4362" width="53.5703125" style="567" customWidth="1"/>
    <col min="4363" max="4364" width="16.140625" style="567" customWidth="1"/>
    <col min="4365" max="4365" width="4.7109375" style="567" customWidth="1"/>
    <col min="4366" max="4610" width="9.140625" style="567"/>
    <col min="4611" max="4611" width="5.140625" style="567" customWidth="1"/>
    <col min="4612" max="4612" width="3.85546875" style="567" customWidth="1"/>
    <col min="4613" max="4613" width="16.140625" style="567" customWidth="1"/>
    <col min="4614" max="4614" width="28.28515625" style="567" bestFit="1" customWidth="1"/>
    <col min="4615" max="4615" width="11.140625" style="567" customWidth="1"/>
    <col min="4616" max="4616" width="13.28515625" style="567" customWidth="1"/>
    <col min="4617" max="4617" width="16.140625" style="567" customWidth="1"/>
    <col min="4618" max="4618" width="53.5703125" style="567" customWidth="1"/>
    <col min="4619" max="4620" width="16.140625" style="567" customWidth="1"/>
    <col min="4621" max="4621" width="4.7109375" style="567" customWidth="1"/>
    <col min="4622" max="4866" width="9.140625" style="567"/>
    <col min="4867" max="4867" width="5.140625" style="567" customWidth="1"/>
    <col min="4868" max="4868" width="3.85546875" style="567" customWidth="1"/>
    <col min="4869" max="4869" width="16.140625" style="567" customWidth="1"/>
    <col min="4870" max="4870" width="28.28515625" style="567" bestFit="1" customWidth="1"/>
    <col min="4871" max="4871" width="11.140625" style="567" customWidth="1"/>
    <col min="4872" max="4872" width="13.28515625" style="567" customWidth="1"/>
    <col min="4873" max="4873" width="16.140625" style="567" customWidth="1"/>
    <col min="4874" max="4874" width="53.5703125" style="567" customWidth="1"/>
    <col min="4875" max="4876" width="16.140625" style="567" customWidth="1"/>
    <col min="4877" max="4877" width="4.7109375" style="567" customWidth="1"/>
    <col min="4878" max="5122" width="9.140625" style="567"/>
    <col min="5123" max="5123" width="5.140625" style="567" customWidth="1"/>
    <col min="5124" max="5124" width="3.85546875" style="567" customWidth="1"/>
    <col min="5125" max="5125" width="16.140625" style="567" customWidth="1"/>
    <col min="5126" max="5126" width="28.28515625" style="567" bestFit="1" customWidth="1"/>
    <col min="5127" max="5127" width="11.140625" style="567" customWidth="1"/>
    <col min="5128" max="5128" width="13.28515625" style="567" customWidth="1"/>
    <col min="5129" max="5129" width="16.140625" style="567" customWidth="1"/>
    <col min="5130" max="5130" width="53.5703125" style="567" customWidth="1"/>
    <col min="5131" max="5132" width="16.140625" style="567" customWidth="1"/>
    <col min="5133" max="5133" width="4.7109375" style="567" customWidth="1"/>
    <col min="5134" max="5378" width="9.140625" style="567"/>
    <col min="5379" max="5379" width="5.140625" style="567" customWidth="1"/>
    <col min="5380" max="5380" width="3.85546875" style="567" customWidth="1"/>
    <col min="5381" max="5381" width="16.140625" style="567" customWidth="1"/>
    <col min="5382" max="5382" width="28.28515625" style="567" bestFit="1" customWidth="1"/>
    <col min="5383" max="5383" width="11.140625" style="567" customWidth="1"/>
    <col min="5384" max="5384" width="13.28515625" style="567" customWidth="1"/>
    <col min="5385" max="5385" width="16.140625" style="567" customWidth="1"/>
    <col min="5386" max="5386" width="53.5703125" style="567" customWidth="1"/>
    <col min="5387" max="5388" width="16.140625" style="567" customWidth="1"/>
    <col min="5389" max="5389" width="4.7109375" style="567" customWidth="1"/>
    <col min="5390" max="5634" width="9.140625" style="567"/>
    <col min="5635" max="5635" width="5.140625" style="567" customWidth="1"/>
    <col min="5636" max="5636" width="3.85546875" style="567" customWidth="1"/>
    <col min="5637" max="5637" width="16.140625" style="567" customWidth="1"/>
    <col min="5638" max="5638" width="28.28515625" style="567" bestFit="1" customWidth="1"/>
    <col min="5639" max="5639" width="11.140625" style="567" customWidth="1"/>
    <col min="5640" max="5640" width="13.28515625" style="567" customWidth="1"/>
    <col min="5641" max="5641" width="16.140625" style="567" customWidth="1"/>
    <col min="5642" max="5642" width="53.5703125" style="567" customWidth="1"/>
    <col min="5643" max="5644" width="16.140625" style="567" customWidth="1"/>
    <col min="5645" max="5645" width="4.7109375" style="567" customWidth="1"/>
    <col min="5646" max="5890" width="9.140625" style="567"/>
    <col min="5891" max="5891" width="5.140625" style="567" customWidth="1"/>
    <col min="5892" max="5892" width="3.85546875" style="567" customWidth="1"/>
    <col min="5893" max="5893" width="16.140625" style="567" customWidth="1"/>
    <col min="5894" max="5894" width="28.28515625" style="567" bestFit="1" customWidth="1"/>
    <col min="5895" max="5895" width="11.140625" style="567" customWidth="1"/>
    <col min="5896" max="5896" width="13.28515625" style="567" customWidth="1"/>
    <col min="5897" max="5897" width="16.140625" style="567" customWidth="1"/>
    <col min="5898" max="5898" width="53.5703125" style="567" customWidth="1"/>
    <col min="5899" max="5900" width="16.140625" style="567" customWidth="1"/>
    <col min="5901" max="5901" width="4.7109375" style="567" customWidth="1"/>
    <col min="5902" max="6146" width="9.140625" style="567"/>
    <col min="6147" max="6147" width="5.140625" style="567" customWidth="1"/>
    <col min="6148" max="6148" width="3.85546875" style="567" customWidth="1"/>
    <col min="6149" max="6149" width="16.140625" style="567" customWidth="1"/>
    <col min="6150" max="6150" width="28.28515625" style="567" bestFit="1" customWidth="1"/>
    <col min="6151" max="6151" width="11.140625" style="567" customWidth="1"/>
    <col min="6152" max="6152" width="13.28515625" style="567" customWidth="1"/>
    <col min="6153" max="6153" width="16.140625" style="567" customWidth="1"/>
    <col min="6154" max="6154" width="53.5703125" style="567" customWidth="1"/>
    <col min="6155" max="6156" width="16.140625" style="567" customWidth="1"/>
    <col min="6157" max="6157" width="4.7109375" style="567" customWidth="1"/>
    <col min="6158" max="6402" width="9.140625" style="567"/>
    <col min="6403" max="6403" width="5.140625" style="567" customWidth="1"/>
    <col min="6404" max="6404" width="3.85546875" style="567" customWidth="1"/>
    <col min="6405" max="6405" width="16.140625" style="567" customWidth="1"/>
    <col min="6406" max="6406" width="28.28515625" style="567" bestFit="1" customWidth="1"/>
    <col min="6407" max="6407" width="11.140625" style="567" customWidth="1"/>
    <col min="6408" max="6408" width="13.28515625" style="567" customWidth="1"/>
    <col min="6409" max="6409" width="16.140625" style="567" customWidth="1"/>
    <col min="6410" max="6410" width="53.5703125" style="567" customWidth="1"/>
    <col min="6411" max="6412" width="16.140625" style="567" customWidth="1"/>
    <col min="6413" max="6413" width="4.7109375" style="567" customWidth="1"/>
    <col min="6414" max="6658" width="9.140625" style="567"/>
    <col min="6659" max="6659" width="5.140625" style="567" customWidth="1"/>
    <col min="6660" max="6660" width="3.85546875" style="567" customWidth="1"/>
    <col min="6661" max="6661" width="16.140625" style="567" customWidth="1"/>
    <col min="6662" max="6662" width="28.28515625" style="567" bestFit="1" customWidth="1"/>
    <col min="6663" max="6663" width="11.140625" style="567" customWidth="1"/>
    <col min="6664" max="6664" width="13.28515625" style="567" customWidth="1"/>
    <col min="6665" max="6665" width="16.140625" style="567" customWidth="1"/>
    <col min="6666" max="6666" width="53.5703125" style="567" customWidth="1"/>
    <col min="6667" max="6668" width="16.140625" style="567" customWidth="1"/>
    <col min="6669" max="6669" width="4.7109375" style="567" customWidth="1"/>
    <col min="6670" max="6914" width="9.140625" style="567"/>
    <col min="6915" max="6915" width="5.140625" style="567" customWidth="1"/>
    <col min="6916" max="6916" width="3.85546875" style="567" customWidth="1"/>
    <col min="6917" max="6917" width="16.140625" style="567" customWidth="1"/>
    <col min="6918" max="6918" width="28.28515625" style="567" bestFit="1" customWidth="1"/>
    <col min="6919" max="6919" width="11.140625" style="567" customWidth="1"/>
    <col min="6920" max="6920" width="13.28515625" style="567" customWidth="1"/>
    <col min="6921" max="6921" width="16.140625" style="567" customWidth="1"/>
    <col min="6922" max="6922" width="53.5703125" style="567" customWidth="1"/>
    <col min="6923" max="6924" width="16.140625" style="567" customWidth="1"/>
    <col min="6925" max="6925" width="4.7109375" style="567" customWidth="1"/>
    <col min="6926" max="7170" width="9.140625" style="567"/>
    <col min="7171" max="7171" width="5.140625" style="567" customWidth="1"/>
    <col min="7172" max="7172" width="3.85546875" style="567" customWidth="1"/>
    <col min="7173" max="7173" width="16.140625" style="567" customWidth="1"/>
    <col min="7174" max="7174" width="28.28515625" style="567" bestFit="1" customWidth="1"/>
    <col min="7175" max="7175" width="11.140625" style="567" customWidth="1"/>
    <col min="7176" max="7176" width="13.28515625" style="567" customWidth="1"/>
    <col min="7177" max="7177" width="16.140625" style="567" customWidth="1"/>
    <col min="7178" max="7178" width="53.5703125" style="567" customWidth="1"/>
    <col min="7179" max="7180" width="16.140625" style="567" customWidth="1"/>
    <col min="7181" max="7181" width="4.7109375" style="567" customWidth="1"/>
    <col min="7182" max="7426" width="9.140625" style="567"/>
    <col min="7427" max="7427" width="5.140625" style="567" customWidth="1"/>
    <col min="7428" max="7428" width="3.85546875" style="567" customWidth="1"/>
    <col min="7429" max="7429" width="16.140625" style="567" customWidth="1"/>
    <col min="7430" max="7430" width="28.28515625" style="567" bestFit="1" customWidth="1"/>
    <col min="7431" max="7431" width="11.140625" style="567" customWidth="1"/>
    <col min="7432" max="7432" width="13.28515625" style="567" customWidth="1"/>
    <col min="7433" max="7433" width="16.140625" style="567" customWidth="1"/>
    <col min="7434" max="7434" width="53.5703125" style="567" customWidth="1"/>
    <col min="7435" max="7436" width="16.140625" style="567" customWidth="1"/>
    <col min="7437" max="7437" width="4.7109375" style="567" customWidth="1"/>
    <col min="7438" max="7682" width="9.140625" style="567"/>
    <col min="7683" max="7683" width="5.140625" style="567" customWidth="1"/>
    <col min="7684" max="7684" width="3.85546875" style="567" customWidth="1"/>
    <col min="7685" max="7685" width="16.140625" style="567" customWidth="1"/>
    <col min="7686" max="7686" width="28.28515625" style="567" bestFit="1" customWidth="1"/>
    <col min="7687" max="7687" width="11.140625" style="567" customWidth="1"/>
    <col min="7688" max="7688" width="13.28515625" style="567" customWidth="1"/>
    <col min="7689" max="7689" width="16.140625" style="567" customWidth="1"/>
    <col min="7690" max="7690" width="53.5703125" style="567" customWidth="1"/>
    <col min="7691" max="7692" width="16.140625" style="567" customWidth="1"/>
    <col min="7693" max="7693" width="4.7109375" style="567" customWidth="1"/>
    <col min="7694" max="7938" width="9.140625" style="567"/>
    <col min="7939" max="7939" width="5.140625" style="567" customWidth="1"/>
    <col min="7940" max="7940" width="3.85546875" style="567" customWidth="1"/>
    <col min="7941" max="7941" width="16.140625" style="567" customWidth="1"/>
    <col min="7942" max="7942" width="28.28515625" style="567" bestFit="1" customWidth="1"/>
    <col min="7943" max="7943" width="11.140625" style="567" customWidth="1"/>
    <col min="7944" max="7944" width="13.28515625" style="567" customWidth="1"/>
    <col min="7945" max="7945" width="16.140625" style="567" customWidth="1"/>
    <col min="7946" max="7946" width="53.5703125" style="567" customWidth="1"/>
    <col min="7947" max="7948" width="16.140625" style="567" customWidth="1"/>
    <col min="7949" max="7949" width="4.7109375" style="567" customWidth="1"/>
    <col min="7950" max="8194" width="9.140625" style="567"/>
    <col min="8195" max="8195" width="5.140625" style="567" customWidth="1"/>
    <col min="8196" max="8196" width="3.85546875" style="567" customWidth="1"/>
    <col min="8197" max="8197" width="16.140625" style="567" customWidth="1"/>
    <col min="8198" max="8198" width="28.28515625" style="567" bestFit="1" customWidth="1"/>
    <col min="8199" max="8199" width="11.140625" style="567" customWidth="1"/>
    <col min="8200" max="8200" width="13.28515625" style="567" customWidth="1"/>
    <col min="8201" max="8201" width="16.140625" style="567" customWidth="1"/>
    <col min="8202" max="8202" width="53.5703125" style="567" customWidth="1"/>
    <col min="8203" max="8204" width="16.140625" style="567" customWidth="1"/>
    <col min="8205" max="8205" width="4.7109375" style="567" customWidth="1"/>
    <col min="8206" max="8450" width="9.140625" style="567"/>
    <col min="8451" max="8451" width="5.140625" style="567" customWidth="1"/>
    <col min="8452" max="8452" width="3.85546875" style="567" customWidth="1"/>
    <col min="8453" max="8453" width="16.140625" style="567" customWidth="1"/>
    <col min="8454" max="8454" width="28.28515625" style="567" bestFit="1" customWidth="1"/>
    <col min="8455" max="8455" width="11.140625" style="567" customWidth="1"/>
    <col min="8456" max="8456" width="13.28515625" style="567" customWidth="1"/>
    <col min="8457" max="8457" width="16.140625" style="567" customWidth="1"/>
    <col min="8458" max="8458" width="53.5703125" style="567" customWidth="1"/>
    <col min="8459" max="8460" width="16.140625" style="567" customWidth="1"/>
    <col min="8461" max="8461" width="4.7109375" style="567" customWidth="1"/>
    <col min="8462" max="8706" width="9.140625" style="567"/>
    <col min="8707" max="8707" width="5.140625" style="567" customWidth="1"/>
    <col min="8708" max="8708" width="3.85546875" style="567" customWidth="1"/>
    <col min="8709" max="8709" width="16.140625" style="567" customWidth="1"/>
    <col min="8710" max="8710" width="28.28515625" style="567" bestFit="1" customWidth="1"/>
    <col min="8711" max="8711" width="11.140625" style="567" customWidth="1"/>
    <col min="8712" max="8712" width="13.28515625" style="567" customWidth="1"/>
    <col min="8713" max="8713" width="16.140625" style="567" customWidth="1"/>
    <col min="8714" max="8714" width="53.5703125" style="567" customWidth="1"/>
    <col min="8715" max="8716" width="16.140625" style="567" customWidth="1"/>
    <col min="8717" max="8717" width="4.7109375" style="567" customWidth="1"/>
    <col min="8718" max="8962" width="9.140625" style="567"/>
    <col min="8963" max="8963" width="5.140625" style="567" customWidth="1"/>
    <col min="8964" max="8964" width="3.85546875" style="567" customWidth="1"/>
    <col min="8965" max="8965" width="16.140625" style="567" customWidth="1"/>
    <col min="8966" max="8966" width="28.28515625" style="567" bestFit="1" customWidth="1"/>
    <col min="8967" max="8967" width="11.140625" style="567" customWidth="1"/>
    <col min="8968" max="8968" width="13.28515625" style="567" customWidth="1"/>
    <col min="8969" max="8969" width="16.140625" style="567" customWidth="1"/>
    <col min="8970" max="8970" width="53.5703125" style="567" customWidth="1"/>
    <col min="8971" max="8972" width="16.140625" style="567" customWidth="1"/>
    <col min="8973" max="8973" width="4.7109375" style="567" customWidth="1"/>
    <col min="8974" max="9218" width="9.140625" style="567"/>
    <col min="9219" max="9219" width="5.140625" style="567" customWidth="1"/>
    <col min="9220" max="9220" width="3.85546875" style="567" customWidth="1"/>
    <col min="9221" max="9221" width="16.140625" style="567" customWidth="1"/>
    <col min="9222" max="9222" width="28.28515625" style="567" bestFit="1" customWidth="1"/>
    <col min="9223" max="9223" width="11.140625" style="567" customWidth="1"/>
    <col min="9224" max="9224" width="13.28515625" style="567" customWidth="1"/>
    <col min="9225" max="9225" width="16.140625" style="567" customWidth="1"/>
    <col min="9226" max="9226" width="53.5703125" style="567" customWidth="1"/>
    <col min="9227" max="9228" width="16.140625" style="567" customWidth="1"/>
    <col min="9229" max="9229" width="4.7109375" style="567" customWidth="1"/>
    <col min="9230" max="9474" width="9.140625" style="567"/>
    <col min="9475" max="9475" width="5.140625" style="567" customWidth="1"/>
    <col min="9476" max="9476" width="3.85546875" style="567" customWidth="1"/>
    <col min="9477" max="9477" width="16.140625" style="567" customWidth="1"/>
    <col min="9478" max="9478" width="28.28515625" style="567" bestFit="1" customWidth="1"/>
    <col min="9479" max="9479" width="11.140625" style="567" customWidth="1"/>
    <col min="9480" max="9480" width="13.28515625" style="567" customWidth="1"/>
    <col min="9481" max="9481" width="16.140625" style="567" customWidth="1"/>
    <col min="9482" max="9482" width="53.5703125" style="567" customWidth="1"/>
    <col min="9483" max="9484" width="16.140625" style="567" customWidth="1"/>
    <col min="9485" max="9485" width="4.7109375" style="567" customWidth="1"/>
    <col min="9486" max="9730" width="9.140625" style="567"/>
    <col min="9731" max="9731" width="5.140625" style="567" customWidth="1"/>
    <col min="9732" max="9732" width="3.85546875" style="567" customWidth="1"/>
    <col min="9733" max="9733" width="16.140625" style="567" customWidth="1"/>
    <col min="9734" max="9734" width="28.28515625" style="567" bestFit="1" customWidth="1"/>
    <col min="9735" max="9735" width="11.140625" style="567" customWidth="1"/>
    <col min="9736" max="9736" width="13.28515625" style="567" customWidth="1"/>
    <col min="9737" max="9737" width="16.140625" style="567" customWidth="1"/>
    <col min="9738" max="9738" width="53.5703125" style="567" customWidth="1"/>
    <col min="9739" max="9740" width="16.140625" style="567" customWidth="1"/>
    <col min="9741" max="9741" width="4.7109375" style="567" customWidth="1"/>
    <col min="9742" max="9986" width="9.140625" style="567"/>
    <col min="9987" max="9987" width="5.140625" style="567" customWidth="1"/>
    <col min="9988" max="9988" width="3.85546875" style="567" customWidth="1"/>
    <col min="9989" max="9989" width="16.140625" style="567" customWidth="1"/>
    <col min="9990" max="9990" width="28.28515625" style="567" bestFit="1" customWidth="1"/>
    <col min="9991" max="9991" width="11.140625" style="567" customWidth="1"/>
    <col min="9992" max="9992" width="13.28515625" style="567" customWidth="1"/>
    <col min="9993" max="9993" width="16.140625" style="567" customWidth="1"/>
    <col min="9994" max="9994" width="53.5703125" style="567" customWidth="1"/>
    <col min="9995" max="9996" width="16.140625" style="567" customWidth="1"/>
    <col min="9997" max="9997" width="4.7109375" style="567" customWidth="1"/>
    <col min="9998" max="10242" width="9.140625" style="567"/>
    <col min="10243" max="10243" width="5.140625" style="567" customWidth="1"/>
    <col min="10244" max="10244" width="3.85546875" style="567" customWidth="1"/>
    <col min="10245" max="10245" width="16.140625" style="567" customWidth="1"/>
    <col min="10246" max="10246" width="28.28515625" style="567" bestFit="1" customWidth="1"/>
    <col min="10247" max="10247" width="11.140625" style="567" customWidth="1"/>
    <col min="10248" max="10248" width="13.28515625" style="567" customWidth="1"/>
    <col min="10249" max="10249" width="16.140625" style="567" customWidth="1"/>
    <col min="10250" max="10250" width="53.5703125" style="567" customWidth="1"/>
    <col min="10251" max="10252" width="16.140625" style="567" customWidth="1"/>
    <col min="10253" max="10253" width="4.7109375" style="567" customWidth="1"/>
    <col min="10254" max="10498" width="9.140625" style="567"/>
    <col min="10499" max="10499" width="5.140625" style="567" customWidth="1"/>
    <col min="10500" max="10500" width="3.85546875" style="567" customWidth="1"/>
    <col min="10501" max="10501" width="16.140625" style="567" customWidth="1"/>
    <col min="10502" max="10502" width="28.28515625" style="567" bestFit="1" customWidth="1"/>
    <col min="10503" max="10503" width="11.140625" style="567" customWidth="1"/>
    <col min="10504" max="10504" width="13.28515625" style="567" customWidth="1"/>
    <col min="10505" max="10505" width="16.140625" style="567" customWidth="1"/>
    <col min="10506" max="10506" width="53.5703125" style="567" customWidth="1"/>
    <col min="10507" max="10508" width="16.140625" style="567" customWidth="1"/>
    <col min="10509" max="10509" width="4.7109375" style="567" customWidth="1"/>
    <col min="10510" max="10754" width="9.140625" style="567"/>
    <col min="10755" max="10755" width="5.140625" style="567" customWidth="1"/>
    <col min="10756" max="10756" width="3.85546875" style="567" customWidth="1"/>
    <col min="10757" max="10757" width="16.140625" style="567" customWidth="1"/>
    <col min="10758" max="10758" width="28.28515625" style="567" bestFit="1" customWidth="1"/>
    <col min="10759" max="10759" width="11.140625" style="567" customWidth="1"/>
    <col min="10760" max="10760" width="13.28515625" style="567" customWidth="1"/>
    <col min="10761" max="10761" width="16.140625" style="567" customWidth="1"/>
    <col min="10762" max="10762" width="53.5703125" style="567" customWidth="1"/>
    <col min="10763" max="10764" width="16.140625" style="567" customWidth="1"/>
    <col min="10765" max="10765" width="4.7109375" style="567" customWidth="1"/>
    <col min="10766" max="11010" width="9.140625" style="567"/>
    <col min="11011" max="11011" width="5.140625" style="567" customWidth="1"/>
    <col min="11012" max="11012" width="3.85546875" style="567" customWidth="1"/>
    <col min="11013" max="11013" width="16.140625" style="567" customWidth="1"/>
    <col min="11014" max="11014" width="28.28515625" style="567" bestFit="1" customWidth="1"/>
    <col min="11015" max="11015" width="11.140625" style="567" customWidth="1"/>
    <col min="11016" max="11016" width="13.28515625" style="567" customWidth="1"/>
    <col min="11017" max="11017" width="16.140625" style="567" customWidth="1"/>
    <col min="11018" max="11018" width="53.5703125" style="567" customWidth="1"/>
    <col min="11019" max="11020" width="16.140625" style="567" customWidth="1"/>
    <col min="11021" max="11021" width="4.7109375" style="567" customWidth="1"/>
    <col min="11022" max="11266" width="9.140625" style="567"/>
    <col min="11267" max="11267" width="5.140625" style="567" customWidth="1"/>
    <col min="11268" max="11268" width="3.85546875" style="567" customWidth="1"/>
    <col min="11269" max="11269" width="16.140625" style="567" customWidth="1"/>
    <col min="11270" max="11270" width="28.28515625" style="567" bestFit="1" customWidth="1"/>
    <col min="11271" max="11271" width="11.140625" style="567" customWidth="1"/>
    <col min="11272" max="11272" width="13.28515625" style="567" customWidth="1"/>
    <col min="11273" max="11273" width="16.140625" style="567" customWidth="1"/>
    <col min="11274" max="11274" width="53.5703125" style="567" customWidth="1"/>
    <col min="11275" max="11276" width="16.140625" style="567" customWidth="1"/>
    <col min="11277" max="11277" width="4.7109375" style="567" customWidth="1"/>
    <col min="11278" max="11522" width="9.140625" style="567"/>
    <col min="11523" max="11523" width="5.140625" style="567" customWidth="1"/>
    <col min="11524" max="11524" width="3.85546875" style="567" customWidth="1"/>
    <col min="11525" max="11525" width="16.140625" style="567" customWidth="1"/>
    <col min="11526" max="11526" width="28.28515625" style="567" bestFit="1" customWidth="1"/>
    <col min="11527" max="11527" width="11.140625" style="567" customWidth="1"/>
    <col min="11528" max="11528" width="13.28515625" style="567" customWidth="1"/>
    <col min="11529" max="11529" width="16.140625" style="567" customWidth="1"/>
    <col min="11530" max="11530" width="53.5703125" style="567" customWidth="1"/>
    <col min="11531" max="11532" width="16.140625" style="567" customWidth="1"/>
    <col min="11533" max="11533" width="4.7109375" style="567" customWidth="1"/>
    <col min="11534" max="11778" width="9.140625" style="567"/>
    <col min="11779" max="11779" width="5.140625" style="567" customWidth="1"/>
    <col min="11780" max="11780" width="3.85546875" style="567" customWidth="1"/>
    <col min="11781" max="11781" width="16.140625" style="567" customWidth="1"/>
    <col min="11782" max="11782" width="28.28515625" style="567" bestFit="1" customWidth="1"/>
    <col min="11783" max="11783" width="11.140625" style="567" customWidth="1"/>
    <col min="11784" max="11784" width="13.28515625" style="567" customWidth="1"/>
    <col min="11785" max="11785" width="16.140625" style="567" customWidth="1"/>
    <col min="11786" max="11786" width="53.5703125" style="567" customWidth="1"/>
    <col min="11787" max="11788" width="16.140625" style="567" customWidth="1"/>
    <col min="11789" max="11789" width="4.7109375" style="567" customWidth="1"/>
    <col min="11790" max="12034" width="9.140625" style="567"/>
    <col min="12035" max="12035" width="5.140625" style="567" customWidth="1"/>
    <col min="12036" max="12036" width="3.85546875" style="567" customWidth="1"/>
    <col min="12037" max="12037" width="16.140625" style="567" customWidth="1"/>
    <col min="12038" max="12038" width="28.28515625" style="567" bestFit="1" customWidth="1"/>
    <col min="12039" max="12039" width="11.140625" style="567" customWidth="1"/>
    <col min="12040" max="12040" width="13.28515625" style="567" customWidth="1"/>
    <col min="12041" max="12041" width="16.140625" style="567" customWidth="1"/>
    <col min="12042" max="12042" width="53.5703125" style="567" customWidth="1"/>
    <col min="12043" max="12044" width="16.140625" style="567" customWidth="1"/>
    <col min="12045" max="12045" width="4.7109375" style="567" customWidth="1"/>
    <col min="12046" max="12290" width="9.140625" style="567"/>
    <col min="12291" max="12291" width="5.140625" style="567" customWidth="1"/>
    <col min="12292" max="12292" width="3.85546875" style="567" customWidth="1"/>
    <col min="12293" max="12293" width="16.140625" style="567" customWidth="1"/>
    <col min="12294" max="12294" width="28.28515625" style="567" bestFit="1" customWidth="1"/>
    <col min="12295" max="12295" width="11.140625" style="567" customWidth="1"/>
    <col min="12296" max="12296" width="13.28515625" style="567" customWidth="1"/>
    <col min="12297" max="12297" width="16.140625" style="567" customWidth="1"/>
    <col min="12298" max="12298" width="53.5703125" style="567" customWidth="1"/>
    <col min="12299" max="12300" width="16.140625" style="567" customWidth="1"/>
    <col min="12301" max="12301" width="4.7109375" style="567" customWidth="1"/>
    <col min="12302" max="12546" width="9.140625" style="567"/>
    <col min="12547" max="12547" width="5.140625" style="567" customWidth="1"/>
    <col min="12548" max="12548" width="3.85546875" style="567" customWidth="1"/>
    <col min="12549" max="12549" width="16.140625" style="567" customWidth="1"/>
    <col min="12550" max="12550" width="28.28515625" style="567" bestFit="1" customWidth="1"/>
    <col min="12551" max="12551" width="11.140625" style="567" customWidth="1"/>
    <col min="12552" max="12552" width="13.28515625" style="567" customWidth="1"/>
    <col min="12553" max="12553" width="16.140625" style="567" customWidth="1"/>
    <col min="12554" max="12554" width="53.5703125" style="567" customWidth="1"/>
    <col min="12555" max="12556" width="16.140625" style="567" customWidth="1"/>
    <col min="12557" max="12557" width="4.7109375" style="567" customWidth="1"/>
    <col min="12558" max="12802" width="9.140625" style="567"/>
    <col min="12803" max="12803" width="5.140625" style="567" customWidth="1"/>
    <col min="12804" max="12804" width="3.85546875" style="567" customWidth="1"/>
    <col min="12805" max="12805" width="16.140625" style="567" customWidth="1"/>
    <col min="12806" max="12806" width="28.28515625" style="567" bestFit="1" customWidth="1"/>
    <col min="12807" max="12807" width="11.140625" style="567" customWidth="1"/>
    <col min="12808" max="12808" width="13.28515625" style="567" customWidth="1"/>
    <col min="12809" max="12809" width="16.140625" style="567" customWidth="1"/>
    <col min="12810" max="12810" width="53.5703125" style="567" customWidth="1"/>
    <col min="12811" max="12812" width="16.140625" style="567" customWidth="1"/>
    <col min="12813" max="12813" width="4.7109375" style="567" customWidth="1"/>
    <col min="12814" max="13058" width="9.140625" style="567"/>
    <col min="13059" max="13059" width="5.140625" style="567" customWidth="1"/>
    <col min="13060" max="13060" width="3.85546875" style="567" customWidth="1"/>
    <col min="13061" max="13061" width="16.140625" style="567" customWidth="1"/>
    <col min="13062" max="13062" width="28.28515625" style="567" bestFit="1" customWidth="1"/>
    <col min="13063" max="13063" width="11.140625" style="567" customWidth="1"/>
    <col min="13064" max="13064" width="13.28515625" style="567" customWidth="1"/>
    <col min="13065" max="13065" width="16.140625" style="567" customWidth="1"/>
    <col min="13066" max="13066" width="53.5703125" style="567" customWidth="1"/>
    <col min="13067" max="13068" width="16.140625" style="567" customWidth="1"/>
    <col min="13069" max="13069" width="4.7109375" style="567" customWidth="1"/>
    <col min="13070" max="13314" width="9.140625" style="567"/>
    <col min="13315" max="13315" width="5.140625" style="567" customWidth="1"/>
    <col min="13316" max="13316" width="3.85546875" style="567" customWidth="1"/>
    <col min="13317" max="13317" width="16.140625" style="567" customWidth="1"/>
    <col min="13318" max="13318" width="28.28515625" style="567" bestFit="1" customWidth="1"/>
    <col min="13319" max="13319" width="11.140625" style="567" customWidth="1"/>
    <col min="13320" max="13320" width="13.28515625" style="567" customWidth="1"/>
    <col min="13321" max="13321" width="16.140625" style="567" customWidth="1"/>
    <col min="13322" max="13322" width="53.5703125" style="567" customWidth="1"/>
    <col min="13323" max="13324" width="16.140625" style="567" customWidth="1"/>
    <col min="13325" max="13325" width="4.7109375" style="567" customWidth="1"/>
    <col min="13326" max="13570" width="9.140625" style="567"/>
    <col min="13571" max="13571" width="5.140625" style="567" customWidth="1"/>
    <col min="13572" max="13572" width="3.85546875" style="567" customWidth="1"/>
    <col min="13573" max="13573" width="16.140625" style="567" customWidth="1"/>
    <col min="13574" max="13574" width="28.28515625" style="567" bestFit="1" customWidth="1"/>
    <col min="13575" max="13575" width="11.140625" style="567" customWidth="1"/>
    <col min="13576" max="13576" width="13.28515625" style="567" customWidth="1"/>
    <col min="13577" max="13577" width="16.140625" style="567" customWidth="1"/>
    <col min="13578" max="13578" width="53.5703125" style="567" customWidth="1"/>
    <col min="13579" max="13580" width="16.140625" style="567" customWidth="1"/>
    <col min="13581" max="13581" width="4.7109375" style="567" customWidth="1"/>
    <col min="13582" max="13826" width="9.140625" style="567"/>
    <col min="13827" max="13827" width="5.140625" style="567" customWidth="1"/>
    <col min="13828" max="13828" width="3.85546875" style="567" customWidth="1"/>
    <col min="13829" max="13829" width="16.140625" style="567" customWidth="1"/>
    <col min="13830" max="13830" width="28.28515625" style="567" bestFit="1" customWidth="1"/>
    <col min="13831" max="13831" width="11.140625" style="567" customWidth="1"/>
    <col min="13832" max="13832" width="13.28515625" style="567" customWidth="1"/>
    <col min="13833" max="13833" width="16.140625" style="567" customWidth="1"/>
    <col min="13834" max="13834" width="53.5703125" style="567" customWidth="1"/>
    <col min="13835" max="13836" width="16.140625" style="567" customWidth="1"/>
    <col min="13837" max="13837" width="4.7109375" style="567" customWidth="1"/>
    <col min="13838" max="14082" width="9.140625" style="567"/>
    <col min="14083" max="14083" width="5.140625" style="567" customWidth="1"/>
    <col min="14084" max="14084" width="3.85546875" style="567" customWidth="1"/>
    <col min="14085" max="14085" width="16.140625" style="567" customWidth="1"/>
    <col min="14086" max="14086" width="28.28515625" style="567" bestFit="1" customWidth="1"/>
    <col min="14087" max="14087" width="11.140625" style="567" customWidth="1"/>
    <col min="14088" max="14088" width="13.28515625" style="567" customWidth="1"/>
    <col min="14089" max="14089" width="16.140625" style="567" customWidth="1"/>
    <col min="14090" max="14090" width="53.5703125" style="567" customWidth="1"/>
    <col min="14091" max="14092" width="16.140625" style="567" customWidth="1"/>
    <col min="14093" max="14093" width="4.7109375" style="567" customWidth="1"/>
    <col min="14094" max="14338" width="9.140625" style="567"/>
    <col min="14339" max="14339" width="5.140625" style="567" customWidth="1"/>
    <col min="14340" max="14340" width="3.85546875" style="567" customWidth="1"/>
    <col min="14341" max="14341" width="16.140625" style="567" customWidth="1"/>
    <col min="14342" max="14342" width="28.28515625" style="567" bestFit="1" customWidth="1"/>
    <col min="14343" max="14343" width="11.140625" style="567" customWidth="1"/>
    <col min="14344" max="14344" width="13.28515625" style="567" customWidth="1"/>
    <col min="14345" max="14345" width="16.140625" style="567" customWidth="1"/>
    <col min="14346" max="14346" width="53.5703125" style="567" customWidth="1"/>
    <col min="14347" max="14348" width="16.140625" style="567" customWidth="1"/>
    <col min="14349" max="14349" width="4.7109375" style="567" customWidth="1"/>
    <col min="14350" max="14594" width="9.140625" style="567"/>
    <col min="14595" max="14595" width="5.140625" style="567" customWidth="1"/>
    <col min="14596" max="14596" width="3.85546875" style="567" customWidth="1"/>
    <col min="14597" max="14597" width="16.140625" style="567" customWidth="1"/>
    <col min="14598" max="14598" width="28.28515625" style="567" bestFit="1" customWidth="1"/>
    <col min="14599" max="14599" width="11.140625" style="567" customWidth="1"/>
    <col min="14600" max="14600" width="13.28515625" style="567" customWidth="1"/>
    <col min="14601" max="14601" width="16.140625" style="567" customWidth="1"/>
    <col min="14602" max="14602" width="53.5703125" style="567" customWidth="1"/>
    <col min="14603" max="14604" width="16.140625" style="567" customWidth="1"/>
    <col min="14605" max="14605" width="4.7109375" style="567" customWidth="1"/>
    <col min="14606" max="14850" width="9.140625" style="567"/>
    <col min="14851" max="14851" width="5.140625" style="567" customWidth="1"/>
    <col min="14852" max="14852" width="3.85546875" style="567" customWidth="1"/>
    <col min="14853" max="14853" width="16.140625" style="567" customWidth="1"/>
    <col min="14854" max="14854" width="28.28515625" style="567" bestFit="1" customWidth="1"/>
    <col min="14855" max="14855" width="11.140625" style="567" customWidth="1"/>
    <col min="14856" max="14856" width="13.28515625" style="567" customWidth="1"/>
    <col min="14857" max="14857" width="16.140625" style="567" customWidth="1"/>
    <col min="14858" max="14858" width="53.5703125" style="567" customWidth="1"/>
    <col min="14859" max="14860" width="16.140625" style="567" customWidth="1"/>
    <col min="14861" max="14861" width="4.7109375" style="567" customWidth="1"/>
    <col min="14862" max="15106" width="9.140625" style="567"/>
    <col min="15107" max="15107" width="5.140625" style="567" customWidth="1"/>
    <col min="15108" max="15108" width="3.85546875" style="567" customWidth="1"/>
    <col min="15109" max="15109" width="16.140625" style="567" customWidth="1"/>
    <col min="15110" max="15110" width="28.28515625" style="567" bestFit="1" customWidth="1"/>
    <col min="15111" max="15111" width="11.140625" style="567" customWidth="1"/>
    <col min="15112" max="15112" width="13.28515625" style="567" customWidth="1"/>
    <col min="15113" max="15113" width="16.140625" style="567" customWidth="1"/>
    <col min="15114" max="15114" width="53.5703125" style="567" customWidth="1"/>
    <col min="15115" max="15116" width="16.140625" style="567" customWidth="1"/>
    <col min="15117" max="15117" width="4.7109375" style="567" customWidth="1"/>
    <col min="15118" max="15362" width="9.140625" style="567"/>
    <col min="15363" max="15363" width="5.140625" style="567" customWidth="1"/>
    <col min="15364" max="15364" width="3.85546875" style="567" customWidth="1"/>
    <col min="15365" max="15365" width="16.140625" style="567" customWidth="1"/>
    <col min="15366" max="15366" width="28.28515625" style="567" bestFit="1" customWidth="1"/>
    <col min="15367" max="15367" width="11.140625" style="567" customWidth="1"/>
    <col min="15368" max="15368" width="13.28515625" style="567" customWidth="1"/>
    <col min="15369" max="15369" width="16.140625" style="567" customWidth="1"/>
    <col min="15370" max="15370" width="53.5703125" style="567" customWidth="1"/>
    <col min="15371" max="15372" width="16.140625" style="567" customWidth="1"/>
    <col min="15373" max="15373" width="4.7109375" style="567" customWidth="1"/>
    <col min="15374" max="15618" width="9.140625" style="567"/>
    <col min="15619" max="15619" width="5.140625" style="567" customWidth="1"/>
    <col min="15620" max="15620" width="3.85546875" style="567" customWidth="1"/>
    <col min="15621" max="15621" width="16.140625" style="567" customWidth="1"/>
    <col min="15622" max="15622" width="28.28515625" style="567" bestFit="1" customWidth="1"/>
    <col min="15623" max="15623" width="11.140625" style="567" customWidth="1"/>
    <col min="15624" max="15624" width="13.28515625" style="567" customWidth="1"/>
    <col min="15625" max="15625" width="16.140625" style="567" customWidth="1"/>
    <col min="15626" max="15626" width="53.5703125" style="567" customWidth="1"/>
    <col min="15627" max="15628" width="16.140625" style="567" customWidth="1"/>
    <col min="15629" max="15629" width="4.7109375" style="567" customWidth="1"/>
    <col min="15630" max="15874" width="9.140625" style="567"/>
    <col min="15875" max="15875" width="5.140625" style="567" customWidth="1"/>
    <col min="15876" max="15876" width="3.85546875" style="567" customWidth="1"/>
    <col min="15877" max="15877" width="16.140625" style="567" customWidth="1"/>
    <col min="15878" max="15878" width="28.28515625" style="567" bestFit="1" customWidth="1"/>
    <col min="15879" max="15879" width="11.140625" style="567" customWidth="1"/>
    <col min="15880" max="15880" width="13.28515625" style="567" customWidth="1"/>
    <col min="15881" max="15881" width="16.140625" style="567" customWidth="1"/>
    <col min="15882" max="15882" width="53.5703125" style="567" customWidth="1"/>
    <col min="15883" max="15884" width="16.140625" style="567" customWidth="1"/>
    <col min="15885" max="15885" width="4.7109375" style="567" customWidth="1"/>
    <col min="15886" max="16130" width="9.140625" style="567"/>
    <col min="16131" max="16131" width="5.140625" style="567" customWidth="1"/>
    <col min="16132" max="16132" width="3.85546875" style="567" customWidth="1"/>
    <col min="16133" max="16133" width="16.140625" style="567" customWidth="1"/>
    <col min="16134" max="16134" width="28.28515625" style="567" bestFit="1" customWidth="1"/>
    <col min="16135" max="16135" width="11.140625" style="567" customWidth="1"/>
    <col min="16136" max="16136" width="13.28515625" style="567" customWidth="1"/>
    <col min="16137" max="16137" width="16.140625" style="567" customWidth="1"/>
    <col min="16138" max="16138" width="53.5703125" style="567" customWidth="1"/>
    <col min="16139" max="16140" width="16.140625" style="567" customWidth="1"/>
    <col min="16141" max="16141" width="4.7109375" style="567" customWidth="1"/>
    <col min="16142" max="16384" width="9.140625" style="567"/>
  </cols>
  <sheetData>
    <row r="1" spans="1:14" s="758" customFormat="1" ht="18.600000000000001" customHeight="1">
      <c r="A1" s="1246"/>
      <c r="B1" s="1246"/>
      <c r="C1" s="1246"/>
      <c r="D1" s="1246"/>
      <c r="E1" s="1246"/>
      <c r="F1" s="1246"/>
      <c r="G1" s="930"/>
      <c r="H1" s="930"/>
      <c r="J1" s="759"/>
      <c r="K1" s="760"/>
      <c r="L1" s="700" t="s">
        <v>1110</v>
      </c>
      <c r="N1" s="761"/>
    </row>
    <row r="3" spans="1:14" ht="18.75">
      <c r="B3" s="1247" t="s">
        <v>3158</v>
      </c>
      <c r="C3" s="1247"/>
      <c r="D3" s="1247"/>
      <c r="E3" s="1247"/>
      <c r="F3" s="1247"/>
      <c r="G3" s="1247"/>
      <c r="H3" s="1247"/>
      <c r="I3" s="1247"/>
      <c r="J3" s="1247"/>
    </row>
    <row r="4" spans="1:14" ht="37.5" customHeight="1">
      <c r="B4" s="1248" t="s">
        <v>1524</v>
      </c>
      <c r="C4" s="1248"/>
      <c r="D4" s="1248"/>
      <c r="E4" s="1248"/>
      <c r="F4" s="1248"/>
      <c r="G4" s="1248"/>
      <c r="H4" s="1248"/>
      <c r="I4" s="1248"/>
      <c r="J4" s="1248"/>
      <c r="M4" s="567" t="str">
        <f>CONCATENATE(B3,B4)</f>
        <v>Anexo V-AMemória justificativa do Projeto de Orçamento 
Orçamentação de Efeitos e medidas COVID19</v>
      </c>
    </row>
    <row r="5" spans="1:14" ht="15.75" customHeight="1">
      <c r="B5" s="762"/>
      <c r="C5" s="762"/>
      <c r="D5" s="762"/>
      <c r="E5" s="762"/>
      <c r="F5" s="762"/>
      <c r="G5" s="762"/>
      <c r="H5" s="762"/>
      <c r="I5" s="762"/>
      <c r="J5" s="762"/>
    </row>
    <row r="7" spans="1:14" ht="15.75">
      <c r="C7" s="690" t="s">
        <v>3293</v>
      </c>
      <c r="D7" s="690"/>
      <c r="E7" s="690"/>
      <c r="F7" s="690"/>
      <c r="G7" s="690"/>
      <c r="H7" s="690"/>
    </row>
    <row r="8" spans="1:14">
      <c r="C8" s="412"/>
      <c r="J8" s="931" t="s">
        <v>1525</v>
      </c>
    </row>
    <row r="9" spans="1:14" ht="15" customHeight="1">
      <c r="C9" s="1170" t="s">
        <v>1520</v>
      </c>
      <c r="D9" s="1161" t="s">
        <v>748</v>
      </c>
      <c r="E9" s="1150" t="s">
        <v>3294</v>
      </c>
      <c r="F9" s="1150" t="s">
        <v>3295</v>
      </c>
      <c r="G9" s="1150" t="s">
        <v>3296</v>
      </c>
      <c r="H9" s="1150" t="s">
        <v>3297</v>
      </c>
      <c r="I9" s="1150" t="s">
        <v>1526</v>
      </c>
      <c r="J9" s="1150" t="s">
        <v>1527</v>
      </c>
    </row>
    <row r="10" spans="1:14">
      <c r="C10" s="1171"/>
      <c r="D10" s="1162"/>
      <c r="E10" s="1249"/>
      <c r="F10" s="1249"/>
      <c r="G10" s="1249"/>
      <c r="H10" s="1249"/>
      <c r="I10" s="1249"/>
      <c r="J10" s="1249"/>
    </row>
    <row r="11" spans="1:14">
      <c r="C11" s="1172"/>
      <c r="D11" s="1163"/>
      <c r="E11" s="1151"/>
      <c r="F11" s="1151"/>
      <c r="G11" s="1151"/>
      <c r="H11" s="1151"/>
      <c r="I11" s="1151"/>
      <c r="J11" s="1151"/>
    </row>
    <row r="12" spans="1:14">
      <c r="C12" s="763" t="s">
        <v>768</v>
      </c>
      <c r="D12" s="677" t="s">
        <v>118</v>
      </c>
      <c r="E12" s="764"/>
      <c r="F12" s="764"/>
      <c r="G12" s="764"/>
      <c r="H12" s="764"/>
      <c r="I12" s="765"/>
      <c r="J12" s="766"/>
    </row>
    <row r="13" spans="1:14">
      <c r="C13" s="763" t="s">
        <v>775</v>
      </c>
      <c r="D13" s="767" t="s">
        <v>776</v>
      </c>
      <c r="E13" s="764">
        <f>SUM(E14:E15)</f>
        <v>0</v>
      </c>
      <c r="F13" s="764">
        <f>SUM(F14:F15)</f>
        <v>0</v>
      </c>
      <c r="G13" s="764"/>
      <c r="H13" s="764"/>
      <c r="I13" s="764">
        <f>SUM(I14:I15)</f>
        <v>0</v>
      </c>
      <c r="J13" s="768"/>
    </row>
    <row r="14" spans="1:14">
      <c r="C14" s="763" t="s">
        <v>1528</v>
      </c>
      <c r="D14" s="677" t="s">
        <v>1529</v>
      </c>
      <c r="E14" s="764"/>
      <c r="F14" s="764"/>
      <c r="G14" s="764"/>
      <c r="H14" s="764"/>
      <c r="I14" s="764"/>
      <c r="J14" s="768"/>
    </row>
    <row r="15" spans="1:14">
      <c r="C15" s="763" t="s">
        <v>1530</v>
      </c>
      <c r="D15" s="677" t="s">
        <v>1531</v>
      </c>
      <c r="E15" s="764"/>
      <c r="F15" s="764"/>
      <c r="G15" s="764"/>
      <c r="H15" s="764"/>
      <c r="I15" s="764"/>
      <c r="J15" s="768"/>
    </row>
    <row r="16" spans="1:14">
      <c r="C16" s="763" t="s">
        <v>777</v>
      </c>
      <c r="D16" s="677" t="s">
        <v>113</v>
      </c>
      <c r="E16" s="764"/>
      <c r="F16" s="764"/>
      <c r="G16" s="764"/>
      <c r="H16" s="764"/>
      <c r="I16" s="764"/>
      <c r="J16" s="768"/>
    </row>
    <row r="17" spans="3:10">
      <c r="C17" s="763" t="s">
        <v>778</v>
      </c>
      <c r="D17" s="677" t="s">
        <v>779</v>
      </c>
      <c r="E17" s="764"/>
      <c r="F17" s="764"/>
      <c r="G17" s="764"/>
      <c r="H17" s="764"/>
      <c r="I17" s="764"/>
      <c r="J17" s="768"/>
    </row>
    <row r="18" spans="3:10">
      <c r="C18" s="763" t="s">
        <v>780</v>
      </c>
      <c r="D18" s="677" t="s">
        <v>111</v>
      </c>
      <c r="E18" s="764"/>
      <c r="F18" s="764"/>
      <c r="G18" s="764"/>
      <c r="H18" s="764"/>
      <c r="I18" s="764"/>
      <c r="J18" s="768"/>
    </row>
    <row r="19" spans="3:10">
      <c r="C19" s="763" t="s">
        <v>781</v>
      </c>
      <c r="D19" s="677" t="s">
        <v>782</v>
      </c>
      <c r="E19" s="764"/>
      <c r="F19" s="764"/>
      <c r="G19" s="764"/>
      <c r="H19" s="764"/>
      <c r="I19" s="764"/>
      <c r="J19" s="768"/>
    </row>
    <row r="20" spans="3:10">
      <c r="C20" s="763" t="s">
        <v>783</v>
      </c>
      <c r="D20" s="677" t="s">
        <v>784</v>
      </c>
      <c r="E20" s="764"/>
      <c r="F20" s="764"/>
      <c r="G20" s="764"/>
      <c r="H20" s="764"/>
      <c r="I20" s="764"/>
      <c r="J20" s="768"/>
    </row>
    <row r="21" spans="3:10">
      <c r="C21" s="769" t="s">
        <v>785</v>
      </c>
      <c r="D21" s="677" t="s">
        <v>1532</v>
      </c>
      <c r="E21" s="764"/>
      <c r="F21" s="764"/>
      <c r="G21" s="764"/>
      <c r="H21" s="764"/>
      <c r="I21" s="764"/>
      <c r="J21" s="768"/>
    </row>
    <row r="22" spans="3:10">
      <c r="C22" s="770"/>
      <c r="D22" s="550" t="s">
        <v>1533</v>
      </c>
      <c r="E22" s="551">
        <f>SUM(E12:E21)-E13</f>
        <v>0</v>
      </c>
      <c r="F22" s="551">
        <f>SUM(F12:F21)-F13</f>
        <v>0</v>
      </c>
      <c r="G22" s="551">
        <f t="shared" ref="G22:I22" si="0">SUM(G12:G21)-G13</f>
        <v>0</v>
      </c>
      <c r="H22" s="551">
        <f t="shared" si="0"/>
        <v>0</v>
      </c>
      <c r="I22" s="551">
        <f t="shared" si="0"/>
        <v>0</v>
      </c>
      <c r="J22" s="551"/>
    </row>
    <row r="23" spans="3:10">
      <c r="C23" s="771"/>
    </row>
    <row r="24" spans="3:10" ht="15" customHeight="1">
      <c r="C24" s="1245" t="s">
        <v>3298</v>
      </c>
      <c r="D24" s="1245"/>
      <c r="E24" s="1245"/>
      <c r="F24" s="1245"/>
      <c r="G24" s="1245"/>
      <c r="H24" s="1245"/>
      <c r="I24" s="1245"/>
      <c r="J24" s="1245"/>
    </row>
    <row r="25" spans="3:10">
      <c r="C25" s="1245"/>
      <c r="D25" s="1245"/>
      <c r="E25" s="1245"/>
      <c r="F25" s="1245"/>
      <c r="G25" s="1245"/>
      <c r="H25" s="1245"/>
      <c r="I25" s="1245"/>
      <c r="J25" s="1245"/>
    </row>
    <row r="26" spans="3:10">
      <c r="C26" s="1245"/>
      <c r="D26" s="1245"/>
      <c r="E26" s="1245"/>
      <c r="F26" s="1245"/>
      <c r="G26" s="1245"/>
      <c r="H26" s="1245"/>
      <c r="I26" s="1245"/>
      <c r="J26" s="1245"/>
    </row>
  </sheetData>
  <mergeCells count="12">
    <mergeCell ref="C24:J26"/>
    <mergeCell ref="A1:F1"/>
    <mergeCell ref="B3:J3"/>
    <mergeCell ref="B4:J4"/>
    <mergeCell ref="C9:C11"/>
    <mergeCell ref="D9:D11"/>
    <mergeCell ref="E9:E11"/>
    <mergeCell ref="F9:F11"/>
    <mergeCell ref="I9:I11"/>
    <mergeCell ref="J9:J11"/>
    <mergeCell ref="G9:G11"/>
    <mergeCell ref="H9:H11"/>
  </mergeCells>
  <phoneticPr fontId="85" type="noConversion"/>
  <hyperlinks>
    <hyperlink ref="L1" location="INDICE!A1" display="ÍNDICE " xr:uid="{EBD2EE33-8814-466F-8F93-B40766A5A978}"/>
  </hyperlinks>
  <printOptions horizontalCentered="1"/>
  <pageMargins left="0.39370078740157483" right="0.39370078740157483" top="0.78740157480314965" bottom="0.39370078740157483" header="0.39370078740157483" footer="0"/>
  <pageSetup paperSize="9" scale="82" fitToHeight="0" orientation="landscape" r:id="rId1"/>
  <headerFooter scaleWithDoc="0">
    <oddHeader>&amp;R&amp;10Anexo à Circular ORAM 2022</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82F1-108E-4958-9762-C68B7EFCEFB8}">
  <sheetPr>
    <tabColor rgb="FF002060"/>
    <pageSetUpPr fitToPage="1"/>
  </sheetPr>
  <dimension ref="B1:S27"/>
  <sheetViews>
    <sheetView showGridLines="0" zoomScale="98" zoomScaleNormal="98" zoomScaleSheetLayoutView="100" workbookViewId="0">
      <selection activeCell="H7" sqref="H7"/>
    </sheetView>
  </sheetViews>
  <sheetFormatPr defaultColWidth="9.140625" defaultRowHeight="15"/>
  <cols>
    <col min="1" max="1" width="1.42578125" style="567" customWidth="1"/>
    <col min="2" max="2" width="2.140625" style="567" customWidth="1"/>
    <col min="3" max="3" width="11.85546875" style="567" customWidth="1"/>
    <col min="4" max="4" width="11.28515625" style="567" customWidth="1"/>
    <col min="5" max="5" width="9.5703125" style="567" customWidth="1"/>
    <col min="6" max="6" width="17.42578125" style="567" customWidth="1"/>
    <col min="7" max="7" width="25.5703125" style="567" customWidth="1"/>
    <col min="8" max="8" width="14.140625" style="567" customWidth="1"/>
    <col min="9" max="9" width="33.28515625" style="567" customWidth="1"/>
    <col min="10" max="10" width="9.140625" style="567" customWidth="1"/>
    <col min="11" max="11" width="16.140625" style="567" customWidth="1"/>
    <col min="12" max="12" width="15.42578125" style="567" customWidth="1"/>
    <col min="13" max="13" width="12.42578125" style="567" customWidth="1"/>
    <col min="14" max="16" width="9.140625" style="567"/>
    <col min="17" max="17" width="11.5703125" style="567" customWidth="1"/>
    <col min="18" max="16384" width="9.140625" style="567"/>
  </cols>
  <sheetData>
    <row r="1" spans="2:19" ht="18.75">
      <c r="B1" s="1096"/>
      <c r="C1" s="1096"/>
      <c r="D1" s="1096"/>
      <c r="E1" s="1096"/>
      <c r="F1" s="1096"/>
      <c r="G1" s="1096"/>
      <c r="H1" s="1096"/>
      <c r="I1" s="1096"/>
      <c r="S1" s="1096"/>
    </row>
    <row r="2" spans="2:19" ht="18.75">
      <c r="B2" s="1096"/>
      <c r="C2" s="1096"/>
      <c r="D2" s="1096"/>
      <c r="E2" s="1096"/>
      <c r="F2" s="1096"/>
      <c r="G2" s="1096"/>
      <c r="H2" s="1096"/>
      <c r="I2" s="1096"/>
      <c r="S2" s="1096"/>
    </row>
    <row r="3" spans="2:19" ht="18.75">
      <c r="B3" s="1247" t="s">
        <v>3598</v>
      </c>
      <c r="C3" s="1247"/>
      <c r="D3" s="1247"/>
      <c r="E3" s="1247"/>
      <c r="F3" s="1247"/>
      <c r="G3" s="1247"/>
      <c r="H3" s="1247"/>
      <c r="I3" s="1247"/>
      <c r="J3" s="1247"/>
      <c r="K3" s="1247"/>
      <c r="L3" s="1247"/>
      <c r="M3" s="1247"/>
      <c r="N3" s="1247"/>
      <c r="O3" s="1247"/>
      <c r="P3" s="1247"/>
      <c r="Q3" s="1247"/>
    </row>
    <row r="4" spans="2:19" ht="37.5" customHeight="1">
      <c r="B4" s="1248" t="s">
        <v>3579</v>
      </c>
      <c r="C4" s="1248"/>
      <c r="D4" s="1248"/>
      <c r="E4" s="1248"/>
      <c r="F4" s="1248"/>
      <c r="G4" s="1248"/>
      <c r="H4" s="1248"/>
      <c r="I4" s="1248"/>
      <c r="J4" s="1248"/>
      <c r="K4" s="1248"/>
      <c r="L4" s="1248"/>
      <c r="M4" s="1248"/>
      <c r="N4" s="1248"/>
      <c r="O4" s="1248"/>
      <c r="P4" s="1248"/>
      <c r="Q4" s="1248"/>
    </row>
    <row r="5" spans="2:19" ht="15.75" customHeight="1">
      <c r="B5" s="762"/>
      <c r="C5" s="762"/>
      <c r="D5" s="762"/>
      <c r="E5" s="762"/>
      <c r="F5" s="762"/>
      <c r="G5" s="762"/>
      <c r="H5" s="762"/>
      <c r="I5" s="762"/>
      <c r="J5" s="762"/>
      <c r="K5" s="762"/>
      <c r="L5" s="762"/>
      <c r="M5" s="762"/>
      <c r="N5" s="762"/>
      <c r="O5" s="762"/>
      <c r="P5" s="762"/>
      <c r="Q5" s="762"/>
    </row>
    <row r="6" spans="2:19" ht="15.75">
      <c r="C6" s="690"/>
      <c r="D6" s="690"/>
      <c r="E6" s="690"/>
      <c r="F6" s="690"/>
      <c r="G6" s="690"/>
      <c r="H6" s="690"/>
      <c r="I6" s="690"/>
      <c r="J6" s="690"/>
      <c r="K6" s="690"/>
      <c r="L6" s="690"/>
      <c r="M6" s="690"/>
      <c r="N6" s="690"/>
      <c r="O6" s="690"/>
    </row>
    <row r="7" spans="2:19">
      <c r="C7" s="412"/>
      <c r="Q7" s="1089" t="s">
        <v>1525</v>
      </c>
    </row>
    <row r="8" spans="2:19" ht="22.5" customHeight="1">
      <c r="C8" s="1170" t="s">
        <v>3580</v>
      </c>
      <c r="D8" s="1170" t="s">
        <v>3581</v>
      </c>
      <c r="E8" s="1170" t="s">
        <v>3582</v>
      </c>
      <c r="F8" s="1170" t="s">
        <v>3583</v>
      </c>
      <c r="G8" s="1170" t="s">
        <v>3584</v>
      </c>
      <c r="H8" s="1170" t="s">
        <v>3585</v>
      </c>
      <c r="I8" s="1170" t="s">
        <v>3586</v>
      </c>
      <c r="J8" s="1170" t="s">
        <v>3587</v>
      </c>
      <c r="K8" s="1170" t="s">
        <v>3588</v>
      </c>
      <c r="L8" s="1170" t="s">
        <v>3867</v>
      </c>
      <c r="M8" s="1170" t="s">
        <v>3868</v>
      </c>
      <c r="N8" s="1150" t="s">
        <v>3589</v>
      </c>
      <c r="O8" s="1250" t="s">
        <v>3590</v>
      </c>
      <c r="P8" s="1251"/>
      <c r="Q8" s="1150" t="s">
        <v>3591</v>
      </c>
    </row>
    <row r="9" spans="2:19" ht="15" customHeight="1">
      <c r="C9" s="1171"/>
      <c r="D9" s="1171"/>
      <c r="E9" s="1171"/>
      <c r="F9" s="1171"/>
      <c r="G9" s="1171"/>
      <c r="H9" s="1171"/>
      <c r="I9" s="1171"/>
      <c r="J9" s="1171"/>
      <c r="K9" s="1171"/>
      <c r="L9" s="1171"/>
      <c r="M9" s="1171"/>
      <c r="N9" s="1249"/>
      <c r="O9" s="1150" t="s">
        <v>3592</v>
      </c>
      <c r="P9" s="1150" t="s">
        <v>3593</v>
      </c>
      <c r="Q9" s="1249"/>
    </row>
    <row r="10" spans="2:19" ht="15" customHeight="1">
      <c r="C10" s="1172"/>
      <c r="D10" s="1172"/>
      <c r="E10" s="1172"/>
      <c r="F10" s="1172"/>
      <c r="G10" s="1172"/>
      <c r="H10" s="1172"/>
      <c r="I10" s="1172"/>
      <c r="J10" s="1172"/>
      <c r="K10" s="1172"/>
      <c r="L10" s="1172"/>
      <c r="M10" s="1172"/>
      <c r="N10" s="1151"/>
      <c r="O10" s="1151"/>
      <c r="P10" s="1151"/>
      <c r="Q10" s="1151"/>
    </row>
    <row r="11" spans="2:19">
      <c r="C11" s="763"/>
      <c r="D11" s="763"/>
      <c r="E11" s="763"/>
      <c r="F11" s="763"/>
      <c r="G11" s="534"/>
      <c r="H11" s="534"/>
      <c r="I11" s="534"/>
      <c r="J11" s="534"/>
      <c r="K11" s="534"/>
      <c r="L11" s="534"/>
      <c r="M11" s="764"/>
      <c r="N11" s="764"/>
      <c r="O11" s="764"/>
      <c r="P11" s="765"/>
      <c r="Q11" s="766"/>
    </row>
    <row r="12" spans="2:19">
      <c r="C12" s="763"/>
      <c r="D12" s="763"/>
      <c r="E12" s="763"/>
      <c r="F12" s="763"/>
      <c r="G12" s="1090"/>
      <c r="H12" s="1090"/>
      <c r="I12" s="1090"/>
      <c r="J12" s="1090"/>
      <c r="K12" s="1090"/>
      <c r="L12" s="1090"/>
      <c r="M12" s="764"/>
      <c r="N12" s="764"/>
      <c r="O12" s="764"/>
      <c r="P12" s="764"/>
      <c r="Q12" s="768"/>
    </row>
    <row r="13" spans="2:19">
      <c r="C13" s="763"/>
      <c r="D13" s="763"/>
      <c r="E13" s="763"/>
      <c r="F13" s="763"/>
      <c r="G13" s="534"/>
      <c r="H13" s="534"/>
      <c r="I13" s="534"/>
      <c r="J13" s="534"/>
      <c r="K13" s="534"/>
      <c r="L13" s="534"/>
      <c r="M13" s="764"/>
      <c r="N13" s="764"/>
      <c r="O13" s="764"/>
      <c r="P13" s="764"/>
      <c r="Q13" s="768"/>
    </row>
    <row r="14" spans="2:19">
      <c r="C14" s="763"/>
      <c r="D14" s="763"/>
      <c r="E14" s="763"/>
      <c r="F14" s="763"/>
      <c r="G14" s="534"/>
      <c r="H14" s="534"/>
      <c r="I14" s="534"/>
      <c r="J14" s="534"/>
      <c r="K14" s="534"/>
      <c r="L14" s="534"/>
      <c r="M14" s="764"/>
      <c r="N14" s="764"/>
      <c r="O14" s="764"/>
      <c r="P14" s="764"/>
      <c r="Q14" s="768"/>
    </row>
    <row r="15" spans="2:19">
      <c r="C15" s="763"/>
      <c r="D15" s="763"/>
      <c r="E15" s="763"/>
      <c r="F15" s="763"/>
      <c r="G15" s="534"/>
      <c r="H15" s="534"/>
      <c r="I15" s="534"/>
      <c r="J15" s="534"/>
      <c r="K15" s="534"/>
      <c r="L15" s="534"/>
      <c r="M15" s="764"/>
      <c r="N15" s="764"/>
      <c r="O15" s="764"/>
      <c r="P15" s="764"/>
      <c r="Q15" s="768"/>
    </row>
    <row r="16" spans="2:19">
      <c r="C16" s="763"/>
      <c r="D16" s="763"/>
      <c r="E16" s="763"/>
      <c r="F16" s="763"/>
      <c r="G16" s="534"/>
      <c r="H16" s="534"/>
      <c r="I16" s="534"/>
      <c r="J16" s="534"/>
      <c r="K16" s="534"/>
      <c r="L16" s="534"/>
      <c r="M16" s="764"/>
      <c r="N16" s="764"/>
      <c r="O16" s="764"/>
      <c r="P16" s="764"/>
      <c r="Q16" s="768"/>
    </row>
    <row r="17" spans="3:17">
      <c r="C17" s="763"/>
      <c r="D17" s="763"/>
      <c r="E17" s="763"/>
      <c r="F17" s="763"/>
      <c r="G17" s="534"/>
      <c r="H17" s="534"/>
      <c r="I17" s="534"/>
      <c r="J17" s="534"/>
      <c r="K17" s="534"/>
      <c r="L17" s="534"/>
      <c r="M17" s="764"/>
      <c r="N17" s="764"/>
      <c r="O17" s="764"/>
      <c r="P17" s="764"/>
      <c r="Q17" s="768"/>
    </row>
    <row r="18" spans="3:17">
      <c r="C18" s="763"/>
      <c r="D18" s="763"/>
      <c r="E18" s="763"/>
      <c r="F18" s="763"/>
      <c r="G18" s="534"/>
      <c r="H18" s="534"/>
      <c r="I18" s="534"/>
      <c r="J18" s="534"/>
      <c r="K18" s="534"/>
      <c r="L18" s="534"/>
      <c r="M18" s="764"/>
      <c r="N18" s="764"/>
      <c r="O18" s="764"/>
      <c r="P18" s="764"/>
      <c r="Q18" s="768"/>
    </row>
    <row r="19" spans="3:17">
      <c r="C19" s="763"/>
      <c r="D19" s="763"/>
      <c r="E19" s="763"/>
      <c r="F19" s="763"/>
      <c r="G19" s="534"/>
      <c r="H19" s="534"/>
      <c r="I19" s="534"/>
      <c r="J19" s="534"/>
      <c r="K19" s="534"/>
      <c r="L19" s="534"/>
      <c r="M19" s="764"/>
      <c r="N19" s="764"/>
      <c r="O19" s="764"/>
      <c r="P19" s="764"/>
      <c r="Q19" s="768"/>
    </row>
    <row r="20" spans="3:17">
      <c r="C20" s="1091"/>
      <c r="D20" s="1091"/>
      <c r="E20" s="1091"/>
      <c r="F20" s="1091"/>
      <c r="G20" s="1092"/>
      <c r="H20" s="1092"/>
      <c r="I20" s="1092"/>
      <c r="J20" s="1092"/>
      <c r="K20" s="1092"/>
      <c r="L20" s="1092"/>
      <c r="M20" s="1093"/>
      <c r="N20" s="1093"/>
      <c r="O20" s="1093"/>
      <c r="P20" s="1093"/>
      <c r="Q20" s="1094"/>
    </row>
    <row r="21" spans="3:17">
      <c r="C21" s="770"/>
      <c r="D21" s="1095"/>
      <c r="E21" s="1095"/>
      <c r="F21" s="1095"/>
      <c r="G21" s="550" t="s">
        <v>1533</v>
      </c>
      <c r="H21" s="550"/>
      <c r="I21" s="550"/>
      <c r="J21" s="550"/>
      <c r="K21" s="550"/>
      <c r="L21" s="550"/>
      <c r="M21" s="551">
        <f>SUM(M11:M20)-M12</f>
        <v>0</v>
      </c>
      <c r="N21" s="551"/>
      <c r="O21" s="551">
        <f>SUM(O11:O20)-O12</f>
        <v>0</v>
      </c>
      <c r="P21" s="551">
        <f>SUM(P11:P20)-P12</f>
        <v>0</v>
      </c>
      <c r="Q21" s="551"/>
    </row>
    <row r="22" spans="3:17">
      <c r="C22" s="771"/>
      <c r="D22" s="771"/>
      <c r="E22" s="771"/>
      <c r="F22" s="771"/>
    </row>
    <row r="23" spans="3:17">
      <c r="C23" s="567" t="s">
        <v>3594</v>
      </c>
    </row>
    <row r="24" spans="3:17">
      <c r="C24" s="567" t="s">
        <v>3894</v>
      </c>
    </row>
    <row r="25" spans="3:17">
      <c r="C25" s="567" t="s">
        <v>3595</v>
      </c>
    </row>
    <row r="26" spans="3:17">
      <c r="C26" s="567" t="s">
        <v>3596</v>
      </c>
    </row>
    <row r="27" spans="3:17">
      <c r="C27" s="567" t="s">
        <v>3597</v>
      </c>
    </row>
  </sheetData>
  <mergeCells count="18">
    <mergeCell ref="B3:Q3"/>
    <mergeCell ref="B4:Q4"/>
    <mergeCell ref="C8:C10"/>
    <mergeCell ref="D8:D10"/>
    <mergeCell ref="E8:E10"/>
    <mergeCell ref="F8:F10"/>
    <mergeCell ref="G8:G10"/>
    <mergeCell ref="H8:H10"/>
    <mergeCell ref="I8:I10"/>
    <mergeCell ref="J8:J10"/>
    <mergeCell ref="K8:K10"/>
    <mergeCell ref="L8:L10"/>
    <mergeCell ref="M8:M10"/>
    <mergeCell ref="N8:N10"/>
    <mergeCell ref="O8:P8"/>
    <mergeCell ref="Q8:Q10"/>
    <mergeCell ref="O9:O10"/>
    <mergeCell ref="P9:P10"/>
  </mergeCells>
  <printOptions horizontalCentered="1"/>
  <pageMargins left="0.39370078740157483" right="0.39370078740157483" top="0.78740157480314965" bottom="0.39370078740157483" header="0.39370078740157483" footer="0"/>
  <pageSetup paperSize="9" orientation="landscape" r:id="rId1"/>
  <headerFooter scaleWithDoc="0">
    <oddHeader xml:space="preserve">&amp;R&amp;8Anexo à Circular ORAM2022 &amp;10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1B09-72D6-4074-A6AD-FFC88C70A9FD}">
  <sheetPr>
    <tabColor rgb="FF002060"/>
  </sheetPr>
  <dimension ref="A1:N213"/>
  <sheetViews>
    <sheetView showGridLines="0" zoomScaleNormal="100" workbookViewId="0">
      <selection activeCell="A2" sqref="A2:J136"/>
    </sheetView>
  </sheetViews>
  <sheetFormatPr defaultColWidth="9.140625" defaultRowHeight="15"/>
  <cols>
    <col min="1" max="1" width="20.28515625" style="675" customWidth="1"/>
    <col min="2" max="2" width="18.7109375" style="675" customWidth="1"/>
    <col min="3" max="5" width="9.140625" style="675"/>
    <col min="6" max="6" width="16.28515625" style="675" customWidth="1"/>
    <col min="7" max="7" width="11.7109375" style="675" customWidth="1"/>
    <col min="8" max="8" width="9.140625" style="675"/>
    <col min="9" max="9" width="24.5703125" style="675" customWidth="1"/>
    <col min="10" max="16384" width="9.140625" style="675"/>
  </cols>
  <sheetData>
    <row r="1" spans="1:14" ht="23.45" customHeight="1"/>
    <row r="2" spans="1:14" ht="31.5" customHeight="1">
      <c r="A2" s="1264" t="s">
        <v>3599</v>
      </c>
      <c r="B2" s="1264"/>
      <c r="C2" s="1264"/>
      <c r="D2" s="1264"/>
      <c r="E2" s="1264"/>
      <c r="F2" s="1264"/>
      <c r="G2" s="1264"/>
      <c r="H2" s="1264"/>
      <c r="I2" s="1264"/>
      <c r="J2" s="1264"/>
    </row>
    <row r="3" spans="1:14" ht="12.6" customHeight="1">
      <c r="A3" s="1097"/>
    </row>
    <row r="4" spans="1:14" ht="17.25">
      <c r="A4" s="1098" t="s">
        <v>1181</v>
      </c>
      <c r="B4" s="556"/>
      <c r="C4" s="556"/>
      <c r="D4" s="556"/>
      <c r="E4" s="1099"/>
      <c r="F4" s="556"/>
      <c r="G4" s="556"/>
      <c r="H4" s="556"/>
      <c r="I4" s="556"/>
      <c r="J4" s="556"/>
      <c r="K4" s="556"/>
      <c r="L4" s="556"/>
      <c r="M4" s="556"/>
      <c r="N4" s="556"/>
    </row>
    <row r="5" spans="1:14" ht="39" customHeight="1">
      <c r="A5" s="1265" t="s">
        <v>3600</v>
      </c>
      <c r="B5" s="1265"/>
      <c r="C5" s="1265"/>
      <c r="D5" s="1265"/>
      <c r="E5" s="1265"/>
      <c r="F5" s="1265"/>
      <c r="G5" s="1265"/>
      <c r="H5" s="1265"/>
      <c r="I5" s="1265"/>
      <c r="J5" s="1265"/>
      <c r="K5" s="556"/>
      <c r="L5" s="1100"/>
      <c r="M5" s="1100"/>
      <c r="N5" s="1100"/>
    </row>
    <row r="6" spans="1:14" ht="64.5" customHeight="1">
      <c r="A6" s="1266" t="s">
        <v>3601</v>
      </c>
      <c r="B6" s="1266"/>
      <c r="C6" s="1266"/>
      <c r="D6" s="1266"/>
      <c r="E6" s="1266"/>
      <c r="F6" s="1266"/>
      <c r="G6" s="1266"/>
      <c r="H6" s="1266"/>
      <c r="I6" s="1266"/>
      <c r="J6" s="1266"/>
    </row>
    <row r="7" spans="1:14" ht="90.95" customHeight="1">
      <c r="A7" s="730"/>
      <c r="B7" s="730"/>
      <c r="C7" s="730"/>
      <c r="D7" s="730"/>
      <c r="E7" s="730"/>
      <c r="F7" s="730"/>
      <c r="G7" s="730"/>
      <c r="H7" s="730"/>
      <c r="I7" s="730"/>
      <c r="J7" s="730"/>
    </row>
    <row r="8" spans="1:14" ht="39" customHeight="1">
      <c r="A8" s="730"/>
      <c r="B8" s="730"/>
      <c r="C8" s="730"/>
      <c r="D8" s="730"/>
      <c r="E8" s="730"/>
      <c r="F8" s="730"/>
      <c r="G8" s="730"/>
      <c r="H8" s="730"/>
      <c r="I8" s="730"/>
      <c r="J8" s="730"/>
    </row>
    <row r="9" spans="1:14" ht="8.4499999999999993" customHeight="1" thickBot="1">
      <c r="A9" s="730"/>
      <c r="B9" s="730"/>
      <c r="C9" s="730"/>
      <c r="D9" s="730"/>
      <c r="E9" s="730"/>
      <c r="F9" s="730"/>
      <c r="G9" s="730"/>
      <c r="H9" s="730"/>
      <c r="I9" s="730"/>
      <c r="J9" s="730"/>
    </row>
    <row r="10" spans="1:14" s="1101" customFormat="1" ht="20.100000000000001" customHeight="1" thickTop="1" thickBot="1">
      <c r="A10" s="1267" t="s">
        <v>3602</v>
      </c>
      <c r="B10" s="1268"/>
      <c r="C10" s="1268"/>
      <c r="D10" s="1268"/>
      <c r="E10" s="1268"/>
      <c r="F10" s="1268"/>
      <c r="G10" s="1268"/>
      <c r="H10" s="1268"/>
      <c r="I10" s="1268"/>
      <c r="J10" s="1269"/>
    </row>
    <row r="11" spans="1:14" ht="30" customHeight="1" thickTop="1">
      <c r="A11" s="1063" t="s">
        <v>3603</v>
      </c>
      <c r="B11" s="1063" t="s">
        <v>675</v>
      </c>
      <c r="C11" s="1270" t="s">
        <v>1548</v>
      </c>
      <c r="D11" s="1270"/>
      <c r="E11" s="1270"/>
      <c r="F11" s="1270"/>
      <c r="G11" s="1270"/>
      <c r="H11" s="1270"/>
      <c r="I11" s="1270"/>
      <c r="J11" s="1270"/>
    </row>
    <row r="12" spans="1:14" ht="15" customHeight="1">
      <c r="A12" s="1255" t="s">
        <v>3604</v>
      </c>
      <c r="B12" s="1102" t="s">
        <v>3605</v>
      </c>
      <c r="C12" s="1260" t="s">
        <v>3606</v>
      </c>
      <c r="D12" s="1261"/>
      <c r="E12" s="1261"/>
      <c r="F12" s="1261"/>
      <c r="G12" s="1261"/>
      <c r="H12" s="1261"/>
      <c r="I12" s="1261"/>
      <c r="J12" s="1262"/>
    </row>
    <row r="13" spans="1:14" ht="15" customHeight="1">
      <c r="A13" s="1255"/>
      <c r="B13" s="1102" t="s">
        <v>3607</v>
      </c>
      <c r="C13" s="1260" t="s">
        <v>3608</v>
      </c>
      <c r="D13" s="1261"/>
      <c r="E13" s="1261"/>
      <c r="F13" s="1261"/>
      <c r="G13" s="1261"/>
      <c r="H13" s="1261"/>
      <c r="I13" s="1261"/>
      <c r="J13" s="1262"/>
    </row>
    <row r="14" spans="1:14" ht="15" customHeight="1">
      <c r="A14" s="1255"/>
      <c r="B14" s="1102" t="s">
        <v>3609</v>
      </c>
      <c r="C14" s="1260" t="s">
        <v>3610</v>
      </c>
      <c r="D14" s="1261"/>
      <c r="E14" s="1261"/>
      <c r="F14" s="1261"/>
      <c r="G14" s="1261"/>
      <c r="H14" s="1261"/>
      <c r="I14" s="1261"/>
      <c r="J14" s="1262"/>
    </row>
    <row r="15" spans="1:14" ht="15" customHeight="1">
      <c r="A15" s="1255"/>
      <c r="B15" s="1102" t="s">
        <v>3611</v>
      </c>
      <c r="C15" s="1260" t="s">
        <v>3612</v>
      </c>
      <c r="D15" s="1261"/>
      <c r="E15" s="1261"/>
      <c r="F15" s="1261"/>
      <c r="G15" s="1261"/>
      <c r="H15" s="1261"/>
      <c r="I15" s="1261"/>
      <c r="J15" s="1262"/>
    </row>
    <row r="16" spans="1:14" ht="15" customHeight="1">
      <c r="A16" s="1255"/>
      <c r="B16" s="1102" t="s">
        <v>3613</v>
      </c>
      <c r="C16" s="1260" t="s">
        <v>3614</v>
      </c>
      <c r="D16" s="1261"/>
      <c r="E16" s="1261"/>
      <c r="F16" s="1261"/>
      <c r="G16" s="1261"/>
      <c r="H16" s="1261"/>
      <c r="I16" s="1261"/>
      <c r="J16" s="1262"/>
    </row>
    <row r="17" spans="1:10" ht="15" customHeight="1">
      <c r="A17" s="1255"/>
      <c r="B17" s="1102" t="s">
        <v>3615</v>
      </c>
      <c r="C17" s="1260" t="s">
        <v>3616</v>
      </c>
      <c r="D17" s="1261"/>
      <c r="E17" s="1261"/>
      <c r="F17" s="1261"/>
      <c r="G17" s="1261"/>
      <c r="H17" s="1261"/>
      <c r="I17" s="1261"/>
      <c r="J17" s="1262"/>
    </row>
    <row r="18" spans="1:10" ht="15" customHeight="1">
      <c r="A18" s="1255"/>
      <c r="B18" s="1102" t="s">
        <v>3617</v>
      </c>
      <c r="C18" s="1260" t="s">
        <v>3618</v>
      </c>
      <c r="D18" s="1261"/>
      <c r="E18" s="1261"/>
      <c r="F18" s="1261"/>
      <c r="G18" s="1261"/>
      <c r="H18" s="1261"/>
      <c r="I18" s="1261"/>
      <c r="J18" s="1262"/>
    </row>
    <row r="19" spans="1:10" ht="15" customHeight="1">
      <c r="A19" s="1255"/>
      <c r="B19" s="1102" t="s">
        <v>3619</v>
      </c>
      <c r="C19" s="1260" t="s">
        <v>3620</v>
      </c>
      <c r="D19" s="1261"/>
      <c r="E19" s="1261"/>
      <c r="F19" s="1261"/>
      <c r="G19" s="1261"/>
      <c r="H19" s="1261"/>
      <c r="I19" s="1261"/>
      <c r="J19" s="1262"/>
    </row>
    <row r="20" spans="1:10" ht="15" customHeight="1">
      <c r="A20" s="1255"/>
      <c r="B20" s="1102" t="s">
        <v>3621</v>
      </c>
      <c r="C20" s="1260" t="s">
        <v>3622</v>
      </c>
      <c r="D20" s="1261"/>
      <c r="E20" s="1261"/>
      <c r="F20" s="1261"/>
      <c r="G20" s="1261"/>
      <c r="H20" s="1261"/>
      <c r="I20" s="1261"/>
      <c r="J20" s="1262"/>
    </row>
    <row r="21" spans="1:10" ht="15" customHeight="1">
      <c r="A21" s="1255" t="s">
        <v>3623</v>
      </c>
      <c r="B21" s="1102" t="s">
        <v>3624</v>
      </c>
      <c r="C21" s="1263" t="s">
        <v>3625</v>
      </c>
      <c r="D21" s="1263"/>
      <c r="E21" s="1263"/>
      <c r="F21" s="1263"/>
      <c r="G21" s="1263"/>
      <c r="H21" s="1263"/>
      <c r="I21" s="1263"/>
      <c r="J21" s="1263"/>
    </row>
    <row r="22" spans="1:10" ht="15" customHeight="1">
      <c r="A22" s="1255"/>
      <c r="B22" s="1102" t="s">
        <v>3626</v>
      </c>
      <c r="C22" s="1263" t="s">
        <v>3627</v>
      </c>
      <c r="D22" s="1263"/>
      <c r="E22" s="1263"/>
      <c r="F22" s="1263"/>
      <c r="G22" s="1263"/>
      <c r="H22" s="1263"/>
      <c r="I22" s="1263"/>
      <c r="J22" s="1263"/>
    </row>
    <row r="23" spans="1:10">
      <c r="A23" s="1255"/>
      <c r="B23" s="1103" t="s">
        <v>3628</v>
      </c>
      <c r="C23" s="1259" t="s">
        <v>3629</v>
      </c>
      <c r="D23" s="1259"/>
      <c r="E23" s="1259"/>
      <c r="F23" s="1259"/>
      <c r="G23" s="1259"/>
      <c r="H23" s="1259"/>
      <c r="I23" s="1259"/>
      <c r="J23" s="1259"/>
    </row>
    <row r="24" spans="1:10">
      <c r="A24" s="1255"/>
      <c r="B24" s="1103" t="s">
        <v>3630</v>
      </c>
      <c r="C24" s="1259" t="s">
        <v>3631</v>
      </c>
      <c r="D24" s="1259"/>
      <c r="E24" s="1259"/>
      <c r="F24" s="1259"/>
      <c r="G24" s="1259"/>
      <c r="H24" s="1259"/>
      <c r="I24" s="1259"/>
      <c r="J24" s="1259"/>
    </row>
    <row r="25" spans="1:10">
      <c r="A25" s="1255"/>
      <c r="B25" s="1103" t="s">
        <v>3632</v>
      </c>
      <c r="C25" s="1259" t="s">
        <v>3633</v>
      </c>
      <c r="D25" s="1259"/>
      <c r="E25" s="1259"/>
      <c r="F25" s="1259"/>
      <c r="G25" s="1259"/>
      <c r="H25" s="1259"/>
      <c r="I25" s="1259"/>
      <c r="J25" s="1259"/>
    </row>
    <row r="26" spans="1:10" ht="16.5" customHeight="1">
      <c r="A26" s="1255"/>
      <c r="B26" s="1103" t="s">
        <v>3634</v>
      </c>
      <c r="C26" s="1259" t="s">
        <v>3635</v>
      </c>
      <c r="D26" s="1259"/>
      <c r="E26" s="1259"/>
      <c r="F26" s="1259"/>
      <c r="G26" s="1259"/>
      <c r="H26" s="1259"/>
      <c r="I26" s="1259"/>
      <c r="J26" s="1259"/>
    </row>
    <row r="27" spans="1:10" s="567" customFormat="1">
      <c r="A27" s="1255" t="s">
        <v>3636</v>
      </c>
      <c r="B27" s="1104" t="s">
        <v>3637</v>
      </c>
      <c r="C27" s="1259" t="s">
        <v>3638</v>
      </c>
      <c r="D27" s="1259"/>
      <c r="E27" s="1259"/>
      <c r="F27" s="1259"/>
      <c r="G27" s="1259"/>
      <c r="H27" s="1259"/>
      <c r="I27" s="1259"/>
      <c r="J27" s="1259"/>
    </row>
    <row r="28" spans="1:10" s="567" customFormat="1" ht="16.5" customHeight="1">
      <c r="A28" s="1255"/>
      <c r="B28" s="1104" t="s">
        <v>3639</v>
      </c>
      <c r="C28" s="1259" t="s">
        <v>3640</v>
      </c>
      <c r="D28" s="1259"/>
      <c r="E28" s="1259"/>
      <c r="F28" s="1259"/>
      <c r="G28" s="1259"/>
      <c r="H28" s="1259"/>
      <c r="I28" s="1259"/>
      <c r="J28" s="1259"/>
    </row>
    <row r="29" spans="1:10" s="567" customFormat="1">
      <c r="A29" s="1255"/>
      <c r="B29" s="1104" t="s">
        <v>3641</v>
      </c>
      <c r="C29" s="1259" t="s">
        <v>3642</v>
      </c>
      <c r="D29" s="1259"/>
      <c r="E29" s="1259"/>
      <c r="F29" s="1259"/>
      <c r="G29" s="1259"/>
      <c r="H29" s="1259"/>
      <c r="I29" s="1259"/>
      <c r="J29" s="1259"/>
    </row>
    <row r="30" spans="1:10" s="567" customFormat="1">
      <c r="A30" s="1255"/>
      <c r="B30" s="1104" t="s">
        <v>3643</v>
      </c>
      <c r="C30" s="1259" t="s">
        <v>3644</v>
      </c>
      <c r="D30" s="1259"/>
      <c r="E30" s="1259"/>
      <c r="F30" s="1259"/>
      <c r="G30" s="1259"/>
      <c r="H30" s="1259"/>
      <c r="I30" s="1259"/>
      <c r="J30" s="1259"/>
    </row>
    <row r="31" spans="1:10" s="567" customFormat="1">
      <c r="A31" s="1255"/>
      <c r="B31" s="1104" t="s">
        <v>3645</v>
      </c>
      <c r="C31" s="1259" t="s">
        <v>3646</v>
      </c>
      <c r="D31" s="1259"/>
      <c r="E31" s="1259"/>
      <c r="F31" s="1259"/>
      <c r="G31" s="1259"/>
      <c r="H31" s="1259"/>
      <c r="I31" s="1259"/>
      <c r="J31" s="1259"/>
    </row>
    <row r="32" spans="1:10" s="567" customFormat="1">
      <c r="A32" s="1255"/>
      <c r="B32" s="1104" t="s">
        <v>3647</v>
      </c>
      <c r="C32" s="1259" t="s">
        <v>3648</v>
      </c>
      <c r="D32" s="1259"/>
      <c r="E32" s="1259"/>
      <c r="F32" s="1259"/>
      <c r="G32" s="1259"/>
      <c r="H32" s="1259"/>
      <c r="I32" s="1259"/>
      <c r="J32" s="1259"/>
    </row>
    <row r="33" spans="1:10" s="567" customFormat="1">
      <c r="A33" s="1254" t="s">
        <v>3649</v>
      </c>
      <c r="B33" s="1104" t="s">
        <v>3650</v>
      </c>
      <c r="C33" s="1259" t="s">
        <v>3651</v>
      </c>
      <c r="D33" s="1259"/>
      <c r="E33" s="1259"/>
      <c r="F33" s="1259"/>
      <c r="G33" s="1259"/>
      <c r="H33" s="1259"/>
      <c r="I33" s="1259"/>
      <c r="J33" s="1259"/>
    </row>
    <row r="34" spans="1:10" s="567" customFormat="1">
      <c r="A34" s="1254"/>
      <c r="B34" s="1104" t="s">
        <v>3652</v>
      </c>
      <c r="C34" s="1259" t="s">
        <v>3653</v>
      </c>
      <c r="D34" s="1259"/>
      <c r="E34" s="1259"/>
      <c r="F34" s="1259"/>
      <c r="G34" s="1259"/>
      <c r="H34" s="1259"/>
      <c r="I34" s="1259"/>
      <c r="J34" s="1259"/>
    </row>
    <row r="35" spans="1:10" s="567" customFormat="1" ht="15" customHeight="1">
      <c r="A35" s="1255" t="s">
        <v>3654</v>
      </c>
      <c r="B35" s="1104" t="s">
        <v>3655</v>
      </c>
      <c r="C35" s="1259" t="s">
        <v>3656</v>
      </c>
      <c r="D35" s="1259"/>
      <c r="E35" s="1259"/>
      <c r="F35" s="1259"/>
      <c r="G35" s="1259"/>
      <c r="H35" s="1259"/>
      <c r="I35" s="1259"/>
      <c r="J35" s="1259"/>
    </row>
    <row r="36" spans="1:10" s="567" customFormat="1">
      <c r="A36" s="1255"/>
      <c r="B36" s="1104" t="s">
        <v>3657</v>
      </c>
      <c r="C36" s="1259" t="s">
        <v>3658</v>
      </c>
      <c r="D36" s="1259"/>
      <c r="E36" s="1259"/>
      <c r="F36" s="1259"/>
      <c r="G36" s="1259"/>
      <c r="H36" s="1259"/>
      <c r="I36" s="1259"/>
      <c r="J36" s="1259"/>
    </row>
    <row r="37" spans="1:10" s="567" customFormat="1">
      <c r="A37" s="1255"/>
      <c r="B37" s="1104" t="s">
        <v>3659</v>
      </c>
      <c r="C37" s="1259" t="s">
        <v>3660</v>
      </c>
      <c r="D37" s="1259"/>
      <c r="E37" s="1259"/>
      <c r="F37" s="1259"/>
      <c r="G37" s="1259"/>
      <c r="H37" s="1259"/>
      <c r="I37" s="1259"/>
      <c r="J37" s="1259"/>
    </row>
    <row r="38" spans="1:10" s="567" customFormat="1">
      <c r="A38" s="1255"/>
      <c r="B38" s="1104" t="s">
        <v>3661</v>
      </c>
      <c r="C38" s="1259" t="s">
        <v>3662</v>
      </c>
      <c r="D38" s="1259"/>
      <c r="E38" s="1259"/>
      <c r="F38" s="1259"/>
      <c r="G38" s="1259"/>
      <c r="H38" s="1259"/>
      <c r="I38" s="1259"/>
      <c r="J38" s="1259"/>
    </row>
    <row r="39" spans="1:10" s="567" customFormat="1">
      <c r="A39" s="1255"/>
      <c r="B39" s="1104" t="s">
        <v>3663</v>
      </c>
      <c r="C39" s="1259" t="s">
        <v>3664</v>
      </c>
      <c r="D39" s="1259"/>
      <c r="E39" s="1259"/>
      <c r="F39" s="1259"/>
      <c r="G39" s="1259"/>
      <c r="H39" s="1259"/>
      <c r="I39" s="1259"/>
      <c r="J39" s="1259"/>
    </row>
    <row r="40" spans="1:10" s="567" customFormat="1">
      <c r="A40" s="1255"/>
      <c r="B40" s="1104" t="s">
        <v>3665</v>
      </c>
      <c r="C40" s="1259" t="s">
        <v>3666</v>
      </c>
      <c r="D40" s="1259"/>
      <c r="E40" s="1259"/>
      <c r="F40" s="1259"/>
      <c r="G40" s="1259"/>
      <c r="H40" s="1259"/>
      <c r="I40" s="1259"/>
      <c r="J40" s="1259"/>
    </row>
    <row r="41" spans="1:10" s="567" customFormat="1">
      <c r="A41" s="1255"/>
      <c r="B41" s="1104" t="s">
        <v>3667</v>
      </c>
      <c r="C41" s="1259" t="s">
        <v>3668</v>
      </c>
      <c r="D41" s="1259"/>
      <c r="E41" s="1259"/>
      <c r="F41" s="1259"/>
      <c r="G41" s="1259"/>
      <c r="H41" s="1259"/>
      <c r="I41" s="1259"/>
      <c r="J41" s="1259"/>
    </row>
    <row r="42" spans="1:10" s="567" customFormat="1">
      <c r="A42" s="1255" t="s">
        <v>3669</v>
      </c>
      <c r="B42" s="1104" t="s">
        <v>3670</v>
      </c>
      <c r="C42" s="1259" t="s">
        <v>3671</v>
      </c>
      <c r="D42" s="1259"/>
      <c r="E42" s="1259"/>
      <c r="F42" s="1259"/>
      <c r="G42" s="1259"/>
      <c r="H42" s="1259"/>
      <c r="I42" s="1259"/>
      <c r="J42" s="1259"/>
    </row>
    <row r="43" spans="1:10" s="567" customFormat="1">
      <c r="A43" s="1255"/>
      <c r="B43" s="1104" t="s">
        <v>3672</v>
      </c>
      <c r="C43" s="1259" t="s">
        <v>3673</v>
      </c>
      <c r="D43" s="1259"/>
      <c r="E43" s="1259"/>
      <c r="F43" s="1259"/>
      <c r="G43" s="1259"/>
      <c r="H43" s="1259"/>
      <c r="I43" s="1259"/>
      <c r="J43" s="1259"/>
    </row>
    <row r="44" spans="1:10" s="567" customFormat="1">
      <c r="A44" s="1255"/>
      <c r="B44" s="1104" t="s">
        <v>3674</v>
      </c>
      <c r="C44" s="1259" t="s">
        <v>3675</v>
      </c>
      <c r="D44" s="1259"/>
      <c r="E44" s="1259"/>
      <c r="F44" s="1259"/>
      <c r="G44" s="1259"/>
      <c r="H44" s="1259"/>
      <c r="I44" s="1259"/>
      <c r="J44" s="1259"/>
    </row>
    <row r="45" spans="1:10" s="567" customFormat="1">
      <c r="A45" s="1255"/>
      <c r="B45" s="1104" t="s">
        <v>3676</v>
      </c>
      <c r="C45" s="1259" t="s">
        <v>3677</v>
      </c>
      <c r="D45" s="1259"/>
      <c r="E45" s="1259"/>
      <c r="F45" s="1259"/>
      <c r="G45" s="1259"/>
      <c r="H45" s="1259"/>
      <c r="I45" s="1259"/>
      <c r="J45" s="1259"/>
    </row>
    <row r="46" spans="1:10" s="567" customFormat="1">
      <c r="A46" s="1255"/>
      <c r="B46" s="1104" t="s">
        <v>3678</v>
      </c>
      <c r="C46" s="1259" t="s">
        <v>3679</v>
      </c>
      <c r="D46" s="1259"/>
      <c r="E46" s="1259"/>
      <c r="F46" s="1259"/>
      <c r="G46" s="1259"/>
      <c r="H46" s="1259"/>
      <c r="I46" s="1259"/>
      <c r="J46" s="1259"/>
    </row>
    <row r="47" spans="1:10" s="567" customFormat="1" ht="15" customHeight="1">
      <c r="A47" s="1255" t="s">
        <v>3680</v>
      </c>
      <c r="B47" s="1104" t="s">
        <v>3681</v>
      </c>
      <c r="C47" s="1259" t="s">
        <v>3682</v>
      </c>
      <c r="D47" s="1259"/>
      <c r="E47" s="1259"/>
      <c r="F47" s="1259"/>
      <c r="G47" s="1259"/>
      <c r="H47" s="1259"/>
      <c r="I47" s="1259"/>
      <c r="J47" s="1259"/>
    </row>
    <row r="48" spans="1:10" s="567" customFormat="1">
      <c r="A48" s="1255"/>
      <c r="B48" s="1104" t="s">
        <v>3683</v>
      </c>
      <c r="C48" s="1259" t="s">
        <v>3684</v>
      </c>
      <c r="D48" s="1259"/>
      <c r="E48" s="1259"/>
      <c r="F48" s="1259"/>
      <c r="G48" s="1259"/>
      <c r="H48" s="1259"/>
      <c r="I48" s="1259"/>
      <c r="J48" s="1259"/>
    </row>
    <row r="49" spans="1:10" s="567" customFormat="1">
      <c r="A49" s="1255"/>
      <c r="B49" s="1104" t="s">
        <v>3685</v>
      </c>
      <c r="C49" s="1259" t="s">
        <v>3686</v>
      </c>
      <c r="D49" s="1259"/>
      <c r="E49" s="1259"/>
      <c r="F49" s="1259"/>
      <c r="G49" s="1259"/>
      <c r="H49" s="1259"/>
      <c r="I49" s="1259"/>
      <c r="J49" s="1259"/>
    </row>
    <row r="50" spans="1:10" s="567" customFormat="1">
      <c r="A50" s="1255"/>
      <c r="B50" s="1104" t="s">
        <v>3687</v>
      </c>
      <c r="C50" s="1259" t="s">
        <v>3688</v>
      </c>
      <c r="D50" s="1259"/>
      <c r="E50" s="1259"/>
      <c r="F50" s="1259"/>
      <c r="G50" s="1259"/>
      <c r="H50" s="1259"/>
      <c r="I50" s="1259"/>
      <c r="J50" s="1259"/>
    </row>
    <row r="51" spans="1:10" s="567" customFormat="1">
      <c r="A51" s="1255"/>
      <c r="B51" s="1104" t="s">
        <v>3689</v>
      </c>
      <c r="C51" s="1259" t="s">
        <v>3690</v>
      </c>
      <c r="D51" s="1259"/>
      <c r="E51" s="1259"/>
      <c r="F51" s="1259"/>
      <c r="G51" s="1259"/>
      <c r="H51" s="1259"/>
      <c r="I51" s="1259"/>
      <c r="J51" s="1259"/>
    </row>
    <row r="52" spans="1:10" s="567" customFormat="1">
      <c r="A52" s="1255"/>
      <c r="B52" s="1104" t="s">
        <v>3691</v>
      </c>
      <c r="C52" s="1259" t="s">
        <v>3692</v>
      </c>
      <c r="D52" s="1259"/>
      <c r="E52" s="1259"/>
      <c r="F52" s="1259"/>
      <c r="G52" s="1259"/>
      <c r="H52" s="1259"/>
      <c r="I52" s="1259"/>
      <c r="J52" s="1259"/>
    </row>
    <row r="53" spans="1:10" s="567" customFormat="1">
      <c r="A53" s="1255" t="s">
        <v>3693</v>
      </c>
      <c r="B53" s="1104" t="s">
        <v>3694</v>
      </c>
      <c r="C53" s="1259" t="s">
        <v>3695</v>
      </c>
      <c r="D53" s="1259"/>
      <c r="E53" s="1259"/>
      <c r="F53" s="1259"/>
      <c r="G53" s="1259"/>
      <c r="H53" s="1259"/>
      <c r="I53" s="1259"/>
      <c r="J53" s="1259"/>
    </row>
    <row r="54" spans="1:10" s="567" customFormat="1">
      <c r="A54" s="1255"/>
      <c r="B54" s="1104" t="s">
        <v>3696</v>
      </c>
      <c r="C54" s="1259" t="s">
        <v>3697</v>
      </c>
      <c r="D54" s="1259"/>
      <c r="E54" s="1259"/>
      <c r="F54" s="1259"/>
      <c r="G54" s="1259"/>
      <c r="H54" s="1259"/>
      <c r="I54" s="1259"/>
      <c r="J54" s="1259"/>
    </row>
    <row r="55" spans="1:10" s="567" customFormat="1">
      <c r="A55" s="1255"/>
      <c r="B55" s="1104" t="s">
        <v>3698</v>
      </c>
      <c r="C55" s="1259" t="s">
        <v>3699</v>
      </c>
      <c r="D55" s="1259"/>
      <c r="E55" s="1259"/>
      <c r="F55" s="1259"/>
      <c r="G55" s="1259"/>
      <c r="H55" s="1259"/>
      <c r="I55" s="1259"/>
      <c r="J55" s="1259"/>
    </row>
    <row r="56" spans="1:10" s="567" customFormat="1">
      <c r="A56" s="1255"/>
      <c r="B56" s="1104" t="s">
        <v>3700</v>
      </c>
      <c r="C56" s="1259" t="s">
        <v>3701</v>
      </c>
      <c r="D56" s="1259"/>
      <c r="E56" s="1259"/>
      <c r="F56" s="1259"/>
      <c r="G56" s="1259"/>
      <c r="H56" s="1259"/>
      <c r="I56" s="1259"/>
      <c r="J56" s="1259"/>
    </row>
    <row r="57" spans="1:10" s="567" customFormat="1">
      <c r="A57" s="1255"/>
      <c r="B57" s="1104" t="s">
        <v>3702</v>
      </c>
      <c r="C57" s="1259" t="s">
        <v>3703</v>
      </c>
      <c r="D57" s="1259"/>
      <c r="E57" s="1259"/>
      <c r="F57" s="1259"/>
      <c r="G57" s="1259"/>
      <c r="H57" s="1259"/>
      <c r="I57" s="1259"/>
      <c r="J57" s="1259"/>
    </row>
    <row r="58" spans="1:10" s="567" customFormat="1">
      <c r="A58" s="1255" t="s">
        <v>3704</v>
      </c>
      <c r="B58" s="1104" t="s">
        <v>3705</v>
      </c>
      <c r="C58" s="1259" t="s">
        <v>3706</v>
      </c>
      <c r="D58" s="1259"/>
      <c r="E58" s="1259"/>
      <c r="F58" s="1259"/>
      <c r="G58" s="1259"/>
      <c r="H58" s="1259"/>
      <c r="I58" s="1259"/>
      <c r="J58" s="1259"/>
    </row>
    <row r="59" spans="1:10" s="567" customFormat="1">
      <c r="A59" s="1255"/>
      <c r="B59" s="1104" t="s">
        <v>3707</v>
      </c>
      <c r="C59" s="1259" t="s">
        <v>3708</v>
      </c>
      <c r="D59" s="1259"/>
      <c r="E59" s="1259"/>
      <c r="F59" s="1259"/>
      <c r="G59" s="1259"/>
      <c r="H59" s="1259"/>
      <c r="I59" s="1259"/>
      <c r="J59" s="1259"/>
    </row>
    <row r="60" spans="1:10" s="567" customFormat="1">
      <c r="A60" s="1255"/>
      <c r="B60" s="1104" t="s">
        <v>3709</v>
      </c>
      <c r="C60" s="1259" t="s">
        <v>3710</v>
      </c>
      <c r="D60" s="1259"/>
      <c r="E60" s="1259"/>
      <c r="F60" s="1259"/>
      <c r="G60" s="1259"/>
      <c r="H60" s="1259"/>
      <c r="I60" s="1259"/>
      <c r="J60" s="1259"/>
    </row>
    <row r="61" spans="1:10" s="567" customFormat="1">
      <c r="A61" s="1255" t="s">
        <v>3711</v>
      </c>
      <c r="B61" s="1104" t="s">
        <v>3712</v>
      </c>
      <c r="C61" s="1259" t="s">
        <v>3713</v>
      </c>
      <c r="D61" s="1259"/>
      <c r="E61" s="1259"/>
      <c r="F61" s="1259"/>
      <c r="G61" s="1259"/>
      <c r="H61" s="1259"/>
      <c r="I61" s="1259"/>
      <c r="J61" s="1259"/>
    </row>
    <row r="62" spans="1:10" s="567" customFormat="1">
      <c r="A62" s="1255"/>
      <c r="B62" s="1104" t="s">
        <v>3714</v>
      </c>
      <c r="C62" s="1259" t="s">
        <v>3715</v>
      </c>
      <c r="D62" s="1259"/>
      <c r="E62" s="1259"/>
      <c r="F62" s="1259"/>
      <c r="G62" s="1259"/>
      <c r="H62" s="1259"/>
      <c r="I62" s="1259"/>
      <c r="J62" s="1259"/>
    </row>
    <row r="63" spans="1:10">
      <c r="A63" s="1255"/>
      <c r="B63" s="1103" t="s">
        <v>3716</v>
      </c>
      <c r="C63" s="1259" t="s">
        <v>3717</v>
      </c>
      <c r="D63" s="1259"/>
      <c r="E63" s="1259"/>
      <c r="F63" s="1259"/>
      <c r="G63" s="1259"/>
      <c r="H63" s="1259"/>
      <c r="I63" s="1259"/>
      <c r="J63" s="1259"/>
    </row>
    <row r="64" spans="1:10">
      <c r="A64" s="1255"/>
      <c r="B64" s="1103" t="s">
        <v>3718</v>
      </c>
      <c r="C64" s="1259" t="s">
        <v>3719</v>
      </c>
      <c r="D64" s="1259"/>
      <c r="E64" s="1259"/>
      <c r="F64" s="1259"/>
      <c r="G64" s="1259"/>
      <c r="H64" s="1259"/>
      <c r="I64" s="1259"/>
      <c r="J64" s="1259"/>
    </row>
    <row r="65" spans="1:10" ht="45">
      <c r="A65" s="1105" t="s">
        <v>3720</v>
      </c>
      <c r="B65" s="1102" t="s">
        <v>3721</v>
      </c>
      <c r="C65" s="1252" t="s">
        <v>3722</v>
      </c>
      <c r="D65" s="1252"/>
      <c r="E65" s="1252"/>
      <c r="F65" s="1252"/>
      <c r="G65" s="1252"/>
      <c r="H65" s="1252"/>
      <c r="I65" s="1252"/>
      <c r="J65" s="1252"/>
    </row>
    <row r="66" spans="1:10" s="1101" customFormat="1" ht="30">
      <c r="A66" s="1106" t="s">
        <v>3723</v>
      </c>
      <c r="B66" s="1102" t="s">
        <v>3724</v>
      </c>
      <c r="C66" s="1252" t="s">
        <v>3725</v>
      </c>
      <c r="D66" s="1252"/>
      <c r="E66" s="1252"/>
      <c r="F66" s="1252"/>
      <c r="G66" s="1252"/>
      <c r="H66" s="1252"/>
      <c r="I66" s="1252"/>
      <c r="J66" s="1252"/>
    </row>
    <row r="67" spans="1:10" ht="15" customHeight="1">
      <c r="A67" s="1255" t="s">
        <v>3726</v>
      </c>
      <c r="B67" s="1103" t="s">
        <v>3727</v>
      </c>
      <c r="C67" s="1252" t="s">
        <v>3728</v>
      </c>
      <c r="D67" s="1252"/>
      <c r="E67" s="1252"/>
      <c r="F67" s="1252"/>
      <c r="G67" s="1252"/>
      <c r="H67" s="1252"/>
      <c r="I67" s="1252"/>
      <c r="J67" s="1252"/>
    </row>
    <row r="68" spans="1:10">
      <c r="A68" s="1255"/>
      <c r="B68" s="1103" t="s">
        <v>3729</v>
      </c>
      <c r="C68" s="1252" t="s">
        <v>3730</v>
      </c>
      <c r="D68" s="1252"/>
      <c r="E68" s="1252"/>
      <c r="F68" s="1252"/>
      <c r="G68" s="1252"/>
      <c r="H68" s="1252"/>
      <c r="I68" s="1252"/>
      <c r="J68" s="1252"/>
    </row>
    <row r="69" spans="1:10">
      <c r="A69" s="1255"/>
      <c r="B69" s="1103" t="s">
        <v>3731</v>
      </c>
      <c r="C69" s="1252" t="s">
        <v>3732</v>
      </c>
      <c r="D69" s="1252"/>
      <c r="E69" s="1252"/>
      <c r="F69" s="1252"/>
      <c r="G69" s="1252"/>
      <c r="H69" s="1252"/>
      <c r="I69" s="1252"/>
      <c r="J69" s="1252"/>
    </row>
    <row r="70" spans="1:10">
      <c r="A70" s="1255" t="s">
        <v>3733</v>
      </c>
      <c r="B70" s="1103" t="s">
        <v>3734</v>
      </c>
      <c r="C70" s="1252" t="s">
        <v>3735</v>
      </c>
      <c r="D70" s="1252"/>
      <c r="E70" s="1252"/>
      <c r="F70" s="1252"/>
      <c r="G70" s="1252"/>
      <c r="H70" s="1252"/>
      <c r="I70" s="1252"/>
      <c r="J70" s="1252"/>
    </row>
    <row r="71" spans="1:10">
      <c r="A71" s="1255"/>
      <c r="B71" s="1103" t="s">
        <v>3736</v>
      </c>
      <c r="C71" s="1252" t="s">
        <v>3737</v>
      </c>
      <c r="D71" s="1252"/>
      <c r="E71" s="1252"/>
      <c r="F71" s="1252"/>
      <c r="G71" s="1252"/>
      <c r="H71" s="1252"/>
      <c r="I71" s="1252"/>
      <c r="J71" s="1252"/>
    </row>
    <row r="72" spans="1:10">
      <c r="A72" s="1255"/>
      <c r="B72" s="1103" t="s">
        <v>3738</v>
      </c>
      <c r="C72" s="1252" t="s">
        <v>3739</v>
      </c>
      <c r="D72" s="1252"/>
      <c r="E72" s="1252"/>
      <c r="F72" s="1252"/>
      <c r="G72" s="1252"/>
      <c r="H72" s="1252"/>
      <c r="I72" s="1252"/>
      <c r="J72" s="1252"/>
    </row>
    <row r="73" spans="1:10" ht="15" customHeight="1">
      <c r="A73" s="1255" t="s">
        <v>3740</v>
      </c>
      <c r="B73" s="1103" t="s">
        <v>3741</v>
      </c>
      <c r="C73" s="1252" t="s">
        <v>3742</v>
      </c>
      <c r="D73" s="1252"/>
      <c r="E73" s="1252"/>
      <c r="F73" s="1252"/>
      <c r="G73" s="1252"/>
      <c r="H73" s="1252"/>
      <c r="I73" s="1252"/>
      <c r="J73" s="1252"/>
    </row>
    <row r="74" spans="1:10">
      <c r="A74" s="1255"/>
      <c r="B74" s="1103" t="s">
        <v>3743</v>
      </c>
      <c r="C74" s="1252" t="s">
        <v>3744</v>
      </c>
      <c r="D74" s="1252"/>
      <c r="E74" s="1252"/>
      <c r="F74" s="1252"/>
      <c r="G74" s="1252"/>
      <c r="H74" s="1252"/>
      <c r="I74" s="1252"/>
      <c r="J74" s="1252"/>
    </row>
    <row r="75" spans="1:10">
      <c r="A75" s="1255"/>
      <c r="B75" s="1103" t="s">
        <v>3745</v>
      </c>
      <c r="C75" s="1252" t="s">
        <v>3746</v>
      </c>
      <c r="D75" s="1252"/>
      <c r="E75" s="1252"/>
      <c r="F75" s="1252"/>
      <c r="G75" s="1252"/>
      <c r="H75" s="1252"/>
      <c r="I75" s="1252"/>
      <c r="J75" s="1252"/>
    </row>
    <row r="76" spans="1:10">
      <c r="A76" s="1255"/>
      <c r="B76" s="1103" t="s">
        <v>3747</v>
      </c>
      <c r="C76" s="1252" t="s">
        <v>3748</v>
      </c>
      <c r="D76" s="1252"/>
      <c r="E76" s="1252"/>
      <c r="F76" s="1252"/>
      <c r="G76" s="1252"/>
      <c r="H76" s="1252"/>
      <c r="I76" s="1252"/>
      <c r="J76" s="1252"/>
    </row>
    <row r="77" spans="1:10">
      <c r="A77" s="1255"/>
      <c r="B77" s="1103" t="s">
        <v>3749</v>
      </c>
      <c r="C77" s="1252" t="s">
        <v>3750</v>
      </c>
      <c r="D77" s="1252"/>
      <c r="E77" s="1252"/>
      <c r="F77" s="1252"/>
      <c r="G77" s="1252"/>
      <c r="H77" s="1252"/>
      <c r="I77" s="1252"/>
      <c r="J77" s="1252"/>
    </row>
    <row r="78" spans="1:10">
      <c r="A78" s="1255" t="s">
        <v>3751</v>
      </c>
      <c r="B78" s="1103" t="s">
        <v>3752</v>
      </c>
      <c r="C78" s="1252" t="s">
        <v>3753</v>
      </c>
      <c r="D78" s="1252"/>
      <c r="E78" s="1252"/>
      <c r="F78" s="1252"/>
      <c r="G78" s="1252"/>
      <c r="H78" s="1252"/>
      <c r="I78" s="1252"/>
      <c r="J78" s="1252"/>
    </row>
    <row r="79" spans="1:10">
      <c r="A79" s="1255"/>
      <c r="B79" s="1103" t="s">
        <v>3754</v>
      </c>
      <c r="C79" s="1252" t="s">
        <v>3755</v>
      </c>
      <c r="D79" s="1252"/>
      <c r="E79" s="1252"/>
      <c r="F79" s="1252"/>
      <c r="G79" s="1252"/>
      <c r="H79" s="1252"/>
      <c r="I79" s="1252"/>
      <c r="J79" s="1252"/>
    </row>
    <row r="80" spans="1:10">
      <c r="A80" s="1255"/>
      <c r="B80" s="1103" t="s">
        <v>3756</v>
      </c>
      <c r="C80" s="1252" t="s">
        <v>3757</v>
      </c>
      <c r="D80" s="1252"/>
      <c r="E80" s="1252"/>
      <c r="F80" s="1252"/>
      <c r="G80" s="1252"/>
      <c r="H80" s="1252"/>
      <c r="I80" s="1252"/>
      <c r="J80" s="1252"/>
    </row>
    <row r="81" spans="1:10">
      <c r="A81" s="1258" t="s">
        <v>3758</v>
      </c>
      <c r="B81" s="1103" t="s">
        <v>3759</v>
      </c>
      <c r="C81" s="1252" t="s">
        <v>3760</v>
      </c>
      <c r="D81" s="1252"/>
      <c r="E81" s="1252"/>
      <c r="F81" s="1252"/>
      <c r="G81" s="1252"/>
      <c r="H81" s="1252"/>
      <c r="I81" s="1252"/>
      <c r="J81" s="1252"/>
    </row>
    <row r="82" spans="1:10">
      <c r="A82" s="1258"/>
      <c r="B82" s="1103" t="s">
        <v>3761</v>
      </c>
      <c r="C82" s="1252" t="s">
        <v>3762</v>
      </c>
      <c r="D82" s="1252"/>
      <c r="E82" s="1252"/>
      <c r="F82" s="1252"/>
      <c r="G82" s="1252"/>
      <c r="H82" s="1252"/>
      <c r="I82" s="1252"/>
      <c r="J82" s="1252"/>
    </row>
    <row r="83" spans="1:10">
      <c r="A83" s="1258"/>
      <c r="B83" s="1103" t="s">
        <v>3763</v>
      </c>
      <c r="C83" s="1252" t="s">
        <v>3764</v>
      </c>
      <c r="D83" s="1252"/>
      <c r="E83" s="1252"/>
      <c r="F83" s="1252"/>
      <c r="G83" s="1252"/>
      <c r="H83" s="1252"/>
      <c r="I83" s="1252"/>
      <c r="J83" s="1252"/>
    </row>
    <row r="84" spans="1:10" ht="60">
      <c r="A84" s="1106" t="s">
        <v>3765</v>
      </c>
      <c r="B84" s="1102" t="s">
        <v>3766</v>
      </c>
      <c r="C84" s="1252" t="s">
        <v>3767</v>
      </c>
      <c r="D84" s="1252"/>
      <c r="E84" s="1252"/>
      <c r="F84" s="1252"/>
      <c r="G84" s="1252"/>
      <c r="H84" s="1252"/>
      <c r="I84" s="1252"/>
      <c r="J84" s="1252"/>
    </row>
    <row r="85" spans="1:10" ht="15" customHeight="1">
      <c r="A85" s="1255" t="s">
        <v>3768</v>
      </c>
      <c r="B85" s="1103" t="s">
        <v>3769</v>
      </c>
      <c r="C85" s="1252" t="s">
        <v>3770</v>
      </c>
      <c r="D85" s="1252"/>
      <c r="E85" s="1252"/>
      <c r="F85" s="1252"/>
      <c r="G85" s="1252"/>
      <c r="H85" s="1252"/>
      <c r="I85" s="1252"/>
      <c r="J85" s="1252"/>
    </row>
    <row r="86" spans="1:10">
      <c r="A86" s="1255"/>
      <c r="B86" s="1103" t="s">
        <v>3771</v>
      </c>
      <c r="C86" s="1252" t="s">
        <v>3772</v>
      </c>
      <c r="D86" s="1252"/>
      <c r="E86" s="1252"/>
      <c r="F86" s="1252"/>
      <c r="G86" s="1252"/>
      <c r="H86" s="1252"/>
      <c r="I86" s="1252"/>
      <c r="J86" s="1252"/>
    </row>
    <row r="87" spans="1:10">
      <c r="A87" s="1255"/>
      <c r="B87" s="1103" t="s">
        <v>3773</v>
      </c>
      <c r="C87" s="1252" t="s">
        <v>3774</v>
      </c>
      <c r="D87" s="1252"/>
      <c r="E87" s="1252"/>
      <c r="F87" s="1252"/>
      <c r="G87" s="1252"/>
      <c r="H87" s="1252"/>
      <c r="I87" s="1252"/>
      <c r="J87" s="1252"/>
    </row>
    <row r="88" spans="1:10">
      <c r="A88" s="1255"/>
      <c r="B88" s="1103" t="s">
        <v>3775</v>
      </c>
      <c r="C88" s="1252" t="s">
        <v>3776</v>
      </c>
      <c r="D88" s="1252"/>
      <c r="E88" s="1252"/>
      <c r="F88" s="1252"/>
      <c r="G88" s="1252"/>
      <c r="H88" s="1252"/>
      <c r="I88" s="1252"/>
      <c r="J88" s="1252"/>
    </row>
    <row r="89" spans="1:10">
      <c r="A89" s="1255"/>
      <c r="B89" s="1103" t="s">
        <v>3777</v>
      </c>
      <c r="C89" s="1252" t="s">
        <v>3778</v>
      </c>
      <c r="D89" s="1252"/>
      <c r="E89" s="1252"/>
      <c r="F89" s="1252"/>
      <c r="G89" s="1252"/>
      <c r="H89" s="1252"/>
      <c r="I89" s="1252"/>
      <c r="J89" s="1252"/>
    </row>
    <row r="90" spans="1:10">
      <c r="A90" s="1255"/>
      <c r="B90" s="1103" t="s">
        <v>3779</v>
      </c>
      <c r="C90" s="1252" t="s">
        <v>3780</v>
      </c>
      <c r="D90" s="1252"/>
      <c r="E90" s="1252"/>
      <c r="F90" s="1252"/>
      <c r="G90" s="1252"/>
      <c r="H90" s="1252"/>
      <c r="I90" s="1252"/>
      <c r="J90" s="1252"/>
    </row>
    <row r="91" spans="1:10">
      <c r="A91" s="1255"/>
      <c r="B91" s="1103" t="s">
        <v>3781</v>
      </c>
      <c r="C91" s="1252" t="s">
        <v>3782</v>
      </c>
      <c r="D91" s="1252"/>
      <c r="E91" s="1252"/>
      <c r="F91" s="1252"/>
      <c r="G91" s="1252"/>
      <c r="H91" s="1252"/>
      <c r="I91" s="1252"/>
      <c r="J91" s="1252"/>
    </row>
    <row r="92" spans="1:10">
      <c r="A92" s="1255" t="s">
        <v>3783</v>
      </c>
      <c r="B92" s="1103" t="s">
        <v>3784</v>
      </c>
      <c r="C92" s="1252" t="s">
        <v>3785</v>
      </c>
      <c r="D92" s="1252"/>
      <c r="E92" s="1252"/>
      <c r="F92" s="1252"/>
      <c r="G92" s="1252"/>
      <c r="H92" s="1252"/>
      <c r="I92" s="1252"/>
      <c r="J92" s="1252"/>
    </row>
    <row r="93" spans="1:10">
      <c r="A93" s="1255"/>
      <c r="B93" s="1103" t="s">
        <v>3786</v>
      </c>
      <c r="C93" s="1252" t="s">
        <v>3787</v>
      </c>
      <c r="D93" s="1252"/>
      <c r="E93" s="1252"/>
      <c r="F93" s="1252"/>
      <c r="G93" s="1252"/>
      <c r="H93" s="1252"/>
      <c r="I93" s="1252"/>
      <c r="J93" s="1252"/>
    </row>
    <row r="94" spans="1:10">
      <c r="A94" s="1255"/>
      <c r="B94" s="1103" t="s">
        <v>3788</v>
      </c>
      <c r="C94" s="1252" t="s">
        <v>3789</v>
      </c>
      <c r="D94" s="1252"/>
      <c r="E94" s="1252"/>
      <c r="F94" s="1252"/>
      <c r="G94" s="1252"/>
      <c r="H94" s="1252"/>
      <c r="I94" s="1252"/>
      <c r="J94" s="1252"/>
    </row>
    <row r="95" spans="1:10">
      <c r="A95" s="1107"/>
    </row>
    <row r="96" spans="1:10">
      <c r="A96" s="1107"/>
    </row>
    <row r="97" spans="1:10" ht="31.5" customHeight="1">
      <c r="A97" s="1257" t="s">
        <v>3790</v>
      </c>
      <c r="B97" s="1257"/>
      <c r="C97" s="1257"/>
      <c r="D97" s="1257"/>
      <c r="E97" s="1257"/>
      <c r="F97" s="1257"/>
      <c r="G97" s="1257"/>
      <c r="H97" s="1257"/>
      <c r="I97" s="1257"/>
      <c r="J97" s="1257"/>
    </row>
    <row r="98" spans="1:10">
      <c r="A98" s="1106" t="s">
        <v>3603</v>
      </c>
      <c r="B98" s="1106" t="s">
        <v>675</v>
      </c>
      <c r="C98" s="1255" t="s">
        <v>1548</v>
      </c>
      <c r="D98" s="1255"/>
      <c r="E98" s="1255"/>
      <c r="F98" s="1255"/>
      <c r="G98" s="1255"/>
      <c r="H98" s="1255"/>
      <c r="I98" s="1255"/>
      <c r="J98" s="1255"/>
    </row>
    <row r="99" spans="1:10" s="567" customFormat="1">
      <c r="A99" s="1255" t="s">
        <v>3791</v>
      </c>
      <c r="B99" s="1104" t="s">
        <v>3792</v>
      </c>
      <c r="C99" s="1252" t="s">
        <v>3793</v>
      </c>
      <c r="D99" s="1252"/>
      <c r="E99" s="1252"/>
      <c r="F99" s="1252"/>
      <c r="G99" s="1252"/>
      <c r="H99" s="1252"/>
      <c r="I99" s="1252"/>
      <c r="J99" s="1252"/>
    </row>
    <row r="100" spans="1:10" s="567" customFormat="1">
      <c r="A100" s="1255"/>
      <c r="B100" s="1104" t="s">
        <v>3794</v>
      </c>
      <c r="C100" s="1252" t="s">
        <v>3795</v>
      </c>
      <c r="D100" s="1252"/>
      <c r="E100" s="1252"/>
      <c r="F100" s="1252"/>
      <c r="G100" s="1252"/>
      <c r="H100" s="1252"/>
      <c r="I100" s="1252"/>
      <c r="J100" s="1252"/>
    </row>
    <row r="101" spans="1:10" s="567" customFormat="1">
      <c r="A101" s="1255"/>
      <c r="B101" s="1104" t="s">
        <v>3796</v>
      </c>
      <c r="C101" s="1252" t="s">
        <v>3797</v>
      </c>
      <c r="D101" s="1252"/>
      <c r="E101" s="1252"/>
      <c r="F101" s="1252"/>
      <c r="G101" s="1252"/>
      <c r="H101" s="1252"/>
      <c r="I101" s="1252"/>
      <c r="J101" s="1252"/>
    </row>
    <row r="102" spans="1:10" s="567" customFormat="1">
      <c r="A102" s="1108" t="s">
        <v>3798</v>
      </c>
      <c r="B102" s="1104" t="s">
        <v>3799</v>
      </c>
      <c r="C102" s="1252" t="s">
        <v>3800</v>
      </c>
      <c r="D102" s="1252"/>
      <c r="E102" s="1252"/>
      <c r="F102" s="1252"/>
      <c r="G102" s="1252"/>
      <c r="H102" s="1252"/>
      <c r="I102" s="1252"/>
      <c r="J102" s="1252"/>
    </row>
    <row r="103" spans="1:10" s="567" customFormat="1" ht="15" customHeight="1">
      <c r="A103" s="1255" t="s">
        <v>3636</v>
      </c>
      <c r="B103" s="1104" t="s">
        <v>3801</v>
      </c>
      <c r="C103" s="1252" t="s">
        <v>3802</v>
      </c>
      <c r="D103" s="1252"/>
      <c r="E103" s="1252"/>
      <c r="F103" s="1252"/>
      <c r="G103" s="1252"/>
      <c r="H103" s="1252"/>
      <c r="I103" s="1252"/>
      <c r="J103" s="1252"/>
    </row>
    <row r="104" spans="1:10" s="567" customFormat="1">
      <c r="A104" s="1255"/>
      <c r="B104" s="1104" t="s">
        <v>3803</v>
      </c>
      <c r="C104" s="1252" t="s">
        <v>3804</v>
      </c>
      <c r="D104" s="1252"/>
      <c r="E104" s="1252"/>
      <c r="F104" s="1252"/>
      <c r="G104" s="1252"/>
      <c r="H104" s="1252"/>
      <c r="I104" s="1252"/>
      <c r="J104" s="1252"/>
    </row>
    <row r="105" spans="1:10" s="567" customFormat="1">
      <c r="A105" s="1255"/>
      <c r="B105" s="1104" t="s">
        <v>3805</v>
      </c>
      <c r="C105" s="1252" t="s">
        <v>3806</v>
      </c>
      <c r="D105" s="1252"/>
      <c r="E105" s="1252"/>
      <c r="F105" s="1252"/>
      <c r="G105" s="1252"/>
      <c r="H105" s="1252"/>
      <c r="I105" s="1252"/>
      <c r="J105" s="1252"/>
    </row>
    <row r="106" spans="1:10" s="567" customFormat="1">
      <c r="A106" s="1255"/>
      <c r="B106" s="1104" t="s">
        <v>3807</v>
      </c>
      <c r="C106" s="1252" t="s">
        <v>3808</v>
      </c>
      <c r="D106" s="1252"/>
      <c r="E106" s="1252"/>
      <c r="F106" s="1252"/>
      <c r="G106" s="1252"/>
      <c r="H106" s="1252"/>
      <c r="I106" s="1252"/>
      <c r="J106" s="1252"/>
    </row>
    <row r="107" spans="1:10" s="567" customFormat="1">
      <c r="A107" s="1255" t="s">
        <v>3654</v>
      </c>
      <c r="B107" s="1104" t="s">
        <v>3809</v>
      </c>
      <c r="C107" s="1252" t="s">
        <v>3810</v>
      </c>
      <c r="D107" s="1252"/>
      <c r="E107" s="1252"/>
      <c r="F107" s="1252"/>
      <c r="G107" s="1252"/>
      <c r="H107" s="1252"/>
      <c r="I107" s="1252"/>
      <c r="J107" s="1252"/>
    </row>
    <row r="108" spans="1:10" s="567" customFormat="1">
      <c r="A108" s="1255"/>
      <c r="B108" s="1104" t="s">
        <v>3811</v>
      </c>
      <c r="C108" s="1252" t="s">
        <v>3812</v>
      </c>
      <c r="D108" s="1252"/>
      <c r="E108" s="1252"/>
      <c r="F108" s="1252"/>
      <c r="G108" s="1252"/>
      <c r="H108" s="1252"/>
      <c r="I108" s="1252"/>
      <c r="J108" s="1252"/>
    </row>
    <row r="109" spans="1:10" s="567" customFormat="1">
      <c r="A109" s="1255"/>
      <c r="B109" s="1104" t="s">
        <v>3813</v>
      </c>
      <c r="C109" s="1252" t="s">
        <v>3814</v>
      </c>
      <c r="D109" s="1252"/>
      <c r="E109" s="1252"/>
      <c r="F109" s="1252"/>
      <c r="G109" s="1252"/>
      <c r="H109" s="1252"/>
      <c r="I109" s="1252"/>
      <c r="J109" s="1252"/>
    </row>
    <row r="110" spans="1:10" s="567" customFormat="1">
      <c r="A110" s="1255"/>
      <c r="B110" s="1104" t="s">
        <v>3815</v>
      </c>
      <c r="C110" s="1252" t="s">
        <v>3662</v>
      </c>
      <c r="D110" s="1252"/>
      <c r="E110" s="1252"/>
      <c r="F110" s="1252"/>
      <c r="G110" s="1252"/>
      <c r="H110" s="1252"/>
      <c r="I110" s="1252"/>
      <c r="J110" s="1252"/>
    </row>
    <row r="111" spans="1:10" s="567" customFormat="1">
      <c r="A111" s="1255"/>
      <c r="B111" s="1104" t="s">
        <v>3816</v>
      </c>
      <c r="C111" s="1252" t="s">
        <v>3817</v>
      </c>
      <c r="D111" s="1252"/>
      <c r="E111" s="1252"/>
      <c r="F111" s="1252"/>
      <c r="G111" s="1252"/>
      <c r="H111" s="1252"/>
      <c r="I111" s="1252"/>
      <c r="J111" s="1252"/>
    </row>
    <row r="112" spans="1:10" s="567" customFormat="1">
      <c r="A112" s="1255" t="s">
        <v>3669</v>
      </c>
      <c r="B112" s="567" t="s">
        <v>3818</v>
      </c>
      <c r="C112" s="1252" t="s">
        <v>3819</v>
      </c>
      <c r="D112" s="1252"/>
      <c r="E112" s="1252"/>
      <c r="F112" s="1252"/>
      <c r="G112" s="1252"/>
      <c r="H112" s="1252"/>
      <c r="I112" s="1252"/>
      <c r="J112" s="1252"/>
    </row>
    <row r="113" spans="1:10" s="567" customFormat="1">
      <c r="A113" s="1255"/>
      <c r="B113" s="567" t="s">
        <v>3820</v>
      </c>
      <c r="C113" s="1252" t="s">
        <v>3821</v>
      </c>
      <c r="D113" s="1252"/>
      <c r="E113" s="1252"/>
      <c r="F113" s="1252"/>
      <c r="G113" s="1252"/>
      <c r="H113" s="1252"/>
      <c r="I113" s="1252"/>
      <c r="J113" s="1252"/>
    </row>
    <row r="114" spans="1:10" s="567" customFormat="1">
      <c r="A114" s="1255"/>
      <c r="B114" s="567" t="s">
        <v>3822</v>
      </c>
      <c r="C114" s="1252" t="s">
        <v>3823</v>
      </c>
      <c r="D114" s="1252"/>
      <c r="E114" s="1252"/>
      <c r="F114" s="1252"/>
      <c r="G114" s="1252"/>
      <c r="H114" s="1252"/>
      <c r="I114" s="1252"/>
      <c r="J114" s="1252"/>
    </row>
    <row r="115" spans="1:10" s="567" customFormat="1">
      <c r="A115" s="1255"/>
      <c r="B115" s="567" t="s">
        <v>3824</v>
      </c>
      <c r="C115" s="1252" t="s">
        <v>3825</v>
      </c>
      <c r="D115" s="1252"/>
      <c r="E115" s="1252"/>
      <c r="F115" s="1252"/>
      <c r="G115" s="1252"/>
      <c r="H115" s="1252"/>
      <c r="I115" s="1252"/>
      <c r="J115" s="1252"/>
    </row>
    <row r="116" spans="1:10" s="567" customFormat="1">
      <c r="A116" s="1256"/>
      <c r="B116" s="567" t="s">
        <v>3826</v>
      </c>
      <c r="C116" s="1252" t="s">
        <v>3827</v>
      </c>
      <c r="D116" s="1252"/>
      <c r="E116" s="1252"/>
      <c r="F116" s="1252"/>
      <c r="G116" s="1252"/>
      <c r="H116" s="1252"/>
      <c r="I116" s="1252"/>
      <c r="J116" s="1252"/>
    </row>
    <row r="117" spans="1:10" s="567" customFormat="1">
      <c r="A117" s="1254" t="s">
        <v>3693</v>
      </c>
      <c r="B117" s="1104" t="s">
        <v>3828</v>
      </c>
      <c r="C117" s="1252" t="s">
        <v>3695</v>
      </c>
      <c r="D117" s="1252"/>
      <c r="E117" s="1252"/>
      <c r="F117" s="1252"/>
      <c r="G117" s="1252"/>
      <c r="H117" s="1252"/>
      <c r="I117" s="1252"/>
      <c r="J117" s="1252"/>
    </row>
    <row r="118" spans="1:10" s="567" customFormat="1">
      <c r="A118" s="1254"/>
      <c r="B118" s="1104" t="s">
        <v>3829</v>
      </c>
      <c r="C118" s="1252" t="s">
        <v>3830</v>
      </c>
      <c r="D118" s="1252"/>
      <c r="E118" s="1252"/>
      <c r="F118" s="1252"/>
      <c r="G118" s="1252"/>
      <c r="H118" s="1252"/>
      <c r="I118" s="1252"/>
      <c r="J118" s="1252"/>
    </row>
    <row r="119" spans="1:10" s="567" customFormat="1">
      <c r="A119" s="1254"/>
      <c r="B119" s="1104" t="s">
        <v>3831</v>
      </c>
      <c r="C119" s="1252" t="s">
        <v>3832</v>
      </c>
      <c r="D119" s="1252"/>
      <c r="E119" s="1252"/>
      <c r="F119" s="1252"/>
      <c r="G119" s="1252"/>
      <c r="H119" s="1252"/>
      <c r="I119" s="1252"/>
      <c r="J119" s="1252"/>
    </row>
    <row r="120" spans="1:10" s="567" customFormat="1">
      <c r="A120" s="1108" t="s">
        <v>3704</v>
      </c>
      <c r="B120" s="1104" t="s">
        <v>3833</v>
      </c>
      <c r="C120" s="1252" t="s">
        <v>3834</v>
      </c>
      <c r="D120" s="1252"/>
      <c r="E120" s="1252"/>
      <c r="F120" s="1252"/>
      <c r="G120" s="1252"/>
      <c r="H120" s="1252"/>
      <c r="I120" s="1252"/>
      <c r="J120" s="1252"/>
    </row>
    <row r="121" spans="1:10" s="567" customFormat="1">
      <c r="A121" s="1108" t="s">
        <v>3711</v>
      </c>
      <c r="B121" s="1104" t="s">
        <v>3835</v>
      </c>
      <c r="C121" s="1252" t="s">
        <v>3836</v>
      </c>
      <c r="D121" s="1252"/>
      <c r="E121" s="1252"/>
      <c r="F121" s="1252"/>
      <c r="G121" s="1252"/>
      <c r="H121" s="1252"/>
      <c r="I121" s="1252"/>
      <c r="J121" s="1252"/>
    </row>
    <row r="122" spans="1:10" s="567" customFormat="1" ht="45">
      <c r="A122" s="1108" t="s">
        <v>3837</v>
      </c>
      <c r="B122" s="1109" t="s">
        <v>3838</v>
      </c>
      <c r="C122" s="1252" t="s">
        <v>3839</v>
      </c>
      <c r="D122" s="1252"/>
      <c r="E122" s="1252"/>
      <c r="F122" s="1252"/>
      <c r="G122" s="1252"/>
      <c r="H122" s="1252"/>
      <c r="I122" s="1252"/>
      <c r="J122" s="1252"/>
    </row>
    <row r="123" spans="1:10" s="567" customFormat="1" ht="30">
      <c r="A123" s="1108" t="s">
        <v>3723</v>
      </c>
      <c r="B123" s="1109" t="s">
        <v>3840</v>
      </c>
      <c r="C123" s="1252" t="s">
        <v>3841</v>
      </c>
      <c r="D123" s="1252"/>
      <c r="E123" s="1252"/>
      <c r="F123" s="1252"/>
      <c r="G123" s="1252"/>
      <c r="H123" s="1252"/>
      <c r="I123" s="1252"/>
      <c r="J123" s="1252"/>
    </row>
    <row r="124" spans="1:10" s="567" customFormat="1">
      <c r="A124" s="1253" t="s">
        <v>3726</v>
      </c>
      <c r="B124" s="1104" t="s">
        <v>3842</v>
      </c>
      <c r="C124" s="1252" t="s">
        <v>3843</v>
      </c>
      <c r="D124" s="1252"/>
      <c r="E124" s="1252"/>
      <c r="F124" s="1252"/>
      <c r="G124" s="1252"/>
      <c r="H124" s="1252"/>
      <c r="I124" s="1252"/>
      <c r="J124" s="1252"/>
    </row>
    <row r="125" spans="1:10" s="567" customFormat="1">
      <c r="A125" s="1253"/>
      <c r="B125" s="1104" t="s">
        <v>3844</v>
      </c>
      <c r="C125" s="1252" t="s">
        <v>3845</v>
      </c>
      <c r="D125" s="1252"/>
      <c r="E125" s="1252"/>
      <c r="F125" s="1252"/>
      <c r="G125" s="1252"/>
      <c r="H125" s="1252"/>
      <c r="I125" s="1252"/>
      <c r="J125" s="1252"/>
    </row>
    <row r="126" spans="1:10" s="567" customFormat="1">
      <c r="A126" s="1253"/>
      <c r="B126" s="1104" t="s">
        <v>3846</v>
      </c>
      <c r="C126" s="1252" t="s">
        <v>3847</v>
      </c>
      <c r="D126" s="1252"/>
      <c r="E126" s="1252"/>
      <c r="F126" s="1252"/>
      <c r="G126" s="1252"/>
      <c r="H126" s="1252"/>
      <c r="I126" s="1252"/>
      <c r="J126" s="1252"/>
    </row>
    <row r="127" spans="1:10" s="567" customFormat="1" ht="30">
      <c r="A127" s="1108" t="s">
        <v>3733</v>
      </c>
      <c r="B127" s="1109" t="s">
        <v>3848</v>
      </c>
      <c r="C127" s="1252" t="s">
        <v>3849</v>
      </c>
      <c r="D127" s="1252"/>
      <c r="E127" s="1252"/>
      <c r="F127" s="1252"/>
      <c r="G127" s="1252"/>
      <c r="H127" s="1252"/>
      <c r="I127" s="1252"/>
      <c r="J127" s="1252"/>
    </row>
    <row r="128" spans="1:10" s="567" customFormat="1" ht="30">
      <c r="A128" s="1108" t="s">
        <v>3740</v>
      </c>
      <c r="B128" s="1109" t="s">
        <v>3850</v>
      </c>
      <c r="C128" s="1252" t="s">
        <v>3851</v>
      </c>
      <c r="D128" s="1252"/>
      <c r="E128" s="1252"/>
      <c r="F128" s="1252"/>
      <c r="G128" s="1252"/>
      <c r="H128" s="1252"/>
      <c r="I128" s="1252"/>
      <c r="J128" s="1252"/>
    </row>
    <row r="129" spans="1:10" s="567" customFormat="1">
      <c r="A129" s="1108" t="s">
        <v>3751</v>
      </c>
      <c r="B129" s="1109" t="s">
        <v>3852</v>
      </c>
      <c r="C129" s="1252" t="s">
        <v>3853</v>
      </c>
      <c r="D129" s="1252"/>
      <c r="E129" s="1252"/>
      <c r="F129" s="1252"/>
      <c r="G129" s="1252"/>
      <c r="H129" s="1252"/>
      <c r="I129" s="1252"/>
      <c r="J129" s="1252"/>
    </row>
    <row r="130" spans="1:10" s="567" customFormat="1" ht="60">
      <c r="A130" s="1108" t="s">
        <v>3854</v>
      </c>
      <c r="B130" s="1109" t="s">
        <v>3855</v>
      </c>
      <c r="C130" s="1252" t="s">
        <v>3856</v>
      </c>
      <c r="D130" s="1252"/>
      <c r="E130" s="1252"/>
      <c r="F130" s="1252"/>
      <c r="G130" s="1252"/>
      <c r="H130" s="1252"/>
      <c r="I130" s="1252"/>
      <c r="J130" s="1252"/>
    </row>
    <row r="131" spans="1:10" s="567" customFormat="1" ht="60">
      <c r="A131" s="1108" t="s">
        <v>3765</v>
      </c>
      <c r="B131" s="1109" t="s">
        <v>3857</v>
      </c>
      <c r="C131" s="1252" t="s">
        <v>3858</v>
      </c>
      <c r="D131" s="1252"/>
      <c r="E131" s="1252"/>
      <c r="F131" s="1252"/>
      <c r="G131" s="1252"/>
      <c r="H131" s="1252"/>
      <c r="I131" s="1252"/>
      <c r="J131" s="1252"/>
    </row>
    <row r="132" spans="1:10" s="567" customFormat="1">
      <c r="A132" s="1253" t="s">
        <v>3768</v>
      </c>
      <c r="B132" s="1109" t="s">
        <v>3859</v>
      </c>
      <c r="C132" s="1252" t="s">
        <v>3860</v>
      </c>
      <c r="D132" s="1252"/>
      <c r="E132" s="1252"/>
      <c r="F132" s="1252"/>
      <c r="G132" s="1252"/>
      <c r="H132" s="1252"/>
      <c r="I132" s="1252"/>
      <c r="J132" s="1252"/>
    </row>
    <row r="133" spans="1:10" s="567" customFormat="1">
      <c r="A133" s="1253"/>
      <c r="B133" s="1109" t="s">
        <v>3861</v>
      </c>
      <c r="C133" s="1252" t="s">
        <v>3862</v>
      </c>
      <c r="D133" s="1252"/>
      <c r="E133" s="1252"/>
      <c r="F133" s="1252"/>
      <c r="G133" s="1252"/>
      <c r="H133" s="1252"/>
      <c r="I133" s="1252"/>
      <c r="J133" s="1252"/>
    </row>
    <row r="134" spans="1:10" s="567" customFormat="1">
      <c r="A134" s="1253"/>
      <c r="B134" s="1109" t="s">
        <v>3863</v>
      </c>
      <c r="C134" s="1252" t="s">
        <v>3864</v>
      </c>
      <c r="D134" s="1252"/>
      <c r="E134" s="1252"/>
      <c r="F134" s="1252"/>
      <c r="G134" s="1252"/>
      <c r="H134" s="1252"/>
      <c r="I134" s="1252"/>
      <c r="J134" s="1252"/>
    </row>
    <row r="135" spans="1:10" s="567" customFormat="1">
      <c r="A135" s="1108" t="s">
        <v>3783</v>
      </c>
      <c r="B135" s="1109" t="s">
        <v>3865</v>
      </c>
      <c r="C135" s="1252" t="s">
        <v>3866</v>
      </c>
      <c r="D135" s="1252"/>
      <c r="E135" s="1252"/>
      <c r="F135" s="1252"/>
      <c r="G135" s="1252"/>
      <c r="H135" s="1252"/>
      <c r="I135" s="1252"/>
      <c r="J135" s="1252"/>
    </row>
    <row r="136" spans="1:10" s="567" customFormat="1"/>
    <row r="137" spans="1:10" s="567" customFormat="1"/>
    <row r="138" spans="1:10" s="567" customFormat="1"/>
    <row r="139" spans="1:10" s="567" customFormat="1"/>
    <row r="140" spans="1:10" s="567" customFormat="1"/>
    <row r="141" spans="1:10" s="567" customFormat="1"/>
    <row r="142" spans="1:10" s="567" customFormat="1"/>
    <row r="143" spans="1:10" s="567" customFormat="1"/>
    <row r="144" spans="1:10" s="567" customFormat="1"/>
    <row r="145" s="567" customFormat="1"/>
    <row r="146" s="567" customFormat="1"/>
    <row r="147" s="567" customFormat="1"/>
    <row r="148" s="567" customFormat="1"/>
    <row r="149" s="567" customFormat="1"/>
    <row r="150" s="567" customFormat="1"/>
    <row r="151" s="567" customFormat="1"/>
    <row r="152" s="567" customFormat="1"/>
    <row r="153" s="567" customFormat="1"/>
    <row r="154" s="567" customFormat="1"/>
    <row r="155" s="567" customFormat="1"/>
    <row r="156" s="567" customFormat="1"/>
    <row r="157" s="567" customFormat="1"/>
    <row r="158" s="567" customFormat="1"/>
    <row r="159" s="567" customFormat="1"/>
    <row r="160" s="567" customFormat="1"/>
    <row r="161" s="567" customFormat="1"/>
    <row r="162" s="567" customFormat="1"/>
    <row r="163" s="567" customFormat="1"/>
    <row r="164" s="567" customFormat="1"/>
    <row r="165" s="567" customFormat="1"/>
    <row r="166" s="567" customFormat="1"/>
    <row r="167" s="567" customFormat="1"/>
    <row r="168" s="567" customFormat="1"/>
    <row r="169" s="567" customFormat="1"/>
    <row r="170" s="567" customFormat="1"/>
    <row r="171" s="567" customFormat="1"/>
    <row r="172" s="567" customFormat="1"/>
    <row r="173" s="567" customFormat="1"/>
    <row r="174" s="567" customFormat="1"/>
    <row r="175" s="567" customFormat="1"/>
    <row r="176" s="567" customFormat="1"/>
    <row r="177" s="567" customFormat="1"/>
    <row r="178" s="567" customFormat="1"/>
    <row r="179" s="567" customFormat="1"/>
    <row r="180" s="567" customFormat="1"/>
    <row r="181" s="567" customFormat="1"/>
    <row r="182" s="567" customFormat="1"/>
    <row r="183" s="567" customFormat="1"/>
    <row r="184" s="567" customFormat="1"/>
    <row r="185" s="567" customFormat="1"/>
    <row r="186" s="567" customFormat="1"/>
    <row r="187" s="567" customFormat="1"/>
    <row r="188" s="567" customFormat="1"/>
    <row r="189" s="567" customFormat="1"/>
    <row r="190" s="567" customFormat="1"/>
    <row r="191" s="567" customFormat="1"/>
    <row r="192" s="567" customFormat="1"/>
    <row r="193" s="567" customFormat="1"/>
    <row r="194" s="567" customFormat="1"/>
    <row r="195" s="567" customFormat="1"/>
    <row r="196" s="567" customFormat="1"/>
    <row r="197" s="567" customFormat="1"/>
    <row r="198" s="567" customFormat="1"/>
    <row r="199" s="567" customFormat="1"/>
    <row r="200" s="567" customFormat="1"/>
    <row r="201" s="567" customFormat="1"/>
    <row r="202" s="567" customFormat="1"/>
    <row r="203" s="567" customFormat="1"/>
    <row r="204" s="567" customFormat="1"/>
    <row r="205" s="567" customFormat="1"/>
    <row r="206" s="567" customFormat="1"/>
    <row r="207" s="567" customFormat="1"/>
    <row r="208" s="567" customFormat="1"/>
    <row r="209" s="567" customFormat="1"/>
    <row r="210" s="567" customFormat="1"/>
    <row r="211" s="567" customFormat="1"/>
    <row r="212" s="567" customFormat="1"/>
    <row r="213" s="567" customFormat="1"/>
  </sheetData>
  <mergeCells count="151">
    <mergeCell ref="A2:J2"/>
    <mergeCell ref="A5:J5"/>
    <mergeCell ref="A6:J6"/>
    <mergeCell ref="A10:J10"/>
    <mergeCell ref="C11:J11"/>
    <mergeCell ref="A12:A20"/>
    <mergeCell ref="C12:J12"/>
    <mergeCell ref="C13:J13"/>
    <mergeCell ref="C14:J14"/>
    <mergeCell ref="C15:J15"/>
    <mergeCell ref="C16:J16"/>
    <mergeCell ref="C17:J17"/>
    <mergeCell ref="C18:J18"/>
    <mergeCell ref="C19:J19"/>
    <mergeCell ref="C20:J20"/>
    <mergeCell ref="A21:A26"/>
    <mergeCell ref="C21:J21"/>
    <mergeCell ref="C22:J22"/>
    <mergeCell ref="C23:J23"/>
    <mergeCell ref="C24:J24"/>
    <mergeCell ref="C25:J25"/>
    <mergeCell ref="C26:J26"/>
    <mergeCell ref="A27:A32"/>
    <mergeCell ref="C27:J27"/>
    <mergeCell ref="C28:J28"/>
    <mergeCell ref="C29:J29"/>
    <mergeCell ref="C30:J30"/>
    <mergeCell ref="C31:J31"/>
    <mergeCell ref="C32:J32"/>
    <mergeCell ref="C41:J41"/>
    <mergeCell ref="A42:A46"/>
    <mergeCell ref="C42:J42"/>
    <mergeCell ref="C43:J43"/>
    <mergeCell ref="C44:J44"/>
    <mergeCell ref="C45:J45"/>
    <mergeCell ref="C46:J46"/>
    <mergeCell ref="A33:A34"/>
    <mergeCell ref="C33:J33"/>
    <mergeCell ref="C34:J34"/>
    <mergeCell ref="A35:A41"/>
    <mergeCell ref="C35:J35"/>
    <mergeCell ref="C36:J36"/>
    <mergeCell ref="C37:J37"/>
    <mergeCell ref="C38:J38"/>
    <mergeCell ref="C39:J39"/>
    <mergeCell ref="C40:J40"/>
    <mergeCell ref="A53:A57"/>
    <mergeCell ref="C53:J53"/>
    <mergeCell ref="C54:J54"/>
    <mergeCell ref="C55:J55"/>
    <mergeCell ref="C56:J56"/>
    <mergeCell ref="C57:J57"/>
    <mergeCell ref="A47:A52"/>
    <mergeCell ref="C47:J47"/>
    <mergeCell ref="C48:J48"/>
    <mergeCell ref="C49:J49"/>
    <mergeCell ref="C50:J50"/>
    <mergeCell ref="C51:J51"/>
    <mergeCell ref="C52:J52"/>
    <mergeCell ref="C65:J65"/>
    <mergeCell ref="C66:J66"/>
    <mergeCell ref="A67:A69"/>
    <mergeCell ref="C67:J67"/>
    <mergeCell ref="C68:J68"/>
    <mergeCell ref="C69:J69"/>
    <mergeCell ref="A58:A60"/>
    <mergeCell ref="C58:J58"/>
    <mergeCell ref="C59:J59"/>
    <mergeCell ref="C60:J60"/>
    <mergeCell ref="A61:A64"/>
    <mergeCell ref="C61:J61"/>
    <mergeCell ref="C62:J62"/>
    <mergeCell ref="C63:J63"/>
    <mergeCell ref="C64:J64"/>
    <mergeCell ref="A78:A80"/>
    <mergeCell ref="C78:J78"/>
    <mergeCell ref="C79:J79"/>
    <mergeCell ref="C80:J80"/>
    <mergeCell ref="A81:A83"/>
    <mergeCell ref="C81:J81"/>
    <mergeCell ref="C82:J82"/>
    <mergeCell ref="C83:J83"/>
    <mergeCell ref="A70:A72"/>
    <mergeCell ref="C70:J70"/>
    <mergeCell ref="C71:J71"/>
    <mergeCell ref="C72:J72"/>
    <mergeCell ref="A73:A77"/>
    <mergeCell ref="C73:J73"/>
    <mergeCell ref="C74:J74"/>
    <mergeCell ref="C75:J75"/>
    <mergeCell ref="C76:J76"/>
    <mergeCell ref="C77:J77"/>
    <mergeCell ref="A92:A94"/>
    <mergeCell ref="C92:J92"/>
    <mergeCell ref="C93:J93"/>
    <mergeCell ref="C94:J94"/>
    <mergeCell ref="A97:J97"/>
    <mergeCell ref="C98:J98"/>
    <mergeCell ref="C84:J84"/>
    <mergeCell ref="A85:A91"/>
    <mergeCell ref="C85:J85"/>
    <mergeCell ref="C86:J86"/>
    <mergeCell ref="C87:J87"/>
    <mergeCell ref="C88:J88"/>
    <mergeCell ref="C89:J89"/>
    <mergeCell ref="C90:J90"/>
    <mergeCell ref="C91:J91"/>
    <mergeCell ref="A99:A101"/>
    <mergeCell ref="C99:J99"/>
    <mergeCell ref="C100:J100"/>
    <mergeCell ref="C101:J101"/>
    <mergeCell ref="C102:J102"/>
    <mergeCell ref="A103:A106"/>
    <mergeCell ref="C103:J103"/>
    <mergeCell ref="C104:J104"/>
    <mergeCell ref="C105:J105"/>
    <mergeCell ref="C106:J106"/>
    <mergeCell ref="A112:A116"/>
    <mergeCell ref="C112:J112"/>
    <mergeCell ref="C113:J113"/>
    <mergeCell ref="C114:J114"/>
    <mergeCell ref="C115:J115"/>
    <mergeCell ref="C116:J116"/>
    <mergeCell ref="A107:A111"/>
    <mergeCell ref="C107:J107"/>
    <mergeCell ref="C108:J108"/>
    <mergeCell ref="C109:J109"/>
    <mergeCell ref="C110:J110"/>
    <mergeCell ref="C111:J111"/>
    <mergeCell ref="C122:J122"/>
    <mergeCell ref="C123:J123"/>
    <mergeCell ref="A124:A126"/>
    <mergeCell ref="C124:J124"/>
    <mergeCell ref="C125:J125"/>
    <mergeCell ref="C126:J126"/>
    <mergeCell ref="A117:A119"/>
    <mergeCell ref="C117:J117"/>
    <mergeCell ref="C118:J118"/>
    <mergeCell ref="C119:J119"/>
    <mergeCell ref="C120:J120"/>
    <mergeCell ref="C121:J121"/>
    <mergeCell ref="C135:J135"/>
    <mergeCell ref="C127:J127"/>
    <mergeCell ref="C128:J128"/>
    <mergeCell ref="C129:J129"/>
    <mergeCell ref="C130:J130"/>
    <mergeCell ref="C131:J131"/>
    <mergeCell ref="A132:A134"/>
    <mergeCell ref="C132:J132"/>
    <mergeCell ref="C133:J133"/>
    <mergeCell ref="C134:J134"/>
  </mergeCells>
  <pageMargins left="0.70866141732283472" right="0.70866141732283472" top="0.74803149606299213" bottom="0.74803149606299213" header="0.31496062992125984" footer="0.31496062992125984"/>
  <pageSetup paperSize="9" scale="59" fitToHeight="4" orientation="portrait" r:id="rId1"/>
  <headerFooter>
    <oddHeader xml:space="preserve">&amp;R&amp;8Anexo à Circular ORAM 2022&amp;9
</oddHeader>
  </headerFooter>
  <rowBreaks count="1" manualBreakCount="1">
    <brk id="69"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E19"/>
  <sheetViews>
    <sheetView showGridLines="0" workbookViewId="0">
      <selection sqref="A1:C20"/>
    </sheetView>
  </sheetViews>
  <sheetFormatPr defaultColWidth="12.5703125" defaultRowHeight="15.75"/>
  <cols>
    <col min="1" max="1" width="14.42578125" style="95" customWidth="1"/>
    <col min="2" max="2" width="68.42578125" style="95" bestFit="1" customWidth="1"/>
    <col min="3" max="16384" width="12.5703125" style="95"/>
  </cols>
  <sheetData>
    <row r="1" spans="1:5">
      <c r="A1" s="1273" t="s">
        <v>958</v>
      </c>
      <c r="B1" s="1273"/>
      <c r="C1" s="1273"/>
      <c r="E1" s="484" t="s">
        <v>1110</v>
      </c>
    </row>
    <row r="2" spans="1:5">
      <c r="A2" s="1273" t="s">
        <v>972</v>
      </c>
      <c r="B2" s="1273"/>
      <c r="C2" s="1273"/>
      <c r="E2" s="395"/>
    </row>
    <row r="3" spans="1:5" ht="16.5" thickBot="1"/>
    <row r="4" spans="1:5">
      <c r="A4" s="1271" t="s">
        <v>259</v>
      </c>
      <c r="B4" s="1271" t="s">
        <v>260</v>
      </c>
      <c r="C4" s="1271" t="s">
        <v>739</v>
      </c>
    </row>
    <row r="5" spans="1:5" ht="16.5" thickBot="1">
      <c r="A5" s="1272"/>
      <c r="B5" s="1272"/>
      <c r="C5" s="1272"/>
    </row>
    <row r="6" spans="1:5">
      <c r="A6" s="172"/>
      <c r="B6" s="172"/>
      <c r="C6" s="172"/>
    </row>
    <row r="7" spans="1:5">
      <c r="A7" s="173">
        <v>41</v>
      </c>
      <c r="B7" s="174" t="s">
        <v>120</v>
      </c>
      <c r="C7" s="173" t="s">
        <v>317</v>
      </c>
    </row>
    <row r="8" spans="1:5">
      <c r="A8" s="173">
        <v>42</v>
      </c>
      <c r="B8" s="174" t="s">
        <v>261</v>
      </c>
      <c r="C8" s="173" t="s">
        <v>320</v>
      </c>
    </row>
    <row r="9" spans="1:5">
      <c r="A9" s="173" t="s">
        <v>1436</v>
      </c>
      <c r="B9" s="174" t="s">
        <v>1437</v>
      </c>
      <c r="C9" s="173" t="s">
        <v>1411</v>
      </c>
    </row>
    <row r="10" spans="1:5">
      <c r="A10" s="173">
        <v>44</v>
      </c>
      <c r="B10" s="174" t="s">
        <v>1438</v>
      </c>
      <c r="C10" s="173" t="s">
        <v>1439</v>
      </c>
    </row>
    <row r="11" spans="1:5">
      <c r="A11" s="173">
        <v>45</v>
      </c>
      <c r="B11" s="174" t="s">
        <v>1440</v>
      </c>
      <c r="C11" s="173" t="s">
        <v>740</v>
      </c>
    </row>
    <row r="12" spans="1:5">
      <c r="A12" s="173">
        <v>46</v>
      </c>
      <c r="B12" s="174" t="s">
        <v>1441</v>
      </c>
      <c r="C12" s="173" t="s">
        <v>741</v>
      </c>
    </row>
    <row r="13" spans="1:5">
      <c r="A13" s="173">
        <v>47</v>
      </c>
      <c r="B13" s="174" t="s">
        <v>1442</v>
      </c>
      <c r="C13" s="173" t="s">
        <v>1412</v>
      </c>
    </row>
    <row r="14" spans="1:5">
      <c r="A14" s="173">
        <v>48</v>
      </c>
      <c r="B14" s="174" t="s">
        <v>1443</v>
      </c>
      <c r="C14" s="173" t="s">
        <v>1444</v>
      </c>
    </row>
    <row r="15" spans="1:5">
      <c r="A15" s="173">
        <v>49</v>
      </c>
      <c r="B15" s="174" t="s">
        <v>1445</v>
      </c>
      <c r="C15" s="173" t="s">
        <v>1446</v>
      </c>
    </row>
    <row r="16" spans="1:5">
      <c r="A16" s="173">
        <v>50</v>
      </c>
      <c r="B16" s="174" t="s">
        <v>1447</v>
      </c>
      <c r="C16" s="173" t="s">
        <v>1448</v>
      </c>
    </row>
    <row r="17" spans="1:3">
      <c r="A17" s="173">
        <v>51</v>
      </c>
      <c r="B17" s="174" t="s">
        <v>1449</v>
      </c>
      <c r="C17" s="173" t="s">
        <v>306</v>
      </c>
    </row>
    <row r="18" spans="1:3">
      <c r="A18" s="173">
        <v>52</v>
      </c>
      <c r="B18" s="174" t="s">
        <v>1450</v>
      </c>
      <c r="C18" s="173" t="s">
        <v>1413</v>
      </c>
    </row>
    <row r="19" spans="1:3" ht="16.5" thickBot="1">
      <c r="A19" s="97"/>
      <c r="B19" s="97"/>
      <c r="C19" s="179"/>
    </row>
  </sheetData>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scale="90" orientation="portrait" r:id="rId1"/>
  <ignoredErrors>
    <ignoredError sqref="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111"/>
  <sheetViews>
    <sheetView showGridLines="0" workbookViewId="0">
      <selection activeCell="G1" sqref="G1"/>
    </sheetView>
  </sheetViews>
  <sheetFormatPr defaultColWidth="12.5703125" defaultRowHeight="15.75"/>
  <cols>
    <col min="1" max="1" width="12.28515625" style="95" customWidth="1"/>
    <col min="2" max="2" width="10.140625" style="967" customWidth="1"/>
    <col min="3" max="3" width="70.140625" style="95" customWidth="1"/>
    <col min="4" max="4" width="13.5703125" style="95" hidden="1" customWidth="1"/>
    <col min="5" max="5" width="51.7109375" style="95" bestFit="1" customWidth="1"/>
    <col min="6" max="16384" width="12.5703125" style="95"/>
  </cols>
  <sheetData>
    <row r="1" spans="1:41">
      <c r="A1" s="1273" t="s">
        <v>974</v>
      </c>
      <c r="B1" s="1273"/>
      <c r="C1" s="1273"/>
      <c r="D1" s="1273"/>
      <c r="E1" s="1273"/>
      <c r="G1" s="484" t="s">
        <v>1110</v>
      </c>
    </row>
    <row r="2" spans="1:41">
      <c r="A2" s="1273" t="s">
        <v>973</v>
      </c>
      <c r="B2" s="1273"/>
      <c r="C2" s="1273"/>
      <c r="D2" s="1273"/>
      <c r="E2" s="1273"/>
      <c r="G2" s="615"/>
    </row>
    <row r="3" spans="1:41" ht="7.5" customHeight="1">
      <c r="A3" s="94"/>
    </row>
    <row r="4" spans="1:41" s="98" customFormat="1" ht="12.75">
      <c r="A4" s="1277" t="s">
        <v>262</v>
      </c>
      <c r="B4" s="1277" t="s">
        <v>263</v>
      </c>
      <c r="C4" s="1277" t="s">
        <v>244</v>
      </c>
      <c r="D4" s="903" t="s">
        <v>264</v>
      </c>
      <c r="E4" s="1278" t="s">
        <v>265</v>
      </c>
    </row>
    <row r="5" spans="1:41" s="98" customFormat="1" ht="6" customHeight="1">
      <c r="A5" s="1277"/>
      <c r="B5" s="1277"/>
      <c r="C5" s="1277"/>
      <c r="D5" s="903"/>
      <c r="E5" s="1278"/>
    </row>
    <row r="6" spans="1:41" s="98" customFormat="1" ht="18" customHeight="1">
      <c r="A6" s="968">
        <v>41</v>
      </c>
      <c r="B6" s="969"/>
      <c r="C6" s="970" t="s">
        <v>266</v>
      </c>
      <c r="D6" s="100"/>
      <c r="E6" s="971" t="s">
        <v>3303</v>
      </c>
    </row>
    <row r="7" spans="1:41" s="98" customFormat="1" ht="12.75" customHeight="1">
      <c r="A7" s="971"/>
      <c r="B7" s="101">
        <v>1</v>
      </c>
      <c r="C7" s="102" t="s">
        <v>3304</v>
      </c>
      <c r="D7" s="100"/>
      <c r="E7" s="971"/>
    </row>
    <row r="8" spans="1:41" s="98" customFormat="1" ht="12.75" customHeight="1">
      <c r="A8" s="971"/>
      <c r="B8" s="101">
        <v>2</v>
      </c>
      <c r="C8" s="102" t="s">
        <v>3305</v>
      </c>
      <c r="D8" s="100"/>
      <c r="E8" s="971"/>
    </row>
    <row r="9" spans="1:41" s="98" customFormat="1" ht="12.75" customHeight="1">
      <c r="A9" s="971"/>
      <c r="B9" s="101">
        <v>3</v>
      </c>
      <c r="C9" s="102" t="s">
        <v>3306</v>
      </c>
      <c r="D9" s="100"/>
      <c r="E9" s="971"/>
    </row>
    <row r="10" spans="1:41" s="98" customFormat="1" ht="12.75" customHeight="1">
      <c r="A10" s="971"/>
      <c r="B10" s="101">
        <v>4</v>
      </c>
      <c r="C10" s="102" t="s">
        <v>3307</v>
      </c>
      <c r="D10" s="100"/>
      <c r="E10" s="971"/>
    </row>
    <row r="11" spans="1:41" s="98" customFormat="1" ht="12.75" customHeight="1">
      <c r="A11" s="971"/>
      <c r="B11" s="972">
        <v>36</v>
      </c>
      <c r="C11" s="973" t="s">
        <v>292</v>
      </c>
      <c r="D11" s="100"/>
      <c r="E11" s="971"/>
    </row>
    <row r="12" spans="1:41" s="103" customFormat="1" ht="9" customHeight="1">
      <c r="A12" s="974"/>
      <c r="B12" s="101"/>
      <c r="C12" s="975"/>
      <c r="D12" s="976"/>
      <c r="E12" s="971"/>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row>
    <row r="13" spans="1:41" s="98" customFormat="1" ht="12.75" customHeight="1">
      <c r="A13" s="968">
        <v>42</v>
      </c>
      <c r="B13" s="977"/>
      <c r="C13" s="978" t="s">
        <v>267</v>
      </c>
      <c r="D13" s="100"/>
      <c r="E13" s="971" t="s">
        <v>3137</v>
      </c>
    </row>
    <row r="14" spans="1:41" s="98" customFormat="1" ht="12.75" customHeight="1">
      <c r="A14" s="974"/>
      <c r="B14" s="101">
        <v>5</v>
      </c>
      <c r="C14" s="979" t="s">
        <v>268</v>
      </c>
      <c r="D14" s="100"/>
      <c r="E14" s="971"/>
    </row>
    <row r="15" spans="1:41" s="98" customFormat="1" ht="12.75">
      <c r="A15" s="974"/>
      <c r="B15" s="980">
        <v>6</v>
      </c>
      <c r="C15" s="979" t="s">
        <v>3308</v>
      </c>
      <c r="D15" s="100"/>
      <c r="E15" s="971"/>
    </row>
    <row r="16" spans="1:41" s="98" customFormat="1" ht="12.75" customHeight="1">
      <c r="A16" s="974"/>
      <c r="B16" s="101">
        <v>7</v>
      </c>
      <c r="C16" s="979" t="s">
        <v>3309</v>
      </c>
      <c r="D16" s="100"/>
      <c r="E16" s="971"/>
    </row>
    <row r="17" spans="1:41" s="98" customFormat="1" ht="12.75" customHeight="1">
      <c r="A17" s="974"/>
      <c r="B17" s="101">
        <v>8</v>
      </c>
      <c r="C17" s="979" t="s">
        <v>269</v>
      </c>
      <c r="D17" s="100"/>
      <c r="E17" s="971"/>
    </row>
    <row r="18" spans="1:41" s="103" customFormat="1" ht="9" customHeight="1">
      <c r="A18" s="974"/>
      <c r="B18" s="101"/>
      <c r="C18" s="975"/>
      <c r="D18" s="976"/>
      <c r="E18" s="97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1:41" s="103" customFormat="1" ht="12.75" customHeight="1">
      <c r="A19" s="968">
        <v>43</v>
      </c>
      <c r="B19" s="981"/>
      <c r="C19" s="978" t="s">
        <v>270</v>
      </c>
      <c r="D19" s="100"/>
      <c r="E19" s="971" t="s">
        <v>1412</v>
      </c>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1:41" s="103" customFormat="1" ht="12.75" customHeight="1">
      <c r="A20" s="974"/>
      <c r="B20" s="980">
        <v>9</v>
      </c>
      <c r="C20" s="982" t="s">
        <v>3310</v>
      </c>
      <c r="D20" s="100"/>
      <c r="E20" s="971"/>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row>
    <row r="21" spans="1:41" s="103" customFormat="1" ht="12.75" customHeight="1">
      <c r="A21" s="974"/>
      <c r="B21" s="101">
        <v>10</v>
      </c>
      <c r="C21" s="983" t="s">
        <v>271</v>
      </c>
      <c r="D21" s="100"/>
      <c r="E21" s="971"/>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row>
    <row r="22" spans="1:41" s="103" customFormat="1" ht="12.75" customHeight="1">
      <c r="A22" s="974"/>
      <c r="B22" s="972">
        <v>37</v>
      </c>
      <c r="C22" s="973" t="s">
        <v>272</v>
      </c>
      <c r="D22" s="984" t="s">
        <v>274</v>
      </c>
      <c r="E22" s="971"/>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row>
    <row r="23" spans="1:41" s="103" customFormat="1" ht="12.75" customHeight="1">
      <c r="A23" s="974"/>
      <c r="B23" s="972">
        <v>38</v>
      </c>
      <c r="C23" s="973" t="s">
        <v>273</v>
      </c>
      <c r="D23" s="984" t="s">
        <v>276</v>
      </c>
      <c r="E23" s="971"/>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row>
    <row r="24" spans="1:41" s="98" customFormat="1" ht="12.75" customHeight="1">
      <c r="A24" s="974"/>
      <c r="B24" s="972">
        <v>39</v>
      </c>
      <c r="C24" s="973" t="s">
        <v>275</v>
      </c>
      <c r="D24" s="984" t="s">
        <v>278</v>
      </c>
      <c r="E24" s="971"/>
    </row>
    <row r="25" spans="1:41" s="98" customFormat="1" ht="12.75" customHeight="1">
      <c r="A25" s="974"/>
      <c r="B25" s="972">
        <v>40</v>
      </c>
      <c r="C25" s="973" t="s">
        <v>277</v>
      </c>
      <c r="D25" s="984" t="s">
        <v>280</v>
      </c>
      <c r="E25" s="971"/>
    </row>
    <row r="26" spans="1:41" s="98" customFormat="1" ht="12.75" customHeight="1">
      <c r="A26" s="974"/>
      <c r="B26" s="972">
        <v>41</v>
      </c>
      <c r="C26" s="973" t="s">
        <v>279</v>
      </c>
      <c r="D26" s="984" t="s">
        <v>282</v>
      </c>
      <c r="E26" s="971"/>
    </row>
    <row r="27" spans="1:41" s="98" customFormat="1" ht="12.75" customHeight="1">
      <c r="A27" s="974"/>
      <c r="B27" s="972">
        <v>42</v>
      </c>
      <c r="C27" s="973" t="s">
        <v>281</v>
      </c>
      <c r="D27" s="984"/>
      <c r="E27" s="971"/>
    </row>
    <row r="28" spans="1:41" s="103" customFormat="1" ht="9" customHeight="1">
      <c r="A28" s="974"/>
      <c r="B28" s="101"/>
      <c r="C28" s="975"/>
      <c r="D28" s="976"/>
      <c r="E28" s="971"/>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row>
    <row r="29" spans="1:41" s="98" customFormat="1" ht="12.75" customHeight="1">
      <c r="A29" s="968">
        <v>44</v>
      </c>
      <c r="B29" s="977"/>
      <c r="C29" s="978" t="s">
        <v>304</v>
      </c>
      <c r="D29" s="100"/>
      <c r="E29" s="971" t="s">
        <v>1414</v>
      </c>
    </row>
    <row r="30" spans="1:41" s="98" customFormat="1" ht="12.75" customHeight="1">
      <c r="A30" s="974"/>
      <c r="B30" s="101">
        <v>11</v>
      </c>
      <c r="C30" s="985" t="s">
        <v>3311</v>
      </c>
      <c r="D30" s="100"/>
      <c r="E30" s="971"/>
    </row>
    <row r="31" spans="1:41" s="98" customFormat="1" ht="12.75" customHeight="1">
      <c r="A31" s="974"/>
      <c r="B31" s="101">
        <v>12</v>
      </c>
      <c r="C31" s="986" t="s">
        <v>307</v>
      </c>
      <c r="D31" s="100"/>
      <c r="E31" s="971"/>
    </row>
    <row r="32" spans="1:41" s="98" customFormat="1" ht="12.75" customHeight="1">
      <c r="A32" s="974"/>
      <c r="B32" s="972">
        <v>43</v>
      </c>
      <c r="C32" s="987" t="s">
        <v>309</v>
      </c>
      <c r="D32" s="100"/>
      <c r="E32" s="971"/>
    </row>
    <row r="33" spans="1:41" s="103" customFormat="1" ht="9" customHeight="1">
      <c r="A33" s="974"/>
      <c r="B33" s="101"/>
      <c r="C33" s="975"/>
      <c r="D33" s="976"/>
      <c r="E33" s="971"/>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row>
    <row r="34" spans="1:41" s="98" customFormat="1" ht="12.75" customHeight="1">
      <c r="A34" s="968">
        <v>45</v>
      </c>
      <c r="B34" s="977"/>
      <c r="C34" s="978" t="s">
        <v>283</v>
      </c>
      <c r="D34" s="100"/>
      <c r="E34" s="971" t="s">
        <v>1414</v>
      </c>
    </row>
    <row r="35" spans="1:41" s="98" customFormat="1" ht="12.75" customHeight="1">
      <c r="A35" s="974"/>
      <c r="B35" s="101">
        <v>13</v>
      </c>
      <c r="C35" s="1274" t="s">
        <v>3312</v>
      </c>
      <c r="D35" s="100"/>
      <c r="E35" s="971"/>
    </row>
    <row r="36" spans="1:41" s="98" customFormat="1" ht="12.75" customHeight="1">
      <c r="A36" s="974"/>
      <c r="B36" s="101"/>
      <c r="C36" s="1275"/>
      <c r="D36" s="100"/>
      <c r="E36" s="971"/>
    </row>
    <row r="37" spans="1:41" s="98" customFormat="1" ht="12.75" customHeight="1">
      <c r="A37" s="974"/>
      <c r="B37" s="101">
        <v>14</v>
      </c>
      <c r="C37" s="986" t="s">
        <v>3313</v>
      </c>
      <c r="D37" s="100"/>
      <c r="E37" s="971"/>
    </row>
    <row r="38" spans="1:41" s="103" customFormat="1" ht="9" customHeight="1">
      <c r="A38" s="974"/>
      <c r="B38" s="101"/>
      <c r="C38" s="975"/>
      <c r="D38" s="976"/>
      <c r="E38" s="971"/>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row>
    <row r="39" spans="1:41" s="98" customFormat="1" ht="12.75" customHeight="1">
      <c r="A39" s="968">
        <v>46</v>
      </c>
      <c r="B39" s="977"/>
      <c r="C39" s="978" t="s">
        <v>3314</v>
      </c>
      <c r="D39" s="100"/>
      <c r="E39" s="971" t="s">
        <v>3315</v>
      </c>
    </row>
    <row r="40" spans="1:41" s="98" customFormat="1" ht="12.75" customHeight="1">
      <c r="A40" s="974"/>
      <c r="B40" s="101">
        <v>15</v>
      </c>
      <c r="C40" s="1274" t="s">
        <v>3316</v>
      </c>
      <c r="D40" s="976" t="s">
        <v>285</v>
      </c>
      <c r="E40" s="971"/>
    </row>
    <row r="41" spans="1:41" s="98" customFormat="1" ht="12.75" customHeight="1">
      <c r="A41" s="974"/>
      <c r="B41" s="101"/>
      <c r="C41" s="1275"/>
      <c r="D41" s="976" t="s">
        <v>287</v>
      </c>
      <c r="E41" s="971"/>
    </row>
    <row r="42" spans="1:41" s="103" customFormat="1" ht="9" customHeight="1">
      <c r="A42" s="974"/>
      <c r="B42" s="101"/>
      <c r="C42" s="975"/>
      <c r="D42" s="976"/>
      <c r="E42" s="971"/>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row>
    <row r="43" spans="1:41" s="98" customFormat="1" ht="12.75" customHeight="1">
      <c r="A43" s="988">
        <v>47</v>
      </c>
      <c r="B43" s="989"/>
      <c r="C43" s="990" t="s">
        <v>311</v>
      </c>
      <c r="D43" s="991" t="s">
        <v>289</v>
      </c>
      <c r="E43" s="971" t="s">
        <v>3135</v>
      </c>
    </row>
    <row r="44" spans="1:41" s="98" customFormat="1" ht="12.75" customHeight="1">
      <c r="A44" s="974"/>
      <c r="B44" s="101">
        <v>16</v>
      </c>
      <c r="C44" s="992" t="s">
        <v>311</v>
      </c>
      <c r="D44" s="976" t="s">
        <v>291</v>
      </c>
      <c r="E44" s="971"/>
    </row>
    <row r="45" spans="1:41" s="103" customFormat="1" ht="9" customHeight="1">
      <c r="A45" s="974"/>
      <c r="B45" s="101"/>
      <c r="C45" s="975"/>
      <c r="D45" s="976"/>
      <c r="E45" s="971"/>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row>
    <row r="46" spans="1:41" s="103" customFormat="1" ht="12" customHeight="1">
      <c r="A46" s="988">
        <v>48</v>
      </c>
      <c r="B46" s="989"/>
      <c r="C46" s="990" t="s">
        <v>3317</v>
      </c>
      <c r="D46" s="991"/>
      <c r="E46" s="971" t="s">
        <v>3134</v>
      </c>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s="98" customFormat="1" ht="12.75" customHeight="1">
      <c r="A47" s="974"/>
      <c r="B47" s="101">
        <v>17</v>
      </c>
      <c r="C47" s="986" t="s">
        <v>3318</v>
      </c>
      <c r="D47" s="976"/>
      <c r="E47" s="971"/>
    </row>
    <row r="48" spans="1:41" s="98" customFormat="1" ht="12.75" customHeight="1">
      <c r="A48" s="974"/>
      <c r="B48" s="101">
        <v>18</v>
      </c>
      <c r="C48" s="993" t="s">
        <v>3319</v>
      </c>
      <c r="D48" s="100"/>
      <c r="E48" s="971"/>
    </row>
    <row r="49" spans="1:41" s="98" customFormat="1" ht="12.75" customHeight="1">
      <c r="A49" s="974"/>
      <c r="B49" s="101">
        <v>19</v>
      </c>
      <c r="C49" s="994" t="s">
        <v>3320</v>
      </c>
      <c r="D49" s="976"/>
      <c r="E49" s="971"/>
    </row>
    <row r="50" spans="1:41" s="98" customFormat="1" ht="12.75" customHeight="1">
      <c r="A50" s="974"/>
      <c r="B50" s="972">
        <v>44</v>
      </c>
      <c r="C50" s="987" t="s">
        <v>284</v>
      </c>
      <c r="D50" s="100"/>
      <c r="E50" s="971"/>
    </row>
    <row r="51" spans="1:41" s="98" customFormat="1" ht="12.75" customHeight="1">
      <c r="A51" s="974"/>
      <c r="B51" s="972">
        <v>45</v>
      </c>
      <c r="C51" s="987" t="s">
        <v>286</v>
      </c>
      <c r="D51" s="976" t="s">
        <v>287</v>
      </c>
      <c r="E51" s="971"/>
    </row>
    <row r="52" spans="1:41" s="98" customFormat="1" ht="12.75" customHeight="1">
      <c r="A52" s="974"/>
      <c r="B52" s="972">
        <v>46</v>
      </c>
      <c r="C52" s="987" t="s">
        <v>288</v>
      </c>
      <c r="D52" s="976" t="s">
        <v>291</v>
      </c>
      <c r="E52" s="971"/>
    </row>
    <row r="53" spans="1:41" s="98" customFormat="1" ht="12.75" customHeight="1">
      <c r="A53" s="974"/>
      <c r="B53" s="972">
        <v>47</v>
      </c>
      <c r="C53" s="987" t="s">
        <v>290</v>
      </c>
      <c r="D53" s="100"/>
      <c r="E53" s="971"/>
    </row>
    <row r="54" spans="1:41" s="98" customFormat="1" ht="12.75" customHeight="1">
      <c r="A54" s="974"/>
      <c r="B54" s="972">
        <v>48</v>
      </c>
      <c r="C54" s="987" t="s">
        <v>1409</v>
      </c>
      <c r="D54" s="100"/>
      <c r="E54" s="971"/>
    </row>
    <row r="55" spans="1:41" s="98" customFormat="1" ht="12.75">
      <c r="A55" s="974"/>
      <c r="B55" s="972">
        <v>49</v>
      </c>
      <c r="C55" s="987" t="s">
        <v>3132</v>
      </c>
      <c r="D55" s="100"/>
      <c r="E55" s="971"/>
    </row>
    <row r="56" spans="1:41" s="103" customFormat="1" ht="9" customHeight="1">
      <c r="A56" s="974"/>
      <c r="B56" s="101"/>
      <c r="C56" s="975"/>
      <c r="D56" s="976"/>
      <c r="E56" s="971"/>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41" s="98" customFormat="1" ht="12.75" customHeight="1">
      <c r="A57" s="988">
        <v>49</v>
      </c>
      <c r="B57" s="989"/>
      <c r="C57" s="990" t="s">
        <v>293</v>
      </c>
      <c r="D57" s="995"/>
      <c r="E57" s="996" t="s">
        <v>3321</v>
      </c>
    </row>
    <row r="58" spans="1:41" s="98" customFormat="1" ht="12.75" customHeight="1">
      <c r="A58" s="974"/>
      <c r="B58" s="101">
        <v>20</v>
      </c>
      <c r="C58" s="992" t="s">
        <v>294</v>
      </c>
      <c r="D58" s="100"/>
      <c r="E58" s="971"/>
    </row>
    <row r="59" spans="1:41" s="98" customFormat="1" ht="11.25" customHeight="1">
      <c r="A59" s="974"/>
      <c r="B59" s="101">
        <v>21</v>
      </c>
      <c r="C59" s="993" t="s">
        <v>3322</v>
      </c>
      <c r="D59" s="100"/>
      <c r="E59" s="971"/>
    </row>
    <row r="60" spans="1:41" s="98" customFormat="1" ht="11.25" customHeight="1">
      <c r="A60" s="974"/>
      <c r="B60" s="101">
        <v>22</v>
      </c>
      <c r="C60" s="993" t="s">
        <v>295</v>
      </c>
      <c r="D60" s="976" t="s">
        <v>300</v>
      </c>
      <c r="E60" s="971"/>
    </row>
    <row r="61" spans="1:41" s="103" customFormat="1" ht="12.75" customHeight="1">
      <c r="A61" s="974"/>
      <c r="B61" s="101"/>
      <c r="C61" s="975"/>
      <c r="D61" s="976"/>
      <c r="E61" s="971"/>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row>
    <row r="62" spans="1:41" s="98" customFormat="1" ht="12" customHeight="1">
      <c r="A62" s="988">
        <v>50</v>
      </c>
      <c r="B62" s="989"/>
      <c r="C62" s="990" t="s">
        <v>298</v>
      </c>
      <c r="D62" s="991" t="s">
        <v>303</v>
      </c>
      <c r="E62" s="971" t="s">
        <v>3136</v>
      </c>
    </row>
    <row r="63" spans="1:41" s="98" customFormat="1" ht="12" customHeight="1">
      <c r="A63" s="974"/>
      <c r="B63" s="101">
        <v>23</v>
      </c>
      <c r="C63" s="986" t="s">
        <v>3323</v>
      </c>
      <c r="D63" s="976" t="s">
        <v>305</v>
      </c>
      <c r="E63" s="971"/>
    </row>
    <row r="64" spans="1:41" s="98" customFormat="1" ht="12" customHeight="1">
      <c r="A64" s="974"/>
      <c r="B64" s="980">
        <v>24</v>
      </c>
      <c r="C64" s="983" t="s">
        <v>3324</v>
      </c>
      <c r="D64" s="976" t="s">
        <v>308</v>
      </c>
      <c r="E64" s="971"/>
    </row>
    <row r="65" spans="1:41" s="98" customFormat="1" ht="12.75" customHeight="1">
      <c r="A65" s="974"/>
      <c r="B65" s="972">
        <v>50</v>
      </c>
      <c r="C65" s="987" t="s">
        <v>299</v>
      </c>
      <c r="D65" s="100"/>
      <c r="E65" s="971"/>
    </row>
    <row r="66" spans="1:41" s="98" customFormat="1" ht="12.75" customHeight="1">
      <c r="A66" s="974"/>
      <c r="B66" s="972">
        <v>51</v>
      </c>
      <c r="C66" s="987" t="s">
        <v>301</v>
      </c>
      <c r="D66" s="100"/>
      <c r="E66" s="971"/>
    </row>
    <row r="67" spans="1:41" s="103" customFormat="1" ht="12.75" customHeight="1">
      <c r="A67" s="974"/>
      <c r="B67" s="972">
        <v>52</v>
      </c>
      <c r="C67" s="987" t="s">
        <v>302</v>
      </c>
      <c r="D67" s="976" t="s">
        <v>310</v>
      </c>
      <c r="E67" s="971"/>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row>
    <row r="68" spans="1:41" s="103" customFormat="1" ht="13.5" customHeight="1">
      <c r="A68" s="974"/>
      <c r="B68" s="101"/>
      <c r="C68" s="975"/>
      <c r="D68" s="976"/>
      <c r="E68" s="971"/>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row>
    <row r="69" spans="1:41" s="98" customFormat="1" ht="13.5" customHeight="1">
      <c r="A69" s="988">
        <v>51</v>
      </c>
      <c r="B69" s="989"/>
      <c r="C69" s="990" t="s">
        <v>296</v>
      </c>
      <c r="D69" s="995"/>
      <c r="E69" s="971" t="s">
        <v>3135</v>
      </c>
    </row>
    <row r="70" spans="1:41" s="98" customFormat="1" ht="13.5" customHeight="1">
      <c r="A70" s="974"/>
      <c r="B70" s="101">
        <v>25</v>
      </c>
      <c r="C70" s="100" t="s">
        <v>3325</v>
      </c>
      <c r="D70" s="100"/>
      <c r="E70" s="971"/>
    </row>
    <row r="71" spans="1:41" s="98" customFormat="1" ht="10.5" customHeight="1">
      <c r="A71" s="974"/>
      <c r="B71" s="972">
        <v>53</v>
      </c>
      <c r="C71" s="987" t="s">
        <v>297</v>
      </c>
      <c r="D71" s="976" t="s">
        <v>300</v>
      </c>
      <c r="E71" s="971"/>
    </row>
    <row r="72" spans="1:41" s="103" customFormat="1" ht="12.75" customHeight="1">
      <c r="A72" s="974"/>
      <c r="B72" s="101"/>
      <c r="C72" s="975"/>
      <c r="D72" s="976"/>
      <c r="E72" s="971"/>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row>
    <row r="73" spans="1:41" s="98" customFormat="1" ht="12.75" customHeight="1">
      <c r="A73" s="988">
        <v>52</v>
      </c>
      <c r="B73" s="989"/>
      <c r="C73" s="990" t="s">
        <v>3326</v>
      </c>
      <c r="D73" s="991" t="s">
        <v>303</v>
      </c>
      <c r="E73" s="996" t="s">
        <v>3327</v>
      </c>
    </row>
    <row r="74" spans="1:41" s="98" customFormat="1" ht="12.75" customHeight="1">
      <c r="A74" s="974"/>
      <c r="B74" s="101">
        <v>26</v>
      </c>
      <c r="C74" s="997" t="s">
        <v>573</v>
      </c>
      <c r="D74" s="100"/>
      <c r="E74" s="971"/>
    </row>
    <row r="75" spans="1:41" s="98" customFormat="1" ht="12.75" customHeight="1">
      <c r="A75" s="974"/>
      <c r="B75" s="101">
        <v>27</v>
      </c>
      <c r="C75" s="998" t="s">
        <v>3328</v>
      </c>
      <c r="D75" s="100"/>
      <c r="E75" s="971"/>
    </row>
    <row r="76" spans="1:41" s="103" customFormat="1" ht="12.75" customHeight="1">
      <c r="A76" s="974"/>
      <c r="B76" s="101"/>
      <c r="C76" s="975"/>
      <c r="D76" s="976"/>
      <c r="E76" s="971"/>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row>
    <row r="77" spans="1:41" s="98" customFormat="1" ht="12.75" customHeight="1">
      <c r="A77" s="988">
        <v>53</v>
      </c>
      <c r="B77" s="989"/>
      <c r="C77" s="990" t="s">
        <v>312</v>
      </c>
      <c r="D77" s="995"/>
      <c r="E77" s="996" t="s">
        <v>3329</v>
      </c>
    </row>
    <row r="78" spans="1:41" s="98" customFormat="1" ht="12.75" customHeight="1">
      <c r="A78" s="974"/>
      <c r="B78" s="101">
        <v>28</v>
      </c>
      <c r="C78" s="1276" t="s">
        <v>3330</v>
      </c>
      <c r="D78" s="100"/>
      <c r="E78" s="971"/>
    </row>
    <row r="79" spans="1:41" s="103" customFormat="1" ht="15">
      <c r="A79" s="974"/>
      <c r="B79" s="101"/>
      <c r="C79" s="1276"/>
      <c r="D79" s="976" t="s">
        <v>314</v>
      </c>
      <c r="E79" s="971"/>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row>
    <row r="80" spans="1:41" s="98" customFormat="1" ht="12.75" customHeight="1">
      <c r="A80" s="974"/>
      <c r="B80" s="972">
        <v>54</v>
      </c>
      <c r="C80" s="987" t="s">
        <v>313</v>
      </c>
      <c r="D80" s="100"/>
      <c r="E80" s="971"/>
    </row>
    <row r="81" spans="1:41" s="103" customFormat="1" ht="12.75" customHeight="1">
      <c r="A81" s="974"/>
      <c r="B81" s="101"/>
      <c r="C81" s="975"/>
      <c r="D81" s="976"/>
      <c r="E81" s="971"/>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row>
    <row r="82" spans="1:41" s="98" customFormat="1" ht="12.75" customHeight="1">
      <c r="A82" s="988">
        <v>54</v>
      </c>
      <c r="B82" s="989"/>
      <c r="C82" s="990" t="s">
        <v>3331</v>
      </c>
      <c r="D82" s="995"/>
      <c r="E82" s="996" t="s">
        <v>3332</v>
      </c>
    </row>
    <row r="83" spans="1:41" s="98" customFormat="1" ht="12.75" customHeight="1">
      <c r="A83" s="974"/>
      <c r="B83" s="101">
        <v>29</v>
      </c>
      <c r="C83" s="998" t="s">
        <v>3333</v>
      </c>
      <c r="D83" s="100"/>
      <c r="E83" s="999"/>
    </row>
    <row r="84" spans="1:41" s="103" customFormat="1" ht="11.25" customHeight="1">
      <c r="A84" s="974"/>
      <c r="B84" s="101">
        <v>30</v>
      </c>
      <c r="C84" s="975" t="s">
        <v>3334</v>
      </c>
      <c r="D84" s="100"/>
      <c r="E84" s="971"/>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row>
    <row r="85" spans="1:41" s="103" customFormat="1" ht="15">
      <c r="A85" s="974"/>
      <c r="B85" s="101"/>
      <c r="C85" s="975"/>
      <c r="D85" s="976"/>
      <c r="E85" s="971"/>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row>
    <row r="86" spans="1:41" s="103" customFormat="1" ht="12" customHeight="1">
      <c r="A86" s="988">
        <v>55</v>
      </c>
      <c r="B86" s="989"/>
      <c r="C86" s="990" t="s">
        <v>3335</v>
      </c>
      <c r="D86" s="995"/>
      <c r="E86" s="996" t="s">
        <v>3332</v>
      </c>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row>
    <row r="87" spans="1:41" s="103" customFormat="1">
      <c r="A87" s="974"/>
      <c r="B87" s="101">
        <v>31</v>
      </c>
      <c r="C87" s="998" t="s">
        <v>3336</v>
      </c>
      <c r="D87" s="976" t="s">
        <v>318</v>
      </c>
      <c r="E87" s="1000"/>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row>
    <row r="88" spans="1:41" s="103" customFormat="1" ht="13.5" customHeight="1">
      <c r="A88" s="974"/>
      <c r="B88" s="101"/>
      <c r="C88" s="975"/>
      <c r="D88" s="976"/>
      <c r="E88" s="971"/>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row>
    <row r="89" spans="1:41" s="103" customFormat="1" ht="15">
      <c r="A89" s="988">
        <v>56</v>
      </c>
      <c r="B89" s="989"/>
      <c r="C89" s="990" t="s">
        <v>315</v>
      </c>
      <c r="D89" s="995"/>
      <c r="E89" s="999" t="s">
        <v>3188</v>
      </c>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row>
    <row r="90" spans="1:41" s="103" customFormat="1" ht="12" customHeight="1">
      <c r="A90" s="974"/>
      <c r="B90" s="101">
        <v>32</v>
      </c>
      <c r="C90" s="1001" t="s">
        <v>315</v>
      </c>
      <c r="D90" s="100"/>
      <c r="E90" s="971"/>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row>
    <row r="91" spans="1:41" s="103" customFormat="1" ht="12.75" customHeight="1">
      <c r="A91" s="888"/>
      <c r="B91" s="972"/>
      <c r="C91" s="987"/>
      <c r="D91" s="976"/>
      <c r="E91" s="971"/>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row>
    <row r="92" spans="1:41" s="103" customFormat="1" ht="12" customHeight="1">
      <c r="A92" s="988">
        <v>57</v>
      </c>
      <c r="B92" s="989"/>
      <c r="C92" s="990" t="s">
        <v>3337</v>
      </c>
      <c r="D92" s="995"/>
      <c r="E92" s="971" t="s">
        <v>3303</v>
      </c>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row>
    <row r="93" spans="1:41" s="103" customFormat="1" ht="15">
      <c r="A93" s="974"/>
      <c r="B93" s="101">
        <v>33</v>
      </c>
      <c r="C93" s="998" t="s">
        <v>3130</v>
      </c>
      <c r="D93" s="976" t="s">
        <v>323</v>
      </c>
      <c r="E93" s="971"/>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row>
    <row r="94" spans="1:41" s="103" customFormat="1" ht="12.75">
      <c r="A94" s="974"/>
      <c r="B94" s="101">
        <v>34</v>
      </c>
      <c r="C94" s="998" t="s">
        <v>3131</v>
      </c>
      <c r="D94" s="100"/>
      <c r="E94" s="971"/>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row>
    <row r="95" spans="1:41" s="103" customFormat="1" ht="12.75" customHeight="1">
      <c r="A95" s="974"/>
      <c r="B95" s="101">
        <v>35</v>
      </c>
      <c r="C95" s="998" t="s">
        <v>3133</v>
      </c>
      <c r="D95" s="976" t="s">
        <v>318</v>
      </c>
      <c r="E95" s="971"/>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row>
    <row r="96" spans="1:41" s="103" customFormat="1" ht="12.75" customHeight="1">
      <c r="A96" s="974"/>
      <c r="B96" s="101">
        <v>102</v>
      </c>
      <c r="C96" s="998" t="s">
        <v>3528</v>
      </c>
      <c r="D96" s="976"/>
      <c r="E96" s="971"/>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row>
    <row r="97" spans="1:41" s="103" customFormat="1" ht="12.75" customHeight="1">
      <c r="A97" s="974"/>
      <c r="B97" s="101"/>
      <c r="C97" s="975"/>
      <c r="D97" s="976"/>
      <c r="E97" s="971"/>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row>
    <row r="98" spans="1:41" s="103" customFormat="1" ht="15">
      <c r="A98" s="988">
        <v>58</v>
      </c>
      <c r="B98" s="1002"/>
      <c r="C98" s="1003" t="s">
        <v>316</v>
      </c>
      <c r="D98" s="976" t="s">
        <v>326</v>
      </c>
      <c r="E98" s="971" t="s">
        <v>317</v>
      </c>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row>
    <row r="99" spans="1:41" s="98" customFormat="1" ht="15">
      <c r="A99" s="974"/>
      <c r="B99" s="972">
        <v>55</v>
      </c>
      <c r="C99" s="987" t="s">
        <v>292</v>
      </c>
      <c r="D99" s="976" t="s">
        <v>328</v>
      </c>
      <c r="E99" s="971"/>
    </row>
    <row r="100" spans="1:41">
      <c r="A100" s="888"/>
      <c r="B100" s="972"/>
      <c r="C100" s="987"/>
      <c r="D100" s="976"/>
      <c r="E100" s="971"/>
    </row>
    <row r="101" spans="1:41">
      <c r="A101" s="988">
        <v>59</v>
      </c>
      <c r="B101" s="1002"/>
      <c r="C101" s="1003" t="s">
        <v>319</v>
      </c>
      <c r="D101" s="1004"/>
      <c r="E101" s="971"/>
    </row>
    <row r="102" spans="1:41">
      <c r="A102" s="974"/>
      <c r="B102" s="972">
        <v>56</v>
      </c>
      <c r="C102" s="987" t="s">
        <v>292</v>
      </c>
      <c r="D102" s="976"/>
      <c r="E102" s="971" t="s">
        <v>320</v>
      </c>
    </row>
    <row r="103" spans="1:41">
      <c r="A103" s="888"/>
      <c r="B103" s="972"/>
      <c r="C103" s="987"/>
      <c r="D103" s="976"/>
      <c r="E103" s="971"/>
    </row>
    <row r="104" spans="1:41">
      <c r="A104" s="988">
        <v>60</v>
      </c>
      <c r="B104" s="1005"/>
      <c r="C104" s="1003" t="s">
        <v>321</v>
      </c>
      <c r="D104" s="976"/>
      <c r="E104" s="971" t="s">
        <v>1411</v>
      </c>
    </row>
    <row r="105" spans="1:41">
      <c r="A105" s="974"/>
      <c r="B105" s="972">
        <v>57</v>
      </c>
      <c r="C105" s="987" t="s">
        <v>322</v>
      </c>
      <c r="D105" s="976"/>
      <c r="E105" s="971"/>
    </row>
    <row r="106" spans="1:41">
      <c r="A106" s="888"/>
      <c r="B106" s="972"/>
      <c r="C106" s="987"/>
      <c r="D106" s="976"/>
      <c r="E106" s="971"/>
    </row>
    <row r="107" spans="1:41">
      <c r="A107" s="988">
        <v>61</v>
      </c>
      <c r="B107" s="1002"/>
      <c r="C107" s="1003" t="s">
        <v>324</v>
      </c>
      <c r="D107" s="902"/>
      <c r="E107" s="971" t="s">
        <v>1411</v>
      </c>
    </row>
    <row r="108" spans="1:41">
      <c r="A108" s="888"/>
      <c r="B108" s="972">
        <v>58</v>
      </c>
      <c r="C108" s="987" t="s">
        <v>292</v>
      </c>
      <c r="E108" s="971"/>
    </row>
    <row r="109" spans="1:41">
      <c r="A109" s="888"/>
      <c r="B109" s="972">
        <v>59</v>
      </c>
      <c r="C109" s="987" t="s">
        <v>325</v>
      </c>
      <c r="E109" s="971"/>
    </row>
    <row r="110" spans="1:41">
      <c r="A110" s="888"/>
      <c r="B110" s="972">
        <v>60</v>
      </c>
      <c r="C110" s="987" t="s">
        <v>327</v>
      </c>
      <c r="E110" s="971"/>
    </row>
    <row r="111" spans="1:41">
      <c r="A111" s="1006"/>
      <c r="B111" s="1007"/>
      <c r="C111" s="1006"/>
      <c r="D111" s="1006"/>
      <c r="E111" s="1006"/>
    </row>
  </sheetData>
  <autoFilter ref="B1:B99" xr:uid="{B51FB400-8390-415D-9C8D-5E692A0B6CA6}"/>
  <mergeCells count="9">
    <mergeCell ref="A1:E1"/>
    <mergeCell ref="A2:E2"/>
    <mergeCell ref="C35:C36"/>
    <mergeCell ref="C40:C41"/>
    <mergeCell ref="C78:C79"/>
    <mergeCell ref="A4:A5"/>
    <mergeCell ref="B4:B5"/>
    <mergeCell ref="C4:C5"/>
    <mergeCell ref="E4:E5"/>
  </mergeCells>
  <hyperlinks>
    <hyperlink ref="G1" location="INDICE!A1" display="ÍNDICE " xr:uid="{B505086A-E275-42D1-9DD4-847DB603F796}"/>
  </hyperlinks>
  <printOptions horizontalCentered="1"/>
  <pageMargins left="0" right="0" top="0.39370078740157483" bottom="0" header="0" footer="0"/>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D222"/>
  <sheetViews>
    <sheetView showGridLines="0" topLeftCell="A205" workbookViewId="0">
      <selection activeCell="B1" sqref="B1:B222"/>
    </sheetView>
  </sheetViews>
  <sheetFormatPr defaultColWidth="10.140625" defaultRowHeight="15.75"/>
  <cols>
    <col min="1" max="1" width="1.85546875" style="95" customWidth="1"/>
    <col min="2" max="2" width="102.7109375" style="95" bestFit="1" customWidth="1"/>
    <col min="3" max="16384" width="10.140625" style="95"/>
  </cols>
  <sheetData>
    <row r="1" spans="2:4">
      <c r="B1" s="373" t="s">
        <v>976</v>
      </c>
      <c r="D1" s="484" t="s">
        <v>1110</v>
      </c>
    </row>
    <row r="2" spans="2:4">
      <c r="B2" s="373" t="s">
        <v>975</v>
      </c>
      <c r="D2" s="395"/>
    </row>
    <row r="3" spans="2:4">
      <c r="B3" s="96"/>
    </row>
    <row r="4" spans="2:4" ht="23.1" customHeight="1">
      <c r="B4" s="180" t="s">
        <v>329</v>
      </c>
    </row>
    <row r="5" spans="2:4" ht="15.75" customHeight="1">
      <c r="B5" s="104" t="s">
        <v>330</v>
      </c>
    </row>
    <row r="6" spans="2:4" ht="15.75" customHeight="1">
      <c r="B6" s="104" t="s">
        <v>331</v>
      </c>
    </row>
    <row r="7" spans="2:4" ht="15.75" customHeight="1">
      <c r="B7" s="104" t="s">
        <v>332</v>
      </c>
    </row>
    <row r="8" spans="2:4" ht="15.75" customHeight="1">
      <c r="B8" s="104" t="s">
        <v>333</v>
      </c>
    </row>
    <row r="9" spans="2:4" ht="15.75" customHeight="1">
      <c r="B9" s="104" t="s">
        <v>334</v>
      </c>
    </row>
    <row r="10" spans="2:4" ht="15.75" customHeight="1">
      <c r="B10" s="104" t="s">
        <v>335</v>
      </c>
    </row>
    <row r="11" spans="2:4" ht="15.75" customHeight="1">
      <c r="B11" s="104" t="s">
        <v>336</v>
      </c>
    </row>
    <row r="12" spans="2:4" ht="15.75" customHeight="1">
      <c r="B12" s="104" t="s">
        <v>337</v>
      </c>
    </row>
    <row r="13" spans="2:4" ht="15.75" customHeight="1">
      <c r="B13" s="104" t="s">
        <v>338</v>
      </c>
    </row>
    <row r="14" spans="2:4" ht="15.75" customHeight="1">
      <c r="B14" s="104" t="s">
        <v>339</v>
      </c>
    </row>
    <row r="15" spans="2:4" ht="15.75" customHeight="1">
      <c r="B15" s="105" t="s">
        <v>340</v>
      </c>
    </row>
    <row r="16" spans="2:4" ht="15" customHeight="1">
      <c r="B16" s="105" t="s">
        <v>341</v>
      </c>
    </row>
    <row r="17" spans="2:2" ht="9" customHeight="1">
      <c r="B17" s="174"/>
    </row>
    <row r="18" spans="2:2" ht="15" customHeight="1">
      <c r="B18" s="180" t="s">
        <v>342</v>
      </c>
    </row>
    <row r="19" spans="2:2" ht="15" customHeight="1">
      <c r="B19" s="104" t="s">
        <v>343</v>
      </c>
    </row>
    <row r="20" spans="2:2" ht="15" customHeight="1">
      <c r="B20" s="104" t="s">
        <v>344</v>
      </c>
    </row>
    <row r="21" spans="2:2" ht="15" customHeight="1">
      <c r="B21" s="104" t="s">
        <v>345</v>
      </c>
    </row>
    <row r="22" spans="2:2" ht="11.25" customHeight="1">
      <c r="B22" s="104"/>
    </row>
    <row r="23" spans="2:2" ht="15" customHeight="1">
      <c r="B23" s="181" t="s">
        <v>346</v>
      </c>
    </row>
    <row r="24" spans="2:2" ht="15" customHeight="1">
      <c r="B24" s="104" t="s">
        <v>347</v>
      </c>
    </row>
    <row r="25" spans="2:2" ht="15" customHeight="1">
      <c r="B25" s="104" t="s">
        <v>348</v>
      </c>
    </row>
    <row r="26" spans="2:2" ht="15" customHeight="1">
      <c r="B26" s="104" t="s">
        <v>349</v>
      </c>
    </row>
    <row r="27" spans="2:2" ht="15" customHeight="1">
      <c r="B27" s="104" t="s">
        <v>350</v>
      </c>
    </row>
    <row r="28" spans="2:2" ht="15" customHeight="1">
      <c r="B28" s="104" t="s">
        <v>351</v>
      </c>
    </row>
    <row r="29" spans="2:2" ht="15" customHeight="1">
      <c r="B29" s="104" t="s">
        <v>352</v>
      </c>
    </row>
    <row r="30" spans="2:2" ht="15" customHeight="1">
      <c r="B30" s="104" t="s">
        <v>353</v>
      </c>
    </row>
    <row r="31" spans="2:2" ht="15" customHeight="1">
      <c r="B31" s="104" t="s">
        <v>354</v>
      </c>
    </row>
    <row r="32" spans="2:2" ht="9" customHeight="1">
      <c r="B32" s="174"/>
    </row>
    <row r="33" spans="2:2" ht="15" customHeight="1">
      <c r="B33" s="180" t="s">
        <v>355</v>
      </c>
    </row>
    <row r="34" spans="2:2" ht="15" customHeight="1">
      <c r="B34" s="104" t="s">
        <v>356</v>
      </c>
    </row>
    <row r="35" spans="2:2" ht="15" customHeight="1">
      <c r="B35" s="104" t="s">
        <v>357</v>
      </c>
    </row>
    <row r="36" spans="2:2" ht="15" customHeight="1">
      <c r="B36" s="104" t="s">
        <v>358</v>
      </c>
    </row>
    <row r="37" spans="2:2" ht="15" customHeight="1">
      <c r="B37" s="104" t="s">
        <v>359</v>
      </c>
    </row>
    <row r="38" spans="2:2" ht="15" customHeight="1">
      <c r="B38" s="104" t="s">
        <v>360</v>
      </c>
    </row>
    <row r="39" spans="2:2" ht="9" customHeight="1">
      <c r="B39" s="104"/>
    </row>
    <row r="40" spans="2:2" ht="15" customHeight="1">
      <c r="B40" s="180" t="s">
        <v>361</v>
      </c>
    </row>
    <row r="41" spans="2:2" ht="15" customHeight="1">
      <c r="B41" s="104" t="s">
        <v>362</v>
      </c>
    </row>
    <row r="42" spans="2:2" ht="15" customHeight="1">
      <c r="B42" s="104" t="s">
        <v>363</v>
      </c>
    </row>
    <row r="43" spans="2:2" ht="15" customHeight="1">
      <c r="B43" s="104" t="s">
        <v>364</v>
      </c>
    </row>
    <row r="44" spans="2:2" ht="15" customHeight="1">
      <c r="B44" s="104" t="s">
        <v>365</v>
      </c>
    </row>
    <row r="45" spans="2:2" ht="15" customHeight="1">
      <c r="B45" s="104" t="s">
        <v>366</v>
      </c>
    </row>
    <row r="46" spans="2:2" ht="15" customHeight="1">
      <c r="B46" s="104" t="s">
        <v>367</v>
      </c>
    </row>
    <row r="47" spans="2:2" ht="15" customHeight="1">
      <c r="B47" s="104" t="s">
        <v>368</v>
      </c>
    </row>
    <row r="48" spans="2:2" ht="15" customHeight="1">
      <c r="B48" s="104" t="s">
        <v>369</v>
      </c>
    </row>
    <row r="49" spans="2:2" ht="15" customHeight="1">
      <c r="B49" s="104" t="s">
        <v>370</v>
      </c>
    </row>
    <row r="50" spans="2:2" ht="9.75" customHeight="1">
      <c r="B50" s="104"/>
    </row>
    <row r="51" spans="2:2" ht="15" customHeight="1">
      <c r="B51" s="180" t="s">
        <v>371</v>
      </c>
    </row>
    <row r="52" spans="2:2" ht="15" customHeight="1">
      <c r="B52" s="104" t="s">
        <v>372</v>
      </c>
    </row>
    <row r="53" spans="2:2" ht="15" customHeight="1">
      <c r="B53" s="104" t="s">
        <v>373</v>
      </c>
    </row>
    <row r="54" spans="2:2" ht="15" customHeight="1">
      <c r="B54" s="104" t="s">
        <v>374</v>
      </c>
    </row>
    <row r="55" spans="2:2" ht="15" customHeight="1">
      <c r="B55" s="104" t="s">
        <v>375</v>
      </c>
    </row>
    <row r="56" spans="2:2" ht="15" customHeight="1">
      <c r="B56" s="104" t="s">
        <v>742</v>
      </c>
    </row>
    <row r="57" spans="2:2" ht="15" customHeight="1">
      <c r="B57" s="104" t="s">
        <v>376</v>
      </c>
    </row>
    <row r="58" spans="2:2" ht="15" customHeight="1">
      <c r="B58" s="104" t="s">
        <v>377</v>
      </c>
    </row>
    <row r="59" spans="2:2" ht="15" customHeight="1">
      <c r="B59" s="105" t="s">
        <v>378</v>
      </c>
    </row>
    <row r="60" spans="2:2" ht="15" customHeight="1">
      <c r="B60" s="105" t="s">
        <v>379</v>
      </c>
    </row>
    <row r="61" spans="2:2" ht="15" customHeight="1">
      <c r="B61" s="174"/>
    </row>
    <row r="62" spans="2:2" ht="15" customHeight="1">
      <c r="B62" s="180" t="s">
        <v>380</v>
      </c>
    </row>
    <row r="63" spans="2:2" ht="15" customHeight="1">
      <c r="B63" s="104" t="s">
        <v>381</v>
      </c>
    </row>
    <row r="64" spans="2:2" ht="15" customHeight="1">
      <c r="B64" s="104" t="s">
        <v>382</v>
      </c>
    </row>
    <row r="65" spans="2:2" ht="15" customHeight="1">
      <c r="B65" s="104" t="s">
        <v>383</v>
      </c>
    </row>
    <row r="66" spans="2:2" ht="15" customHeight="1">
      <c r="B66" s="104" t="s">
        <v>384</v>
      </c>
    </row>
    <row r="67" spans="2:2" ht="15" customHeight="1">
      <c r="B67" s="104"/>
    </row>
    <row r="68" spans="2:2" ht="15" customHeight="1">
      <c r="B68" s="180" t="s">
        <v>385</v>
      </c>
    </row>
    <row r="69" spans="2:2" ht="15" customHeight="1">
      <c r="B69" s="104" t="s">
        <v>386</v>
      </c>
    </row>
    <row r="70" spans="2:2" ht="15" customHeight="1">
      <c r="B70" s="104" t="s">
        <v>387</v>
      </c>
    </row>
    <row r="71" spans="2:2" ht="15" customHeight="1">
      <c r="B71" s="104" t="s">
        <v>388</v>
      </c>
    </row>
    <row r="72" spans="2:2" ht="15" customHeight="1">
      <c r="B72" s="104" t="s">
        <v>389</v>
      </c>
    </row>
    <row r="73" spans="2:2" ht="15" customHeight="1">
      <c r="B73" s="104"/>
    </row>
    <row r="74" spans="2:2" ht="15" customHeight="1">
      <c r="B74" s="180" t="s">
        <v>390</v>
      </c>
    </row>
    <row r="75" spans="2:2" ht="15" customHeight="1">
      <c r="B75" s="104" t="s">
        <v>391</v>
      </c>
    </row>
    <row r="76" spans="2:2" ht="15" customHeight="1">
      <c r="B76" s="104" t="s">
        <v>392</v>
      </c>
    </row>
    <row r="77" spans="2:2" ht="15" customHeight="1">
      <c r="B77" s="104"/>
    </row>
    <row r="78" spans="2:2" ht="15" customHeight="1">
      <c r="B78" s="180" t="s">
        <v>393</v>
      </c>
    </row>
    <row r="79" spans="2:2" ht="15" customHeight="1">
      <c r="B79" s="104" t="s">
        <v>394</v>
      </c>
    </row>
    <row r="80" spans="2:2" ht="15" customHeight="1">
      <c r="B80" s="104" t="s">
        <v>395</v>
      </c>
    </row>
    <row r="81" spans="2:2" ht="15" customHeight="1">
      <c r="B81" s="104" t="s">
        <v>396</v>
      </c>
    </row>
    <row r="82" spans="2:2" ht="15" customHeight="1">
      <c r="B82" s="104" t="s">
        <v>397</v>
      </c>
    </row>
    <row r="83" spans="2:2" ht="15" customHeight="1">
      <c r="B83" s="104" t="s">
        <v>398</v>
      </c>
    </row>
    <row r="84" spans="2:2" ht="15" customHeight="1">
      <c r="B84" s="104" t="s">
        <v>399</v>
      </c>
    </row>
    <row r="85" spans="2:2" ht="15" customHeight="1">
      <c r="B85" s="104"/>
    </row>
    <row r="86" spans="2:2" ht="15" customHeight="1">
      <c r="B86" s="180" t="s">
        <v>400</v>
      </c>
    </row>
    <row r="87" spans="2:2" ht="15" customHeight="1">
      <c r="B87" s="104" t="s">
        <v>401</v>
      </c>
    </row>
    <row r="88" spans="2:2" ht="15" customHeight="1">
      <c r="B88" s="104" t="s">
        <v>402</v>
      </c>
    </row>
    <row r="89" spans="2:2" ht="15" customHeight="1">
      <c r="B89" s="104" t="s">
        <v>403</v>
      </c>
    </row>
    <row r="90" spans="2:2" ht="15" customHeight="1">
      <c r="B90" s="104"/>
    </row>
    <row r="91" spans="2:2" ht="15" customHeight="1">
      <c r="B91" s="180" t="s">
        <v>404</v>
      </c>
    </row>
    <row r="92" spans="2:2" ht="15" customHeight="1">
      <c r="B92" s="104" t="s">
        <v>405</v>
      </c>
    </row>
    <row r="93" spans="2:2" ht="15" customHeight="1">
      <c r="B93" s="104" t="s">
        <v>406</v>
      </c>
    </row>
    <row r="94" spans="2:2" ht="15" customHeight="1">
      <c r="B94" s="104" t="s">
        <v>407</v>
      </c>
    </row>
    <row r="95" spans="2:2" ht="15" customHeight="1">
      <c r="B95" s="104" t="s">
        <v>408</v>
      </c>
    </row>
    <row r="96" spans="2:2" ht="15" customHeight="1">
      <c r="B96" s="104" t="s">
        <v>409</v>
      </c>
    </row>
    <row r="97" spans="2:2" ht="15" customHeight="1">
      <c r="B97" s="104" t="s">
        <v>410</v>
      </c>
    </row>
    <row r="98" spans="2:2" ht="15" customHeight="1">
      <c r="B98" s="104"/>
    </row>
    <row r="99" spans="2:2" ht="15" customHeight="1">
      <c r="B99" s="180" t="s">
        <v>411</v>
      </c>
    </row>
    <row r="100" spans="2:2" ht="15" customHeight="1">
      <c r="B100" s="104" t="s">
        <v>412</v>
      </c>
    </row>
    <row r="101" spans="2:2" ht="15" customHeight="1">
      <c r="B101" s="104" t="s">
        <v>413</v>
      </c>
    </row>
    <row r="102" spans="2:2" ht="15" customHeight="1">
      <c r="B102" s="104" t="s">
        <v>414</v>
      </c>
    </row>
    <row r="103" spans="2:2" ht="15" customHeight="1">
      <c r="B103" s="104" t="s">
        <v>415</v>
      </c>
    </row>
    <row r="104" spans="2:2" ht="15" customHeight="1">
      <c r="B104" s="104" t="s">
        <v>416</v>
      </c>
    </row>
    <row r="105" spans="2:2" ht="15" customHeight="1">
      <c r="B105" s="104" t="s">
        <v>417</v>
      </c>
    </row>
    <row r="106" spans="2:2" ht="15" customHeight="1">
      <c r="B106" s="104" t="s">
        <v>418</v>
      </c>
    </row>
    <row r="107" spans="2:2" ht="15" customHeight="1">
      <c r="B107" s="104" t="s">
        <v>419</v>
      </c>
    </row>
    <row r="108" spans="2:2" ht="15" customHeight="1">
      <c r="B108" s="104" t="s">
        <v>420</v>
      </c>
    </row>
    <row r="109" spans="2:2" ht="15" customHeight="1">
      <c r="B109" s="104"/>
    </row>
    <row r="110" spans="2:2" ht="15" customHeight="1">
      <c r="B110" s="180" t="s">
        <v>421</v>
      </c>
    </row>
    <row r="111" spans="2:2" ht="15" customHeight="1">
      <c r="B111" s="104" t="s">
        <v>422</v>
      </c>
    </row>
    <row r="112" spans="2:2" ht="15" customHeight="1">
      <c r="B112" s="104" t="s">
        <v>423</v>
      </c>
    </row>
    <row r="113" spans="2:2" ht="15" customHeight="1">
      <c r="B113" s="104" t="s">
        <v>424</v>
      </c>
    </row>
    <row r="114" spans="2:2" ht="15" customHeight="1">
      <c r="B114" s="104" t="s">
        <v>425</v>
      </c>
    </row>
    <row r="115" spans="2:2" ht="15" customHeight="1">
      <c r="B115" s="104" t="s">
        <v>426</v>
      </c>
    </row>
    <row r="116" spans="2:2" ht="15" customHeight="1">
      <c r="B116" s="104" t="s">
        <v>427</v>
      </c>
    </row>
    <row r="117" spans="2:2" ht="15" customHeight="1">
      <c r="B117" s="104"/>
    </row>
    <row r="118" spans="2:2" ht="15" customHeight="1">
      <c r="B118" s="180" t="s">
        <v>428</v>
      </c>
    </row>
    <row r="119" spans="2:2" ht="15" customHeight="1">
      <c r="B119" s="104" t="s">
        <v>429</v>
      </c>
    </row>
    <row r="120" spans="2:2" ht="15" customHeight="1">
      <c r="B120" s="104" t="s">
        <v>430</v>
      </c>
    </row>
    <row r="121" spans="2:2" ht="15" customHeight="1">
      <c r="B121" s="104" t="s">
        <v>431</v>
      </c>
    </row>
    <row r="122" spans="2:2" ht="15" customHeight="1">
      <c r="B122" s="104" t="s">
        <v>432</v>
      </c>
    </row>
    <row r="123" spans="2:2" ht="15" customHeight="1">
      <c r="B123" s="104" t="s">
        <v>433</v>
      </c>
    </row>
    <row r="124" spans="2:2" ht="15" customHeight="1">
      <c r="B124" s="104" t="s">
        <v>434</v>
      </c>
    </row>
    <row r="125" spans="2:2" ht="15" customHeight="1">
      <c r="B125" s="104" t="s">
        <v>435</v>
      </c>
    </row>
    <row r="126" spans="2:2" ht="15" customHeight="1">
      <c r="B126" s="104" t="s">
        <v>436</v>
      </c>
    </row>
    <row r="127" spans="2:2" ht="15" customHeight="1">
      <c r="B127" s="104" t="s">
        <v>437</v>
      </c>
    </row>
    <row r="128" spans="2:2" ht="15" customHeight="1">
      <c r="B128" s="104" t="s">
        <v>438</v>
      </c>
    </row>
    <row r="129" spans="2:2" ht="15" customHeight="1">
      <c r="B129" s="104" t="s">
        <v>439</v>
      </c>
    </row>
    <row r="130" spans="2:2" ht="15" customHeight="1">
      <c r="B130" s="104" t="s">
        <v>440</v>
      </c>
    </row>
    <row r="131" spans="2:2" ht="15" customHeight="1">
      <c r="B131" s="105" t="s">
        <v>441</v>
      </c>
    </row>
    <row r="132" spans="2:2" ht="15" customHeight="1">
      <c r="B132" s="105"/>
    </row>
    <row r="133" spans="2:2" ht="15" customHeight="1">
      <c r="B133" s="180" t="s">
        <v>442</v>
      </c>
    </row>
    <row r="134" spans="2:2" ht="16.5" customHeight="1">
      <c r="B134" s="104" t="s">
        <v>443</v>
      </c>
    </row>
    <row r="135" spans="2:2" ht="22.5" customHeight="1">
      <c r="B135" s="104"/>
    </row>
    <row r="136" spans="2:2" ht="15" customHeight="1">
      <c r="B136" s="180" t="s">
        <v>444</v>
      </c>
    </row>
    <row r="137" spans="2:2" ht="15" customHeight="1">
      <c r="B137" s="104" t="s">
        <v>445</v>
      </c>
    </row>
    <row r="138" spans="2:2" ht="15" customHeight="1">
      <c r="B138" s="104" t="s">
        <v>446</v>
      </c>
    </row>
    <row r="139" spans="2:2" ht="15" customHeight="1">
      <c r="B139" s="104" t="s">
        <v>447</v>
      </c>
    </row>
    <row r="140" spans="2:2" ht="15" customHeight="1">
      <c r="B140" s="104" t="s">
        <v>448</v>
      </c>
    </row>
    <row r="141" spans="2:2" ht="15" customHeight="1">
      <c r="B141" s="104" t="s">
        <v>449</v>
      </c>
    </row>
    <row r="142" spans="2:2" ht="15" customHeight="1">
      <c r="B142" s="104"/>
    </row>
    <row r="143" spans="2:2" ht="15" customHeight="1">
      <c r="B143" s="180" t="s">
        <v>450</v>
      </c>
    </row>
    <row r="144" spans="2:2" ht="15" customHeight="1">
      <c r="B144" s="104" t="s">
        <v>451</v>
      </c>
    </row>
    <row r="145" spans="2:2" ht="15" customHeight="1">
      <c r="B145" s="104" t="s">
        <v>452</v>
      </c>
    </row>
    <row r="146" spans="2:2" ht="15" customHeight="1">
      <c r="B146" s="104" t="s">
        <v>453</v>
      </c>
    </row>
    <row r="147" spans="2:2" ht="15" customHeight="1">
      <c r="B147" s="104" t="s">
        <v>454</v>
      </c>
    </row>
    <row r="148" spans="2:2" ht="15" customHeight="1">
      <c r="B148" s="104"/>
    </row>
    <row r="149" spans="2:2" ht="15" customHeight="1">
      <c r="B149" s="180" t="s">
        <v>455</v>
      </c>
    </row>
    <row r="150" spans="2:2" ht="15" customHeight="1">
      <c r="B150" s="104" t="s">
        <v>456</v>
      </c>
    </row>
    <row r="151" spans="2:2" ht="15" customHeight="1">
      <c r="B151" s="104" t="s">
        <v>457</v>
      </c>
    </row>
    <row r="152" spans="2:2" ht="15" customHeight="1">
      <c r="B152" s="104" t="s">
        <v>458</v>
      </c>
    </row>
    <row r="153" spans="2:2" ht="15" customHeight="1">
      <c r="B153" s="104"/>
    </row>
    <row r="154" spans="2:2" ht="15" customHeight="1">
      <c r="B154" s="180" t="s">
        <v>459</v>
      </c>
    </row>
    <row r="155" spans="2:2" ht="15" customHeight="1">
      <c r="B155" s="104" t="s">
        <v>460</v>
      </c>
    </row>
    <row r="156" spans="2:2" ht="15" customHeight="1">
      <c r="B156" s="104" t="s">
        <v>461</v>
      </c>
    </row>
    <row r="157" spans="2:2" ht="15" customHeight="1">
      <c r="B157" s="104" t="s">
        <v>462</v>
      </c>
    </row>
    <row r="158" spans="2:2" ht="15" customHeight="1">
      <c r="B158" s="104" t="s">
        <v>463</v>
      </c>
    </row>
    <row r="159" spans="2:2" ht="15" customHeight="1">
      <c r="B159" s="104" t="s">
        <v>464</v>
      </c>
    </row>
    <row r="160" spans="2:2" ht="15" customHeight="1">
      <c r="B160" s="104" t="s">
        <v>465</v>
      </c>
    </row>
    <row r="161" spans="2:2" ht="15" customHeight="1">
      <c r="B161" s="104" t="s">
        <v>466</v>
      </c>
    </row>
    <row r="162" spans="2:2" ht="15" customHeight="1">
      <c r="B162" s="104" t="s">
        <v>467</v>
      </c>
    </row>
    <row r="163" spans="2:2" ht="15" customHeight="1">
      <c r="B163" s="104" t="s">
        <v>468</v>
      </c>
    </row>
    <row r="164" spans="2:2" ht="15" customHeight="1">
      <c r="B164" s="104"/>
    </row>
    <row r="165" spans="2:2" ht="15" customHeight="1">
      <c r="B165" s="180" t="s">
        <v>469</v>
      </c>
    </row>
    <row r="166" spans="2:2" ht="15" customHeight="1">
      <c r="B166" s="104" t="s">
        <v>470</v>
      </c>
    </row>
    <row r="167" spans="2:2" ht="15" customHeight="1">
      <c r="B167" s="104" t="s">
        <v>471</v>
      </c>
    </row>
    <row r="168" spans="2:2" ht="15" customHeight="1">
      <c r="B168" s="104" t="s">
        <v>472</v>
      </c>
    </row>
    <row r="169" spans="2:2" ht="15" customHeight="1">
      <c r="B169" s="104"/>
    </row>
    <row r="170" spans="2:2" ht="15" customHeight="1">
      <c r="B170" s="180" t="s">
        <v>473</v>
      </c>
    </row>
    <row r="171" spans="2:2" ht="15" customHeight="1">
      <c r="B171" s="104" t="s">
        <v>474</v>
      </c>
    </row>
    <row r="172" spans="2:2" ht="15" customHeight="1">
      <c r="B172" s="104" t="s">
        <v>475</v>
      </c>
    </row>
    <row r="173" spans="2:2" ht="15" customHeight="1">
      <c r="B173" s="104" t="s">
        <v>476</v>
      </c>
    </row>
    <row r="174" spans="2:2" ht="15" customHeight="1">
      <c r="B174" s="104" t="s">
        <v>477</v>
      </c>
    </row>
    <row r="175" spans="2:2" ht="15" customHeight="1">
      <c r="B175" s="104" t="s">
        <v>478</v>
      </c>
    </row>
    <row r="176" spans="2:2" ht="15" customHeight="1">
      <c r="B176" s="104" t="s">
        <v>479</v>
      </c>
    </row>
    <row r="177" spans="2:2" ht="15" customHeight="1">
      <c r="B177" s="104" t="s">
        <v>480</v>
      </c>
    </row>
    <row r="178" spans="2:2" ht="15" customHeight="1">
      <c r="B178" s="104" t="s">
        <v>481</v>
      </c>
    </row>
    <row r="179" spans="2:2" ht="15" customHeight="1">
      <c r="B179" s="104"/>
    </row>
    <row r="180" spans="2:2" ht="15" customHeight="1">
      <c r="B180" s="180" t="s">
        <v>482</v>
      </c>
    </row>
    <row r="181" spans="2:2" ht="15" customHeight="1">
      <c r="B181" s="104" t="s">
        <v>483</v>
      </c>
    </row>
    <row r="182" spans="2:2" ht="15" customHeight="1">
      <c r="B182" s="104" t="s">
        <v>484</v>
      </c>
    </row>
    <row r="183" spans="2:2" ht="15" customHeight="1">
      <c r="B183" s="104" t="s">
        <v>485</v>
      </c>
    </row>
    <row r="184" spans="2:2" ht="15" customHeight="1">
      <c r="B184" s="104" t="s">
        <v>486</v>
      </c>
    </row>
    <row r="185" spans="2:2" ht="15" customHeight="1">
      <c r="B185" s="104" t="s">
        <v>487</v>
      </c>
    </row>
    <row r="186" spans="2:2" ht="15" customHeight="1">
      <c r="B186" s="104" t="s">
        <v>488</v>
      </c>
    </row>
    <row r="187" spans="2:2" ht="15" customHeight="1">
      <c r="B187" s="104" t="s">
        <v>489</v>
      </c>
    </row>
    <row r="188" spans="2:2" ht="15" customHeight="1">
      <c r="B188" s="104" t="s">
        <v>490</v>
      </c>
    </row>
    <row r="189" spans="2:2" ht="15" customHeight="1">
      <c r="B189" s="104"/>
    </row>
    <row r="190" spans="2:2" ht="15" customHeight="1">
      <c r="B190" s="180" t="s">
        <v>491</v>
      </c>
    </row>
    <row r="191" spans="2:2" ht="15" customHeight="1">
      <c r="B191" s="104" t="s">
        <v>492</v>
      </c>
    </row>
    <row r="192" spans="2:2" ht="15" customHeight="1">
      <c r="B192" s="104" t="s">
        <v>493</v>
      </c>
    </row>
    <row r="193" spans="1:2" ht="15" customHeight="1">
      <c r="B193" s="104" t="s">
        <v>494</v>
      </c>
    </row>
    <row r="194" spans="1:2" ht="15" customHeight="1">
      <c r="B194" s="104" t="s">
        <v>495</v>
      </c>
    </row>
    <row r="195" spans="1:2" ht="15" customHeight="1">
      <c r="B195" s="104" t="s">
        <v>496</v>
      </c>
    </row>
    <row r="196" spans="1:2" ht="15" customHeight="1">
      <c r="B196" s="104" t="s">
        <v>497</v>
      </c>
    </row>
    <row r="197" spans="1:2" ht="15" customHeight="1">
      <c r="A197" s="96"/>
      <c r="B197" s="104" t="s">
        <v>498</v>
      </c>
    </row>
    <row r="198" spans="1:2" ht="15" customHeight="1">
      <c r="A198" s="96"/>
      <c r="B198" s="104" t="s">
        <v>499</v>
      </c>
    </row>
    <row r="199" spans="1:2" ht="15" customHeight="1">
      <c r="A199" s="96"/>
      <c r="B199" s="104" t="s">
        <v>500</v>
      </c>
    </row>
    <row r="200" spans="1:2" ht="15" customHeight="1">
      <c r="A200" s="96"/>
      <c r="B200" s="104" t="s">
        <v>501</v>
      </c>
    </row>
    <row r="201" spans="1:2" ht="15" customHeight="1">
      <c r="A201" s="96"/>
      <c r="B201" s="104"/>
    </row>
    <row r="202" spans="1:2" ht="15" customHeight="1">
      <c r="A202" s="96"/>
      <c r="B202" s="180" t="s">
        <v>502</v>
      </c>
    </row>
    <row r="203" spans="1:2" ht="15" customHeight="1">
      <c r="A203" s="96"/>
      <c r="B203" s="104" t="s">
        <v>503</v>
      </c>
    </row>
    <row r="204" spans="1:2" ht="15" customHeight="1">
      <c r="A204" s="96"/>
      <c r="B204" s="104" t="s">
        <v>504</v>
      </c>
    </row>
    <row r="205" spans="1:2" ht="15" customHeight="1">
      <c r="A205" s="96"/>
      <c r="B205" s="106" t="s">
        <v>505</v>
      </c>
    </row>
    <row r="206" spans="1:2" ht="15" customHeight="1">
      <c r="B206" s="104" t="s">
        <v>506</v>
      </c>
    </row>
    <row r="207" spans="1:2" ht="15" customHeight="1">
      <c r="B207" s="104" t="s">
        <v>507</v>
      </c>
    </row>
    <row r="208" spans="1:2" ht="15" customHeight="1">
      <c r="B208" s="104" t="s">
        <v>508</v>
      </c>
    </row>
    <row r="209" spans="2:2" ht="15" customHeight="1">
      <c r="B209" s="104" t="s">
        <v>509</v>
      </c>
    </row>
    <row r="210" spans="2:2" ht="15" customHeight="1">
      <c r="B210" s="105" t="s">
        <v>510</v>
      </c>
    </row>
    <row r="211" spans="2:2" ht="15" customHeight="1">
      <c r="B211" s="105" t="s">
        <v>511</v>
      </c>
    </row>
    <row r="212" spans="2:2" ht="15" customHeight="1">
      <c r="B212" s="104"/>
    </row>
    <row r="213" spans="2:2" ht="15" customHeight="1">
      <c r="B213" s="180" t="s">
        <v>512</v>
      </c>
    </row>
    <row r="214" spans="2:2" ht="15" customHeight="1">
      <c r="B214" s="104" t="s">
        <v>513</v>
      </c>
    </row>
    <row r="215" spans="2:2" ht="15" customHeight="1">
      <c r="B215" s="104" t="s">
        <v>514</v>
      </c>
    </row>
    <row r="216" spans="2:2" ht="15" customHeight="1">
      <c r="B216" s="104" t="s">
        <v>515</v>
      </c>
    </row>
    <row r="217" spans="2:2" ht="15" customHeight="1">
      <c r="B217" s="104" t="s">
        <v>516</v>
      </c>
    </row>
    <row r="218" spans="2:2" ht="15" customHeight="1">
      <c r="B218" s="105" t="s">
        <v>517</v>
      </c>
    </row>
    <row r="219" spans="2:2">
      <c r="B219" s="180"/>
    </row>
    <row r="220" spans="2:2">
      <c r="B220" s="107" t="s">
        <v>518</v>
      </c>
    </row>
    <row r="221" spans="2:2">
      <c r="B221" s="107" t="s">
        <v>519</v>
      </c>
    </row>
    <row r="222" spans="2:2">
      <c r="B222" s="107" t="s">
        <v>520</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F74"/>
  <sheetViews>
    <sheetView showGridLines="0" workbookViewId="0">
      <selection sqref="A1:D67"/>
    </sheetView>
  </sheetViews>
  <sheetFormatPr defaultColWidth="10.42578125" defaultRowHeight="12.75"/>
  <cols>
    <col min="1" max="1" width="11.140625" style="98" customWidth="1"/>
    <col min="2" max="2" width="12" style="98" bestFit="1" customWidth="1"/>
    <col min="3" max="3" width="10.28515625" style="111" bestFit="1" customWidth="1"/>
    <col min="4" max="4" width="83.7109375" style="111" customWidth="1"/>
    <col min="5" max="16384" width="10.42578125" style="98"/>
  </cols>
  <sheetData>
    <row r="1" spans="1:6" ht="15">
      <c r="A1" s="1282" t="s">
        <v>977</v>
      </c>
      <c r="B1" s="1282"/>
      <c r="C1" s="1282"/>
      <c r="D1" s="1282"/>
      <c r="F1" s="484" t="s">
        <v>1110</v>
      </c>
    </row>
    <row r="2" spans="1:6" ht="15">
      <c r="A2" s="1282" t="s">
        <v>978</v>
      </c>
      <c r="B2" s="1282"/>
      <c r="C2" s="1282"/>
      <c r="D2" s="1282"/>
      <c r="F2" s="567"/>
    </row>
    <row r="3" spans="1:6" ht="13.5" thickBot="1">
      <c r="A3" s="108"/>
      <c r="B3" s="108"/>
      <c r="C3" s="109"/>
      <c r="D3" s="109"/>
    </row>
    <row r="4" spans="1:6" s="100" customFormat="1" ht="17.25" thickTop="1" thickBot="1">
      <c r="B4" s="95"/>
      <c r="C4" s="95"/>
      <c r="D4" s="1008" t="s">
        <v>3338</v>
      </c>
    </row>
    <row r="5" spans="1:6" s="100" customFormat="1" ht="13.9" customHeight="1" thickTop="1">
      <c r="A5" s="1283" t="s">
        <v>521</v>
      </c>
      <c r="B5" s="1009" t="s">
        <v>262</v>
      </c>
      <c r="C5" s="1009" t="s">
        <v>263</v>
      </c>
      <c r="D5" s="1010" t="s">
        <v>244</v>
      </c>
    </row>
    <row r="6" spans="1:6" s="100" customFormat="1" ht="13.15" customHeight="1">
      <c r="A6" s="1284"/>
      <c r="B6" s="1011"/>
      <c r="C6" s="1011"/>
      <c r="D6" s="1012"/>
    </row>
    <row r="7" spans="1:6" s="100" customFormat="1" ht="13.5" thickBot="1">
      <c r="A7" s="182" t="s">
        <v>522</v>
      </c>
      <c r="B7" s="183"/>
      <c r="C7" s="182"/>
      <c r="D7" s="1013" t="s">
        <v>3339</v>
      </c>
    </row>
    <row r="8" spans="1:6" s="100" customFormat="1" ht="12.75" customHeight="1">
      <c r="A8" s="1014"/>
      <c r="B8" s="184" t="s">
        <v>523</v>
      </c>
      <c r="C8" s="184"/>
      <c r="D8" s="1015" t="s">
        <v>266</v>
      </c>
    </row>
    <row r="9" spans="1:6" s="100" customFormat="1">
      <c r="A9" s="971"/>
      <c r="B9" s="971"/>
      <c r="C9" s="971" t="s">
        <v>524</v>
      </c>
      <c r="D9" s="986" t="s">
        <v>3304</v>
      </c>
    </row>
    <row r="10" spans="1:6" s="100" customFormat="1" ht="12.75" customHeight="1">
      <c r="A10" s="971"/>
      <c r="B10" s="971"/>
      <c r="C10" s="1016" t="s">
        <v>525</v>
      </c>
      <c r="D10" s="1017" t="s">
        <v>3305</v>
      </c>
    </row>
    <row r="11" spans="1:6" s="100" customFormat="1">
      <c r="A11" s="971"/>
      <c r="B11" s="971"/>
      <c r="C11" s="1016" t="s">
        <v>528</v>
      </c>
      <c r="D11" s="1018" t="s">
        <v>3306</v>
      </c>
    </row>
    <row r="12" spans="1:6" s="100" customFormat="1">
      <c r="A12" s="971"/>
      <c r="B12" s="971"/>
      <c r="C12" s="1016" t="s">
        <v>529</v>
      </c>
      <c r="D12" s="1019" t="s">
        <v>3307</v>
      </c>
    </row>
    <row r="13" spans="1:6" s="100" customFormat="1" ht="13.5" thickBot="1">
      <c r="A13" s="182" t="s">
        <v>526</v>
      </c>
      <c r="B13" s="183"/>
      <c r="C13" s="182"/>
      <c r="D13" s="1013" t="s">
        <v>3309</v>
      </c>
    </row>
    <row r="14" spans="1:6" s="1022" customFormat="1" ht="12.75" customHeight="1" thickBot="1">
      <c r="A14" s="1020"/>
      <c r="B14" s="184" t="s">
        <v>527</v>
      </c>
      <c r="C14" s="184"/>
      <c r="D14" s="1021" t="s">
        <v>267</v>
      </c>
    </row>
    <row r="15" spans="1:6" s="1025" customFormat="1" ht="12.75" customHeight="1">
      <c r="A15" s="971"/>
      <c r="B15" s="99"/>
      <c r="C15" s="1023" t="s">
        <v>530</v>
      </c>
      <c r="D15" s="1024" t="s">
        <v>268</v>
      </c>
    </row>
    <row r="16" spans="1:6" s="100" customFormat="1" ht="12.75" customHeight="1">
      <c r="A16" s="971"/>
      <c r="B16" s="99"/>
      <c r="C16" s="971" t="s">
        <v>531</v>
      </c>
      <c r="D16" s="1017" t="s">
        <v>3308</v>
      </c>
    </row>
    <row r="17" spans="1:4" s="100" customFormat="1" ht="12.75" customHeight="1">
      <c r="A17" s="971"/>
      <c r="B17" s="99"/>
      <c r="C17" s="971" t="s">
        <v>533</v>
      </c>
      <c r="D17" s="1026" t="s">
        <v>3309</v>
      </c>
    </row>
    <row r="18" spans="1:4" s="100" customFormat="1" ht="12.75" customHeight="1">
      <c r="A18" s="971"/>
      <c r="B18" s="99"/>
      <c r="C18" s="1023" t="s">
        <v>534</v>
      </c>
      <c r="D18" s="1027" t="s">
        <v>269</v>
      </c>
    </row>
    <row r="19" spans="1:4" s="1022" customFormat="1" ht="12.75" customHeight="1">
      <c r="A19" s="1020"/>
      <c r="B19" s="184" t="s">
        <v>532</v>
      </c>
      <c r="C19" s="184"/>
      <c r="D19" s="1015" t="s">
        <v>270</v>
      </c>
    </row>
    <row r="20" spans="1:4" s="100" customFormat="1">
      <c r="A20" s="971"/>
      <c r="B20" s="99"/>
      <c r="C20" s="1023" t="s">
        <v>535</v>
      </c>
      <c r="D20" s="1028" t="s">
        <v>3310</v>
      </c>
    </row>
    <row r="21" spans="1:4" s="100" customFormat="1" ht="12.75" customHeight="1">
      <c r="A21" s="971"/>
      <c r="B21" s="99"/>
      <c r="C21" s="1016" t="s">
        <v>537</v>
      </c>
      <c r="D21" s="1017" t="s">
        <v>271</v>
      </c>
    </row>
    <row r="22" spans="1:4" s="1022" customFormat="1" ht="12.75" customHeight="1">
      <c r="A22" s="1020"/>
      <c r="B22" s="184" t="s">
        <v>536</v>
      </c>
      <c r="C22" s="184"/>
      <c r="D22" s="1015" t="s">
        <v>304</v>
      </c>
    </row>
    <row r="23" spans="1:4" s="100" customFormat="1" ht="12.75" customHeight="1">
      <c r="A23" s="1025"/>
      <c r="B23" s="99"/>
      <c r="C23" s="1016" t="s">
        <v>538</v>
      </c>
      <c r="D23" s="1028" t="s">
        <v>3311</v>
      </c>
    </row>
    <row r="24" spans="1:4" s="100" customFormat="1" ht="12.75" customHeight="1">
      <c r="A24" s="1025"/>
      <c r="B24" s="99"/>
      <c r="C24" s="1016" t="s">
        <v>540</v>
      </c>
      <c r="D24" s="1017" t="s">
        <v>307</v>
      </c>
    </row>
    <row r="25" spans="1:4" s="1022" customFormat="1" ht="12.75" customHeight="1">
      <c r="A25" s="1020"/>
      <c r="B25" s="184" t="s">
        <v>539</v>
      </c>
      <c r="C25" s="184"/>
      <c r="D25" s="1015" t="s">
        <v>283</v>
      </c>
    </row>
    <row r="26" spans="1:4" s="100" customFormat="1">
      <c r="A26" s="996"/>
      <c r="B26" s="99"/>
      <c r="C26" s="1279" t="s">
        <v>541</v>
      </c>
      <c r="D26" s="1274" t="s">
        <v>3312</v>
      </c>
    </row>
    <row r="27" spans="1:4" s="100" customFormat="1" ht="5.25" customHeight="1">
      <c r="A27" s="996"/>
      <c r="B27" s="99"/>
      <c r="C27" s="1279"/>
      <c r="D27" s="1280"/>
    </row>
    <row r="28" spans="1:4" s="100" customFormat="1" ht="12.75" customHeight="1">
      <c r="A28" s="996"/>
      <c r="B28" s="99"/>
      <c r="C28" s="1016" t="s">
        <v>544</v>
      </c>
      <c r="D28" s="1018" t="s">
        <v>3313</v>
      </c>
    </row>
    <row r="29" spans="1:4" s="1022" customFormat="1" ht="12.75" customHeight="1">
      <c r="A29" s="1020"/>
      <c r="B29" s="184" t="s">
        <v>543</v>
      </c>
      <c r="C29" s="184"/>
      <c r="D29" s="1015" t="s">
        <v>3314</v>
      </c>
    </row>
    <row r="30" spans="1:4" s="100" customFormat="1">
      <c r="A30" s="996"/>
      <c r="B30" s="99"/>
      <c r="C30" s="1016" t="s">
        <v>545</v>
      </c>
      <c r="D30" s="1028" t="s">
        <v>3316</v>
      </c>
    </row>
    <row r="31" spans="1:4" s="1022" customFormat="1" ht="12.75" customHeight="1">
      <c r="A31" s="1020"/>
      <c r="B31" s="184" t="s">
        <v>550</v>
      </c>
      <c r="C31" s="184"/>
      <c r="D31" s="1015" t="s">
        <v>311</v>
      </c>
    </row>
    <row r="32" spans="1:4" s="100" customFormat="1">
      <c r="A32" s="971"/>
      <c r="B32" s="99"/>
      <c r="C32" s="1016" t="s">
        <v>546</v>
      </c>
      <c r="D32" s="992" t="s">
        <v>311</v>
      </c>
    </row>
    <row r="33" spans="1:4" s="100" customFormat="1" ht="13.5" thickBot="1">
      <c r="A33" s="182" t="s">
        <v>542</v>
      </c>
      <c r="B33" s="183"/>
      <c r="C33" s="182"/>
      <c r="D33" s="1013" t="s">
        <v>3340</v>
      </c>
    </row>
    <row r="34" spans="1:4" s="1022" customFormat="1" ht="12.75" customHeight="1">
      <c r="A34" s="1020"/>
      <c r="B34" s="184" t="s">
        <v>554</v>
      </c>
      <c r="C34" s="184"/>
      <c r="D34" s="1015" t="s">
        <v>3317</v>
      </c>
    </row>
    <row r="35" spans="1:4" s="100" customFormat="1" ht="12.75" customHeight="1">
      <c r="A35" s="971"/>
      <c r="B35" s="99"/>
      <c r="C35" s="1016" t="s">
        <v>547</v>
      </c>
      <c r="D35" s="1028" t="s">
        <v>3318</v>
      </c>
    </row>
    <row r="36" spans="1:4" s="100" customFormat="1">
      <c r="A36" s="971"/>
      <c r="B36" s="99"/>
      <c r="C36" s="1016" t="s">
        <v>548</v>
      </c>
      <c r="D36" s="1017" t="s">
        <v>3319</v>
      </c>
    </row>
    <row r="37" spans="1:4" s="100" customFormat="1">
      <c r="A37" s="971"/>
      <c r="B37" s="971"/>
      <c r="C37" s="1016" t="s">
        <v>549</v>
      </c>
      <c r="D37" s="1030" t="s">
        <v>3341</v>
      </c>
    </row>
    <row r="38" spans="1:4" s="100" customFormat="1" ht="13.5" thickBot="1">
      <c r="A38" s="182" t="s">
        <v>553</v>
      </c>
      <c r="B38" s="183"/>
      <c r="C38" s="182"/>
      <c r="D38" s="1013" t="s">
        <v>3342</v>
      </c>
    </row>
    <row r="39" spans="1:4" s="1022" customFormat="1" ht="12.75" customHeight="1">
      <c r="A39" s="1020"/>
      <c r="B39" s="184" t="s">
        <v>559</v>
      </c>
      <c r="C39" s="184"/>
      <c r="D39" s="1015" t="s">
        <v>293</v>
      </c>
    </row>
    <row r="40" spans="1:4" s="100" customFormat="1" ht="12.75" customHeight="1">
      <c r="A40" s="996"/>
      <c r="B40" s="99"/>
      <c r="C40" s="1016" t="s">
        <v>551</v>
      </c>
      <c r="D40" s="986" t="s">
        <v>294</v>
      </c>
    </row>
    <row r="41" spans="1:4" s="100" customFormat="1" ht="12.75" customHeight="1">
      <c r="A41" s="996"/>
      <c r="B41" s="99"/>
      <c r="C41" s="971" t="s">
        <v>552</v>
      </c>
      <c r="D41" s="1031" t="s">
        <v>3322</v>
      </c>
    </row>
    <row r="42" spans="1:4" s="100" customFormat="1" ht="12.75" customHeight="1">
      <c r="A42" s="996"/>
      <c r="B42" s="99"/>
      <c r="C42" s="971" t="s">
        <v>555</v>
      </c>
      <c r="D42" s="993" t="s">
        <v>295</v>
      </c>
    </row>
    <row r="43" spans="1:4" s="1022" customFormat="1" ht="12.75" customHeight="1">
      <c r="A43" s="1020"/>
      <c r="B43" s="184" t="s">
        <v>561</v>
      </c>
      <c r="C43" s="184"/>
      <c r="D43" s="1015" t="s">
        <v>298</v>
      </c>
    </row>
    <row r="44" spans="1:4" s="100" customFormat="1" ht="12.75" customHeight="1">
      <c r="A44" s="996"/>
      <c r="B44" s="1032"/>
      <c r="C44" s="1016" t="s">
        <v>556</v>
      </c>
      <c r="D44" s="1031" t="s">
        <v>3323</v>
      </c>
    </row>
    <row r="45" spans="1:4" s="100" customFormat="1">
      <c r="A45" s="996"/>
      <c r="B45" s="1033"/>
      <c r="C45" s="1016" t="s">
        <v>557</v>
      </c>
      <c r="D45" s="1034" t="s">
        <v>3324</v>
      </c>
    </row>
    <row r="46" spans="1:4" s="1022" customFormat="1" ht="12.75" customHeight="1">
      <c r="A46" s="1020"/>
      <c r="B46" s="184" t="s">
        <v>566</v>
      </c>
      <c r="C46" s="184"/>
      <c r="D46" s="1015" t="s">
        <v>296</v>
      </c>
    </row>
    <row r="47" spans="1:4" s="100" customFormat="1" ht="12.75" customHeight="1">
      <c r="A47" s="996"/>
      <c r="B47" s="99"/>
      <c r="C47" s="971" t="s">
        <v>558</v>
      </c>
      <c r="D47" s="100" t="s">
        <v>3325</v>
      </c>
    </row>
    <row r="48" spans="1:4" s="100" customFormat="1" ht="12.75" customHeight="1" thickBot="1">
      <c r="A48" s="182" t="s">
        <v>565</v>
      </c>
      <c r="B48" s="183"/>
      <c r="C48" s="182"/>
      <c r="D48" s="1013" t="s">
        <v>3343</v>
      </c>
    </row>
    <row r="49" spans="1:4" s="1022" customFormat="1" ht="12.75" customHeight="1">
      <c r="A49" s="1020"/>
      <c r="B49" s="184" t="s">
        <v>571</v>
      </c>
      <c r="C49" s="184"/>
      <c r="D49" s="1015" t="s">
        <v>3326</v>
      </c>
    </row>
    <row r="50" spans="1:4" s="100" customFormat="1" ht="12.75" customHeight="1">
      <c r="A50" s="1035"/>
      <c r="B50" s="99"/>
      <c r="C50" s="1016" t="s">
        <v>560</v>
      </c>
      <c r="D50" s="1036" t="s">
        <v>573</v>
      </c>
    </row>
    <row r="51" spans="1:4" s="100" customFormat="1" ht="12.75" customHeight="1">
      <c r="A51" s="1035"/>
      <c r="B51" s="99"/>
      <c r="C51" s="971" t="s">
        <v>562</v>
      </c>
      <c r="D51" s="1031" t="s">
        <v>3328</v>
      </c>
    </row>
    <row r="52" spans="1:4" s="1022" customFormat="1" ht="12.75" customHeight="1">
      <c r="A52" s="1020"/>
      <c r="B52" s="184" t="s">
        <v>575</v>
      </c>
      <c r="C52" s="184"/>
      <c r="D52" s="1015" t="s">
        <v>312</v>
      </c>
    </row>
    <row r="53" spans="1:4" s="100" customFormat="1" ht="12.75" customHeight="1">
      <c r="A53" s="1035"/>
      <c r="B53" s="99"/>
      <c r="C53" s="1279" t="s">
        <v>563</v>
      </c>
      <c r="D53" s="1281" t="s">
        <v>3330</v>
      </c>
    </row>
    <row r="54" spans="1:4" s="100" customFormat="1" ht="12.75" customHeight="1">
      <c r="A54" s="1035"/>
      <c r="B54" s="99"/>
      <c r="C54" s="1279"/>
      <c r="D54" s="1281"/>
    </row>
    <row r="55" spans="1:4" s="1022" customFormat="1" ht="12.75" customHeight="1">
      <c r="A55" s="1020"/>
      <c r="B55" s="184" t="s">
        <v>576</v>
      </c>
      <c r="C55" s="184"/>
      <c r="D55" s="1015" t="s">
        <v>3331</v>
      </c>
    </row>
    <row r="56" spans="1:4" s="100" customFormat="1" ht="12.75" customHeight="1">
      <c r="A56" s="1035"/>
      <c r="B56" s="99"/>
      <c r="C56" s="971" t="s">
        <v>564</v>
      </c>
      <c r="D56" s="975" t="s">
        <v>3333</v>
      </c>
    </row>
    <row r="57" spans="1:4" s="100" customFormat="1" ht="12.75" customHeight="1">
      <c r="A57" s="1035"/>
      <c r="B57" s="99"/>
      <c r="C57" s="971" t="s">
        <v>567</v>
      </c>
      <c r="D57" s="1037" t="s">
        <v>3334</v>
      </c>
    </row>
    <row r="58" spans="1:4" s="1022" customFormat="1" ht="12.75" customHeight="1">
      <c r="A58" s="1020"/>
      <c r="B58" s="184" t="s">
        <v>577</v>
      </c>
      <c r="C58" s="184"/>
      <c r="D58" s="1015" t="s">
        <v>3335</v>
      </c>
    </row>
    <row r="59" spans="1:4" s="100" customFormat="1" ht="12.75" customHeight="1">
      <c r="A59" s="1035"/>
      <c r="B59" s="99"/>
      <c r="C59" s="971" t="s">
        <v>568</v>
      </c>
      <c r="D59" s="998" t="s">
        <v>3336</v>
      </c>
    </row>
    <row r="60" spans="1:4" s="1022" customFormat="1" ht="12.75" customHeight="1">
      <c r="A60" s="1020"/>
      <c r="B60" s="184" t="s">
        <v>3344</v>
      </c>
      <c r="C60" s="184"/>
      <c r="D60" s="1015" t="s">
        <v>315</v>
      </c>
    </row>
    <row r="61" spans="1:4" s="100" customFormat="1" ht="12.75" customHeight="1">
      <c r="A61" s="971"/>
      <c r="B61" s="971"/>
      <c r="C61" s="971" t="s">
        <v>569</v>
      </c>
      <c r="D61" s="1001" t="s">
        <v>315</v>
      </c>
    </row>
    <row r="62" spans="1:4" s="100" customFormat="1" ht="12.75" customHeight="1" thickBot="1">
      <c r="A62" s="182" t="s">
        <v>3345</v>
      </c>
      <c r="B62" s="1038"/>
      <c r="C62" s="182"/>
      <c r="D62" s="1013" t="s">
        <v>3346</v>
      </c>
    </row>
    <row r="63" spans="1:4" s="1022" customFormat="1" ht="12.75" customHeight="1">
      <c r="A63" s="1020"/>
      <c r="B63" s="184" t="s">
        <v>3347</v>
      </c>
      <c r="C63" s="184"/>
      <c r="D63" s="1015" t="s">
        <v>3337</v>
      </c>
    </row>
    <row r="64" spans="1:4" s="100" customFormat="1">
      <c r="A64" s="971"/>
      <c r="B64" s="971"/>
      <c r="C64" s="1016" t="s">
        <v>570</v>
      </c>
      <c r="D64" s="986" t="s">
        <v>3130</v>
      </c>
    </row>
    <row r="65" spans="1:4" s="100" customFormat="1">
      <c r="A65" s="971"/>
      <c r="B65" s="971"/>
      <c r="C65" s="1016" t="s">
        <v>572</v>
      </c>
      <c r="D65" s="1017" t="s">
        <v>3131</v>
      </c>
    </row>
    <row r="66" spans="1:4" s="100" customFormat="1">
      <c r="A66" s="971"/>
      <c r="B66" s="971"/>
      <c r="C66" s="1029" t="s">
        <v>574</v>
      </c>
      <c r="D66" s="1017" t="s">
        <v>3133</v>
      </c>
    </row>
    <row r="67" spans="1:4" ht="12.75" customHeight="1" thickBot="1">
      <c r="A67" s="1039"/>
      <c r="B67" s="1040"/>
      <c r="C67" s="1041" t="s">
        <v>3527</v>
      </c>
      <c r="D67" s="1042" t="s">
        <v>3528</v>
      </c>
    </row>
    <row r="68" spans="1:4" ht="13.5" thickTop="1">
      <c r="A68" s="110"/>
      <c r="B68" s="111"/>
    </row>
    <row r="73" spans="1:4" ht="12.75" customHeight="1"/>
    <row r="74" spans="1:4" ht="12.75" customHeight="1"/>
  </sheetData>
  <mergeCells count="7">
    <mergeCell ref="C26:C27"/>
    <mergeCell ref="D26:D27"/>
    <mergeCell ref="C53:C54"/>
    <mergeCell ref="D53:D54"/>
    <mergeCell ref="A1:D1"/>
    <mergeCell ref="A2:D2"/>
    <mergeCell ref="A5:A6"/>
  </mergeCells>
  <hyperlinks>
    <hyperlink ref="F1" location="INDICE!A1" display="ÍNDICE " xr:uid="{1F38B42D-E3E8-4ED8-8983-73CB4D696081}"/>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B1:O167"/>
  <sheetViews>
    <sheetView showGridLines="0" topLeftCell="A154" zoomScaleNormal="100" workbookViewId="0">
      <selection activeCell="B2" sqref="B2:G167"/>
    </sheetView>
  </sheetViews>
  <sheetFormatPr defaultRowHeight="15"/>
  <cols>
    <col min="1" max="1" width="4.85546875" style="567" customWidth="1"/>
    <col min="2" max="2" width="9.28515625" style="567" customWidth="1"/>
    <col min="3" max="5" width="6" style="567" customWidth="1"/>
    <col min="6" max="6" width="86.5703125" style="567" bestFit="1" customWidth="1"/>
    <col min="7" max="7" width="19.7109375" style="567" customWidth="1"/>
    <col min="8" max="8" width="1.85546875" style="567" customWidth="1"/>
    <col min="9" max="10" width="9.140625" style="567"/>
    <col min="11" max="11" width="59.5703125" style="567" customWidth="1"/>
    <col min="12" max="12" width="3" style="567" customWidth="1"/>
    <col min="13" max="255" width="9.140625" style="567"/>
    <col min="256" max="256" width="4.85546875" style="567" customWidth="1"/>
    <col min="257" max="257" width="9.28515625" style="567" customWidth="1"/>
    <col min="258" max="260" width="6" style="567" customWidth="1"/>
    <col min="261" max="261" width="81.28515625" style="567" customWidth="1"/>
    <col min="262" max="262" width="17" style="567" customWidth="1"/>
    <col min="263" max="263" width="19.7109375" style="567" customWidth="1"/>
    <col min="264" max="264" width="1.85546875" style="567" customWidth="1"/>
    <col min="265" max="266" width="9.140625" style="567"/>
    <col min="267" max="267" width="59.5703125" style="567" customWidth="1"/>
    <col min="268" max="268" width="3" style="567" customWidth="1"/>
    <col min="269" max="511" width="9.140625" style="567"/>
    <col min="512" max="512" width="4.85546875" style="567" customWidth="1"/>
    <col min="513" max="513" width="9.28515625" style="567" customWidth="1"/>
    <col min="514" max="516" width="6" style="567" customWidth="1"/>
    <col min="517" max="517" width="81.28515625" style="567" customWidth="1"/>
    <col min="518" max="518" width="17" style="567" customWidth="1"/>
    <col min="519" max="519" width="19.7109375" style="567" customWidth="1"/>
    <col min="520" max="520" width="1.85546875" style="567" customWidth="1"/>
    <col min="521" max="522" width="9.140625" style="567"/>
    <col min="523" max="523" width="59.5703125" style="567" customWidth="1"/>
    <col min="524" max="524" width="3" style="567" customWidth="1"/>
    <col min="525" max="767" width="9.140625" style="567"/>
    <col min="768" max="768" width="4.85546875" style="567" customWidth="1"/>
    <col min="769" max="769" width="9.28515625" style="567" customWidth="1"/>
    <col min="770" max="772" width="6" style="567" customWidth="1"/>
    <col min="773" max="773" width="81.28515625" style="567" customWidth="1"/>
    <col min="774" max="774" width="17" style="567" customWidth="1"/>
    <col min="775" max="775" width="19.7109375" style="567" customWidth="1"/>
    <col min="776" max="776" width="1.85546875" style="567" customWidth="1"/>
    <col min="777" max="778" width="9.140625" style="567"/>
    <col min="779" max="779" width="59.5703125" style="567" customWidth="1"/>
    <col min="780" max="780" width="3" style="567" customWidth="1"/>
    <col min="781" max="1023" width="9.140625" style="567"/>
    <col min="1024" max="1024" width="4.85546875" style="567" customWidth="1"/>
    <col min="1025" max="1025" width="9.28515625" style="567" customWidth="1"/>
    <col min="1026" max="1028" width="6" style="567" customWidth="1"/>
    <col min="1029" max="1029" width="81.28515625" style="567" customWidth="1"/>
    <col min="1030" max="1030" width="17" style="567" customWidth="1"/>
    <col min="1031" max="1031" width="19.7109375" style="567" customWidth="1"/>
    <col min="1032" max="1032" width="1.85546875" style="567" customWidth="1"/>
    <col min="1033" max="1034" width="9.140625" style="567"/>
    <col min="1035" max="1035" width="59.5703125" style="567" customWidth="1"/>
    <col min="1036" max="1036" width="3" style="567" customWidth="1"/>
    <col min="1037" max="1279" width="9.140625" style="567"/>
    <col min="1280" max="1280" width="4.85546875" style="567" customWidth="1"/>
    <col min="1281" max="1281" width="9.28515625" style="567" customWidth="1"/>
    <col min="1282" max="1284" width="6" style="567" customWidth="1"/>
    <col min="1285" max="1285" width="81.28515625" style="567" customWidth="1"/>
    <col min="1286" max="1286" width="17" style="567" customWidth="1"/>
    <col min="1287" max="1287" width="19.7109375" style="567" customWidth="1"/>
    <col min="1288" max="1288" width="1.85546875" style="567" customWidth="1"/>
    <col min="1289" max="1290" width="9.140625" style="567"/>
    <col min="1291" max="1291" width="59.5703125" style="567" customWidth="1"/>
    <col min="1292" max="1292" width="3" style="567" customWidth="1"/>
    <col min="1293" max="1535" width="9.140625" style="567"/>
    <col min="1536" max="1536" width="4.85546875" style="567" customWidth="1"/>
    <col min="1537" max="1537" width="9.28515625" style="567" customWidth="1"/>
    <col min="1538" max="1540" width="6" style="567" customWidth="1"/>
    <col min="1541" max="1541" width="81.28515625" style="567" customWidth="1"/>
    <col min="1542" max="1542" width="17" style="567" customWidth="1"/>
    <col min="1543" max="1543" width="19.7109375" style="567" customWidth="1"/>
    <col min="1544" max="1544" width="1.85546875" style="567" customWidth="1"/>
    <col min="1545" max="1546" width="9.140625" style="567"/>
    <col min="1547" max="1547" width="59.5703125" style="567" customWidth="1"/>
    <col min="1548" max="1548" width="3" style="567" customWidth="1"/>
    <col min="1549" max="1791" width="9.140625" style="567"/>
    <col min="1792" max="1792" width="4.85546875" style="567" customWidth="1"/>
    <col min="1793" max="1793" width="9.28515625" style="567" customWidth="1"/>
    <col min="1794" max="1796" width="6" style="567" customWidth="1"/>
    <col min="1797" max="1797" width="81.28515625" style="567" customWidth="1"/>
    <col min="1798" max="1798" width="17" style="567" customWidth="1"/>
    <col min="1799" max="1799" width="19.7109375" style="567" customWidth="1"/>
    <col min="1800" max="1800" width="1.85546875" style="567" customWidth="1"/>
    <col min="1801" max="1802" width="9.140625" style="567"/>
    <col min="1803" max="1803" width="59.5703125" style="567" customWidth="1"/>
    <col min="1804" max="1804" width="3" style="567" customWidth="1"/>
    <col min="1805" max="2047" width="9.140625" style="567"/>
    <col min="2048" max="2048" width="4.85546875" style="567" customWidth="1"/>
    <col min="2049" max="2049" width="9.28515625" style="567" customWidth="1"/>
    <col min="2050" max="2052" width="6" style="567" customWidth="1"/>
    <col min="2053" max="2053" width="81.28515625" style="567" customWidth="1"/>
    <col min="2054" max="2054" width="17" style="567" customWidth="1"/>
    <col min="2055" max="2055" width="19.7109375" style="567" customWidth="1"/>
    <col min="2056" max="2056" width="1.85546875" style="567" customWidth="1"/>
    <col min="2057" max="2058" width="9.140625" style="567"/>
    <col min="2059" max="2059" width="59.5703125" style="567" customWidth="1"/>
    <col min="2060" max="2060" width="3" style="567" customWidth="1"/>
    <col min="2061" max="2303" width="9.140625" style="567"/>
    <col min="2304" max="2304" width="4.85546875" style="567" customWidth="1"/>
    <col min="2305" max="2305" width="9.28515625" style="567" customWidth="1"/>
    <col min="2306" max="2308" width="6" style="567" customWidth="1"/>
    <col min="2309" max="2309" width="81.28515625" style="567" customWidth="1"/>
    <col min="2310" max="2310" width="17" style="567" customWidth="1"/>
    <col min="2311" max="2311" width="19.7109375" style="567" customWidth="1"/>
    <col min="2312" max="2312" width="1.85546875" style="567" customWidth="1"/>
    <col min="2313" max="2314" width="9.140625" style="567"/>
    <col min="2315" max="2315" width="59.5703125" style="567" customWidth="1"/>
    <col min="2316" max="2316" width="3" style="567" customWidth="1"/>
    <col min="2317" max="2559" width="9.140625" style="567"/>
    <col min="2560" max="2560" width="4.85546875" style="567" customWidth="1"/>
    <col min="2561" max="2561" width="9.28515625" style="567" customWidth="1"/>
    <col min="2562" max="2564" width="6" style="567" customWidth="1"/>
    <col min="2565" max="2565" width="81.28515625" style="567" customWidth="1"/>
    <col min="2566" max="2566" width="17" style="567" customWidth="1"/>
    <col min="2567" max="2567" width="19.7109375" style="567" customWidth="1"/>
    <col min="2568" max="2568" width="1.85546875" style="567" customWidth="1"/>
    <col min="2569" max="2570" width="9.140625" style="567"/>
    <col min="2571" max="2571" width="59.5703125" style="567" customWidth="1"/>
    <col min="2572" max="2572" width="3" style="567" customWidth="1"/>
    <col min="2573" max="2815" width="9.140625" style="567"/>
    <col min="2816" max="2816" width="4.85546875" style="567" customWidth="1"/>
    <col min="2817" max="2817" width="9.28515625" style="567" customWidth="1"/>
    <col min="2818" max="2820" width="6" style="567" customWidth="1"/>
    <col min="2821" max="2821" width="81.28515625" style="567" customWidth="1"/>
    <col min="2822" max="2822" width="17" style="567" customWidth="1"/>
    <col min="2823" max="2823" width="19.7109375" style="567" customWidth="1"/>
    <col min="2824" max="2824" width="1.85546875" style="567" customWidth="1"/>
    <col min="2825" max="2826" width="9.140625" style="567"/>
    <col min="2827" max="2827" width="59.5703125" style="567" customWidth="1"/>
    <col min="2828" max="2828" width="3" style="567" customWidth="1"/>
    <col min="2829" max="3071" width="9.140625" style="567"/>
    <col min="3072" max="3072" width="4.85546875" style="567" customWidth="1"/>
    <col min="3073" max="3073" width="9.28515625" style="567" customWidth="1"/>
    <col min="3074" max="3076" width="6" style="567" customWidth="1"/>
    <col min="3077" max="3077" width="81.28515625" style="567" customWidth="1"/>
    <col min="3078" max="3078" width="17" style="567" customWidth="1"/>
    <col min="3079" max="3079" width="19.7109375" style="567" customWidth="1"/>
    <col min="3080" max="3080" width="1.85546875" style="567" customWidth="1"/>
    <col min="3081" max="3082" width="9.140625" style="567"/>
    <col min="3083" max="3083" width="59.5703125" style="567" customWidth="1"/>
    <col min="3084" max="3084" width="3" style="567" customWidth="1"/>
    <col min="3085" max="3327" width="9.140625" style="567"/>
    <col min="3328" max="3328" width="4.85546875" style="567" customWidth="1"/>
    <col min="3329" max="3329" width="9.28515625" style="567" customWidth="1"/>
    <col min="3330" max="3332" width="6" style="567" customWidth="1"/>
    <col min="3333" max="3333" width="81.28515625" style="567" customWidth="1"/>
    <col min="3334" max="3334" width="17" style="567" customWidth="1"/>
    <col min="3335" max="3335" width="19.7109375" style="567" customWidth="1"/>
    <col min="3336" max="3336" width="1.85546875" style="567" customWidth="1"/>
    <col min="3337" max="3338" width="9.140625" style="567"/>
    <col min="3339" max="3339" width="59.5703125" style="567" customWidth="1"/>
    <col min="3340" max="3340" width="3" style="567" customWidth="1"/>
    <col min="3341" max="3583" width="9.140625" style="567"/>
    <col min="3584" max="3584" width="4.85546875" style="567" customWidth="1"/>
    <col min="3585" max="3585" width="9.28515625" style="567" customWidth="1"/>
    <col min="3586" max="3588" width="6" style="567" customWidth="1"/>
    <col min="3589" max="3589" width="81.28515625" style="567" customWidth="1"/>
    <col min="3590" max="3590" width="17" style="567" customWidth="1"/>
    <col min="3591" max="3591" width="19.7109375" style="567" customWidth="1"/>
    <col min="3592" max="3592" width="1.85546875" style="567" customWidth="1"/>
    <col min="3593" max="3594" width="9.140625" style="567"/>
    <col min="3595" max="3595" width="59.5703125" style="567" customWidth="1"/>
    <col min="3596" max="3596" width="3" style="567" customWidth="1"/>
    <col min="3597" max="3839" width="9.140625" style="567"/>
    <col min="3840" max="3840" width="4.85546875" style="567" customWidth="1"/>
    <col min="3841" max="3841" width="9.28515625" style="567" customWidth="1"/>
    <col min="3842" max="3844" width="6" style="567" customWidth="1"/>
    <col min="3845" max="3845" width="81.28515625" style="567" customWidth="1"/>
    <col min="3846" max="3846" width="17" style="567" customWidth="1"/>
    <col min="3847" max="3847" width="19.7109375" style="567" customWidth="1"/>
    <col min="3848" max="3848" width="1.85546875" style="567" customWidth="1"/>
    <col min="3849" max="3850" width="9.140625" style="567"/>
    <col min="3851" max="3851" width="59.5703125" style="567" customWidth="1"/>
    <col min="3852" max="3852" width="3" style="567" customWidth="1"/>
    <col min="3853" max="4095" width="9.140625" style="567"/>
    <col min="4096" max="4096" width="4.85546875" style="567" customWidth="1"/>
    <col min="4097" max="4097" width="9.28515625" style="567" customWidth="1"/>
    <col min="4098" max="4100" width="6" style="567" customWidth="1"/>
    <col min="4101" max="4101" width="81.28515625" style="567" customWidth="1"/>
    <col min="4102" max="4102" width="17" style="567" customWidth="1"/>
    <col min="4103" max="4103" width="19.7109375" style="567" customWidth="1"/>
    <col min="4104" max="4104" width="1.85546875" style="567" customWidth="1"/>
    <col min="4105" max="4106" width="9.140625" style="567"/>
    <col min="4107" max="4107" width="59.5703125" style="567" customWidth="1"/>
    <col min="4108" max="4108" width="3" style="567" customWidth="1"/>
    <col min="4109" max="4351" width="9.140625" style="567"/>
    <col min="4352" max="4352" width="4.85546875" style="567" customWidth="1"/>
    <col min="4353" max="4353" width="9.28515625" style="567" customWidth="1"/>
    <col min="4354" max="4356" width="6" style="567" customWidth="1"/>
    <col min="4357" max="4357" width="81.28515625" style="567" customWidth="1"/>
    <col min="4358" max="4358" width="17" style="567" customWidth="1"/>
    <col min="4359" max="4359" width="19.7109375" style="567" customWidth="1"/>
    <col min="4360" max="4360" width="1.85546875" style="567" customWidth="1"/>
    <col min="4361" max="4362" width="9.140625" style="567"/>
    <col min="4363" max="4363" width="59.5703125" style="567" customWidth="1"/>
    <col min="4364" max="4364" width="3" style="567" customWidth="1"/>
    <col min="4365" max="4607" width="9.140625" style="567"/>
    <col min="4608" max="4608" width="4.85546875" style="567" customWidth="1"/>
    <col min="4609" max="4609" width="9.28515625" style="567" customWidth="1"/>
    <col min="4610" max="4612" width="6" style="567" customWidth="1"/>
    <col min="4613" max="4613" width="81.28515625" style="567" customWidth="1"/>
    <col min="4614" max="4614" width="17" style="567" customWidth="1"/>
    <col min="4615" max="4615" width="19.7109375" style="567" customWidth="1"/>
    <col min="4616" max="4616" width="1.85546875" style="567" customWidth="1"/>
    <col min="4617" max="4618" width="9.140625" style="567"/>
    <col min="4619" max="4619" width="59.5703125" style="567" customWidth="1"/>
    <col min="4620" max="4620" width="3" style="567" customWidth="1"/>
    <col min="4621" max="4863" width="9.140625" style="567"/>
    <col min="4864" max="4864" width="4.85546875" style="567" customWidth="1"/>
    <col min="4865" max="4865" width="9.28515625" style="567" customWidth="1"/>
    <col min="4866" max="4868" width="6" style="567" customWidth="1"/>
    <col min="4869" max="4869" width="81.28515625" style="567" customWidth="1"/>
    <col min="4870" max="4870" width="17" style="567" customWidth="1"/>
    <col min="4871" max="4871" width="19.7109375" style="567" customWidth="1"/>
    <col min="4872" max="4872" width="1.85546875" style="567" customWidth="1"/>
    <col min="4873" max="4874" width="9.140625" style="567"/>
    <col min="4875" max="4875" width="59.5703125" style="567" customWidth="1"/>
    <col min="4876" max="4876" width="3" style="567" customWidth="1"/>
    <col min="4877" max="5119" width="9.140625" style="567"/>
    <col min="5120" max="5120" width="4.85546875" style="567" customWidth="1"/>
    <col min="5121" max="5121" width="9.28515625" style="567" customWidth="1"/>
    <col min="5122" max="5124" width="6" style="567" customWidth="1"/>
    <col min="5125" max="5125" width="81.28515625" style="567" customWidth="1"/>
    <col min="5126" max="5126" width="17" style="567" customWidth="1"/>
    <col min="5127" max="5127" width="19.7109375" style="567" customWidth="1"/>
    <col min="5128" max="5128" width="1.85546875" style="567" customWidth="1"/>
    <col min="5129" max="5130" width="9.140625" style="567"/>
    <col min="5131" max="5131" width="59.5703125" style="567" customWidth="1"/>
    <col min="5132" max="5132" width="3" style="567" customWidth="1"/>
    <col min="5133" max="5375" width="9.140625" style="567"/>
    <col min="5376" max="5376" width="4.85546875" style="567" customWidth="1"/>
    <col min="5377" max="5377" width="9.28515625" style="567" customWidth="1"/>
    <col min="5378" max="5380" width="6" style="567" customWidth="1"/>
    <col min="5381" max="5381" width="81.28515625" style="567" customWidth="1"/>
    <col min="5382" max="5382" width="17" style="567" customWidth="1"/>
    <col min="5383" max="5383" width="19.7109375" style="567" customWidth="1"/>
    <col min="5384" max="5384" width="1.85546875" style="567" customWidth="1"/>
    <col min="5385" max="5386" width="9.140625" style="567"/>
    <col min="5387" max="5387" width="59.5703125" style="567" customWidth="1"/>
    <col min="5388" max="5388" width="3" style="567" customWidth="1"/>
    <col min="5389" max="5631" width="9.140625" style="567"/>
    <col min="5632" max="5632" width="4.85546875" style="567" customWidth="1"/>
    <col min="5633" max="5633" width="9.28515625" style="567" customWidth="1"/>
    <col min="5634" max="5636" width="6" style="567" customWidth="1"/>
    <col min="5637" max="5637" width="81.28515625" style="567" customWidth="1"/>
    <col min="5638" max="5638" width="17" style="567" customWidth="1"/>
    <col min="5639" max="5639" width="19.7109375" style="567" customWidth="1"/>
    <col min="5640" max="5640" width="1.85546875" style="567" customWidth="1"/>
    <col min="5641" max="5642" width="9.140625" style="567"/>
    <col min="5643" max="5643" width="59.5703125" style="567" customWidth="1"/>
    <col min="5644" max="5644" width="3" style="567" customWidth="1"/>
    <col min="5645" max="5887" width="9.140625" style="567"/>
    <col min="5888" max="5888" width="4.85546875" style="567" customWidth="1"/>
    <col min="5889" max="5889" width="9.28515625" style="567" customWidth="1"/>
    <col min="5890" max="5892" width="6" style="567" customWidth="1"/>
    <col min="5893" max="5893" width="81.28515625" style="567" customWidth="1"/>
    <col min="5894" max="5894" width="17" style="567" customWidth="1"/>
    <col min="5895" max="5895" width="19.7109375" style="567" customWidth="1"/>
    <col min="5896" max="5896" width="1.85546875" style="567" customWidth="1"/>
    <col min="5897" max="5898" width="9.140625" style="567"/>
    <col min="5899" max="5899" width="59.5703125" style="567" customWidth="1"/>
    <col min="5900" max="5900" width="3" style="567" customWidth="1"/>
    <col min="5901" max="6143" width="9.140625" style="567"/>
    <col min="6144" max="6144" width="4.85546875" style="567" customWidth="1"/>
    <col min="6145" max="6145" width="9.28515625" style="567" customWidth="1"/>
    <col min="6146" max="6148" width="6" style="567" customWidth="1"/>
    <col min="6149" max="6149" width="81.28515625" style="567" customWidth="1"/>
    <col min="6150" max="6150" width="17" style="567" customWidth="1"/>
    <col min="6151" max="6151" width="19.7109375" style="567" customWidth="1"/>
    <col min="6152" max="6152" width="1.85546875" style="567" customWidth="1"/>
    <col min="6153" max="6154" width="9.140625" style="567"/>
    <col min="6155" max="6155" width="59.5703125" style="567" customWidth="1"/>
    <col min="6156" max="6156" width="3" style="567" customWidth="1"/>
    <col min="6157" max="6399" width="9.140625" style="567"/>
    <col min="6400" max="6400" width="4.85546875" style="567" customWidth="1"/>
    <col min="6401" max="6401" width="9.28515625" style="567" customWidth="1"/>
    <col min="6402" max="6404" width="6" style="567" customWidth="1"/>
    <col min="6405" max="6405" width="81.28515625" style="567" customWidth="1"/>
    <col min="6406" max="6406" width="17" style="567" customWidth="1"/>
    <col min="6407" max="6407" width="19.7109375" style="567" customWidth="1"/>
    <col min="6408" max="6408" width="1.85546875" style="567" customWidth="1"/>
    <col min="6409" max="6410" width="9.140625" style="567"/>
    <col min="6411" max="6411" width="59.5703125" style="567" customWidth="1"/>
    <col min="6412" max="6412" width="3" style="567" customWidth="1"/>
    <col min="6413" max="6655" width="9.140625" style="567"/>
    <col min="6656" max="6656" width="4.85546875" style="567" customWidth="1"/>
    <col min="6657" max="6657" width="9.28515625" style="567" customWidth="1"/>
    <col min="6658" max="6660" width="6" style="567" customWidth="1"/>
    <col min="6661" max="6661" width="81.28515625" style="567" customWidth="1"/>
    <col min="6662" max="6662" width="17" style="567" customWidth="1"/>
    <col min="6663" max="6663" width="19.7109375" style="567" customWidth="1"/>
    <col min="6664" max="6664" width="1.85546875" style="567" customWidth="1"/>
    <col min="6665" max="6666" width="9.140625" style="567"/>
    <col min="6667" max="6667" width="59.5703125" style="567" customWidth="1"/>
    <col min="6668" max="6668" width="3" style="567" customWidth="1"/>
    <col min="6669" max="6911" width="9.140625" style="567"/>
    <col min="6912" max="6912" width="4.85546875" style="567" customWidth="1"/>
    <col min="6913" max="6913" width="9.28515625" style="567" customWidth="1"/>
    <col min="6914" max="6916" width="6" style="567" customWidth="1"/>
    <col min="6917" max="6917" width="81.28515625" style="567" customWidth="1"/>
    <col min="6918" max="6918" width="17" style="567" customWidth="1"/>
    <col min="6919" max="6919" width="19.7109375" style="567" customWidth="1"/>
    <col min="6920" max="6920" width="1.85546875" style="567" customWidth="1"/>
    <col min="6921" max="6922" width="9.140625" style="567"/>
    <col min="6923" max="6923" width="59.5703125" style="567" customWidth="1"/>
    <col min="6924" max="6924" width="3" style="567" customWidth="1"/>
    <col min="6925" max="7167" width="9.140625" style="567"/>
    <col min="7168" max="7168" width="4.85546875" style="567" customWidth="1"/>
    <col min="7169" max="7169" width="9.28515625" style="567" customWidth="1"/>
    <col min="7170" max="7172" width="6" style="567" customWidth="1"/>
    <col min="7173" max="7173" width="81.28515625" style="567" customWidth="1"/>
    <col min="7174" max="7174" width="17" style="567" customWidth="1"/>
    <col min="7175" max="7175" width="19.7109375" style="567" customWidth="1"/>
    <col min="7176" max="7176" width="1.85546875" style="567" customWidth="1"/>
    <col min="7177" max="7178" width="9.140625" style="567"/>
    <col min="7179" max="7179" width="59.5703125" style="567" customWidth="1"/>
    <col min="7180" max="7180" width="3" style="567" customWidth="1"/>
    <col min="7181" max="7423" width="9.140625" style="567"/>
    <col min="7424" max="7424" width="4.85546875" style="567" customWidth="1"/>
    <col min="7425" max="7425" width="9.28515625" style="567" customWidth="1"/>
    <col min="7426" max="7428" width="6" style="567" customWidth="1"/>
    <col min="7429" max="7429" width="81.28515625" style="567" customWidth="1"/>
    <col min="7430" max="7430" width="17" style="567" customWidth="1"/>
    <col min="7431" max="7431" width="19.7109375" style="567" customWidth="1"/>
    <col min="7432" max="7432" width="1.85546875" style="567" customWidth="1"/>
    <col min="7433" max="7434" width="9.140625" style="567"/>
    <col min="7435" max="7435" width="59.5703125" style="567" customWidth="1"/>
    <col min="7436" max="7436" width="3" style="567" customWidth="1"/>
    <col min="7437" max="7679" width="9.140625" style="567"/>
    <col min="7680" max="7680" width="4.85546875" style="567" customWidth="1"/>
    <col min="7681" max="7681" width="9.28515625" style="567" customWidth="1"/>
    <col min="7682" max="7684" width="6" style="567" customWidth="1"/>
    <col min="7685" max="7685" width="81.28515625" style="567" customWidth="1"/>
    <col min="7686" max="7686" width="17" style="567" customWidth="1"/>
    <col min="7687" max="7687" width="19.7109375" style="567" customWidth="1"/>
    <col min="7688" max="7688" width="1.85546875" style="567" customWidth="1"/>
    <col min="7689" max="7690" width="9.140625" style="567"/>
    <col min="7691" max="7691" width="59.5703125" style="567" customWidth="1"/>
    <col min="7692" max="7692" width="3" style="567" customWidth="1"/>
    <col min="7693" max="7935" width="9.140625" style="567"/>
    <col min="7936" max="7936" width="4.85546875" style="567" customWidth="1"/>
    <col min="7937" max="7937" width="9.28515625" style="567" customWidth="1"/>
    <col min="7938" max="7940" width="6" style="567" customWidth="1"/>
    <col min="7941" max="7941" width="81.28515625" style="567" customWidth="1"/>
    <col min="7942" max="7942" width="17" style="567" customWidth="1"/>
    <col min="7943" max="7943" width="19.7109375" style="567" customWidth="1"/>
    <col min="7944" max="7944" width="1.85546875" style="567" customWidth="1"/>
    <col min="7945" max="7946" width="9.140625" style="567"/>
    <col min="7947" max="7947" width="59.5703125" style="567" customWidth="1"/>
    <col min="7948" max="7948" width="3" style="567" customWidth="1"/>
    <col min="7949" max="8191" width="9.140625" style="567"/>
    <col min="8192" max="8192" width="4.85546875" style="567" customWidth="1"/>
    <col min="8193" max="8193" width="9.28515625" style="567" customWidth="1"/>
    <col min="8194" max="8196" width="6" style="567" customWidth="1"/>
    <col min="8197" max="8197" width="81.28515625" style="567" customWidth="1"/>
    <col min="8198" max="8198" width="17" style="567" customWidth="1"/>
    <col min="8199" max="8199" width="19.7109375" style="567" customWidth="1"/>
    <col min="8200" max="8200" width="1.85546875" style="567" customWidth="1"/>
    <col min="8201" max="8202" width="9.140625" style="567"/>
    <col min="8203" max="8203" width="59.5703125" style="567" customWidth="1"/>
    <col min="8204" max="8204" width="3" style="567" customWidth="1"/>
    <col min="8205" max="8447" width="9.140625" style="567"/>
    <col min="8448" max="8448" width="4.85546875" style="567" customWidth="1"/>
    <col min="8449" max="8449" width="9.28515625" style="567" customWidth="1"/>
    <col min="8450" max="8452" width="6" style="567" customWidth="1"/>
    <col min="8453" max="8453" width="81.28515625" style="567" customWidth="1"/>
    <col min="8454" max="8454" width="17" style="567" customWidth="1"/>
    <col min="8455" max="8455" width="19.7109375" style="567" customWidth="1"/>
    <col min="8456" max="8456" width="1.85546875" style="567" customWidth="1"/>
    <col min="8457" max="8458" width="9.140625" style="567"/>
    <col min="8459" max="8459" width="59.5703125" style="567" customWidth="1"/>
    <col min="8460" max="8460" width="3" style="567" customWidth="1"/>
    <col min="8461" max="8703" width="9.140625" style="567"/>
    <col min="8704" max="8704" width="4.85546875" style="567" customWidth="1"/>
    <col min="8705" max="8705" width="9.28515625" style="567" customWidth="1"/>
    <col min="8706" max="8708" width="6" style="567" customWidth="1"/>
    <col min="8709" max="8709" width="81.28515625" style="567" customWidth="1"/>
    <col min="8710" max="8710" width="17" style="567" customWidth="1"/>
    <col min="8711" max="8711" width="19.7109375" style="567" customWidth="1"/>
    <col min="8712" max="8712" width="1.85546875" style="567" customWidth="1"/>
    <col min="8713" max="8714" width="9.140625" style="567"/>
    <col min="8715" max="8715" width="59.5703125" style="567" customWidth="1"/>
    <col min="8716" max="8716" width="3" style="567" customWidth="1"/>
    <col min="8717" max="8959" width="9.140625" style="567"/>
    <col min="8960" max="8960" width="4.85546875" style="567" customWidth="1"/>
    <col min="8961" max="8961" width="9.28515625" style="567" customWidth="1"/>
    <col min="8962" max="8964" width="6" style="567" customWidth="1"/>
    <col min="8965" max="8965" width="81.28515625" style="567" customWidth="1"/>
    <col min="8966" max="8966" width="17" style="567" customWidth="1"/>
    <col min="8967" max="8967" width="19.7109375" style="567" customWidth="1"/>
    <col min="8968" max="8968" width="1.85546875" style="567" customWidth="1"/>
    <col min="8969" max="8970" width="9.140625" style="567"/>
    <col min="8971" max="8971" width="59.5703125" style="567" customWidth="1"/>
    <col min="8972" max="8972" width="3" style="567" customWidth="1"/>
    <col min="8973" max="9215" width="9.140625" style="567"/>
    <col min="9216" max="9216" width="4.85546875" style="567" customWidth="1"/>
    <col min="9217" max="9217" width="9.28515625" style="567" customWidth="1"/>
    <col min="9218" max="9220" width="6" style="567" customWidth="1"/>
    <col min="9221" max="9221" width="81.28515625" style="567" customWidth="1"/>
    <col min="9222" max="9222" width="17" style="567" customWidth="1"/>
    <col min="9223" max="9223" width="19.7109375" style="567" customWidth="1"/>
    <col min="9224" max="9224" width="1.85546875" style="567" customWidth="1"/>
    <col min="9225" max="9226" width="9.140625" style="567"/>
    <col min="9227" max="9227" width="59.5703125" style="567" customWidth="1"/>
    <col min="9228" max="9228" width="3" style="567" customWidth="1"/>
    <col min="9229" max="9471" width="9.140625" style="567"/>
    <col min="9472" max="9472" width="4.85546875" style="567" customWidth="1"/>
    <col min="9473" max="9473" width="9.28515625" style="567" customWidth="1"/>
    <col min="9474" max="9476" width="6" style="567" customWidth="1"/>
    <col min="9477" max="9477" width="81.28515625" style="567" customWidth="1"/>
    <col min="9478" max="9478" width="17" style="567" customWidth="1"/>
    <col min="9479" max="9479" width="19.7109375" style="567" customWidth="1"/>
    <col min="9480" max="9480" width="1.85546875" style="567" customWidth="1"/>
    <col min="9481" max="9482" width="9.140625" style="567"/>
    <col min="9483" max="9483" width="59.5703125" style="567" customWidth="1"/>
    <col min="9484" max="9484" width="3" style="567" customWidth="1"/>
    <col min="9485" max="9727" width="9.140625" style="567"/>
    <col min="9728" max="9728" width="4.85546875" style="567" customWidth="1"/>
    <col min="9729" max="9729" width="9.28515625" style="567" customWidth="1"/>
    <col min="9730" max="9732" width="6" style="567" customWidth="1"/>
    <col min="9733" max="9733" width="81.28515625" style="567" customWidth="1"/>
    <col min="9734" max="9734" width="17" style="567" customWidth="1"/>
    <col min="9735" max="9735" width="19.7109375" style="567" customWidth="1"/>
    <col min="9736" max="9736" width="1.85546875" style="567" customWidth="1"/>
    <col min="9737" max="9738" width="9.140625" style="567"/>
    <col min="9739" max="9739" width="59.5703125" style="567" customWidth="1"/>
    <col min="9740" max="9740" width="3" style="567" customWidth="1"/>
    <col min="9741" max="9983" width="9.140625" style="567"/>
    <col min="9984" max="9984" width="4.85546875" style="567" customWidth="1"/>
    <col min="9985" max="9985" width="9.28515625" style="567" customWidth="1"/>
    <col min="9986" max="9988" width="6" style="567" customWidth="1"/>
    <col min="9989" max="9989" width="81.28515625" style="567" customWidth="1"/>
    <col min="9990" max="9990" width="17" style="567" customWidth="1"/>
    <col min="9991" max="9991" width="19.7109375" style="567" customWidth="1"/>
    <col min="9992" max="9992" width="1.85546875" style="567" customWidth="1"/>
    <col min="9993" max="9994" width="9.140625" style="567"/>
    <col min="9995" max="9995" width="59.5703125" style="567" customWidth="1"/>
    <col min="9996" max="9996" width="3" style="567" customWidth="1"/>
    <col min="9997" max="10239" width="9.140625" style="567"/>
    <col min="10240" max="10240" width="4.85546875" style="567" customWidth="1"/>
    <col min="10241" max="10241" width="9.28515625" style="567" customWidth="1"/>
    <col min="10242" max="10244" width="6" style="567" customWidth="1"/>
    <col min="10245" max="10245" width="81.28515625" style="567" customWidth="1"/>
    <col min="10246" max="10246" width="17" style="567" customWidth="1"/>
    <col min="10247" max="10247" width="19.7109375" style="567" customWidth="1"/>
    <col min="10248" max="10248" width="1.85546875" style="567" customWidth="1"/>
    <col min="10249" max="10250" width="9.140625" style="567"/>
    <col min="10251" max="10251" width="59.5703125" style="567" customWidth="1"/>
    <col min="10252" max="10252" width="3" style="567" customWidth="1"/>
    <col min="10253" max="10495" width="9.140625" style="567"/>
    <col min="10496" max="10496" width="4.85546875" style="567" customWidth="1"/>
    <col min="10497" max="10497" width="9.28515625" style="567" customWidth="1"/>
    <col min="10498" max="10500" width="6" style="567" customWidth="1"/>
    <col min="10501" max="10501" width="81.28515625" style="567" customWidth="1"/>
    <col min="10502" max="10502" width="17" style="567" customWidth="1"/>
    <col min="10503" max="10503" width="19.7109375" style="567" customWidth="1"/>
    <col min="10504" max="10504" width="1.85546875" style="567" customWidth="1"/>
    <col min="10505" max="10506" width="9.140625" style="567"/>
    <col min="10507" max="10507" width="59.5703125" style="567" customWidth="1"/>
    <col min="10508" max="10508" width="3" style="567" customWidth="1"/>
    <col min="10509" max="10751" width="9.140625" style="567"/>
    <col min="10752" max="10752" width="4.85546875" style="567" customWidth="1"/>
    <col min="10753" max="10753" width="9.28515625" style="567" customWidth="1"/>
    <col min="10754" max="10756" width="6" style="567" customWidth="1"/>
    <col min="10757" max="10757" width="81.28515625" style="567" customWidth="1"/>
    <col min="10758" max="10758" width="17" style="567" customWidth="1"/>
    <col min="10759" max="10759" width="19.7109375" style="567" customWidth="1"/>
    <col min="10760" max="10760" width="1.85546875" style="567" customWidth="1"/>
    <col min="10761" max="10762" width="9.140625" style="567"/>
    <col min="10763" max="10763" width="59.5703125" style="567" customWidth="1"/>
    <col min="10764" max="10764" width="3" style="567" customWidth="1"/>
    <col min="10765" max="11007" width="9.140625" style="567"/>
    <col min="11008" max="11008" width="4.85546875" style="567" customWidth="1"/>
    <col min="11009" max="11009" width="9.28515625" style="567" customWidth="1"/>
    <col min="11010" max="11012" width="6" style="567" customWidth="1"/>
    <col min="11013" max="11013" width="81.28515625" style="567" customWidth="1"/>
    <col min="11014" max="11014" width="17" style="567" customWidth="1"/>
    <col min="11015" max="11015" width="19.7109375" style="567" customWidth="1"/>
    <col min="11016" max="11016" width="1.85546875" style="567" customWidth="1"/>
    <col min="11017" max="11018" width="9.140625" style="567"/>
    <col min="11019" max="11019" width="59.5703125" style="567" customWidth="1"/>
    <col min="11020" max="11020" width="3" style="567" customWidth="1"/>
    <col min="11021" max="11263" width="9.140625" style="567"/>
    <col min="11264" max="11264" width="4.85546875" style="567" customWidth="1"/>
    <col min="11265" max="11265" width="9.28515625" style="567" customWidth="1"/>
    <col min="11266" max="11268" width="6" style="567" customWidth="1"/>
    <col min="11269" max="11269" width="81.28515625" style="567" customWidth="1"/>
    <col min="11270" max="11270" width="17" style="567" customWidth="1"/>
    <col min="11271" max="11271" width="19.7109375" style="567" customWidth="1"/>
    <col min="11272" max="11272" width="1.85546875" style="567" customWidth="1"/>
    <col min="11273" max="11274" width="9.140625" style="567"/>
    <col min="11275" max="11275" width="59.5703125" style="567" customWidth="1"/>
    <col min="11276" max="11276" width="3" style="567" customWidth="1"/>
    <col min="11277" max="11519" width="9.140625" style="567"/>
    <col min="11520" max="11520" width="4.85546875" style="567" customWidth="1"/>
    <col min="11521" max="11521" width="9.28515625" style="567" customWidth="1"/>
    <col min="11522" max="11524" width="6" style="567" customWidth="1"/>
    <col min="11525" max="11525" width="81.28515625" style="567" customWidth="1"/>
    <col min="11526" max="11526" width="17" style="567" customWidth="1"/>
    <col min="11527" max="11527" width="19.7109375" style="567" customWidth="1"/>
    <col min="11528" max="11528" width="1.85546875" style="567" customWidth="1"/>
    <col min="11529" max="11530" width="9.140625" style="567"/>
    <col min="11531" max="11531" width="59.5703125" style="567" customWidth="1"/>
    <col min="11532" max="11532" width="3" style="567" customWidth="1"/>
    <col min="11533" max="11775" width="9.140625" style="567"/>
    <col min="11776" max="11776" width="4.85546875" style="567" customWidth="1"/>
    <col min="11777" max="11777" width="9.28515625" style="567" customWidth="1"/>
    <col min="11778" max="11780" width="6" style="567" customWidth="1"/>
    <col min="11781" max="11781" width="81.28515625" style="567" customWidth="1"/>
    <col min="11782" max="11782" width="17" style="567" customWidth="1"/>
    <col min="11783" max="11783" width="19.7109375" style="567" customWidth="1"/>
    <col min="11784" max="11784" width="1.85546875" style="567" customWidth="1"/>
    <col min="11785" max="11786" width="9.140625" style="567"/>
    <col min="11787" max="11787" width="59.5703125" style="567" customWidth="1"/>
    <col min="11788" max="11788" width="3" style="567" customWidth="1"/>
    <col min="11789" max="12031" width="9.140625" style="567"/>
    <col min="12032" max="12032" width="4.85546875" style="567" customWidth="1"/>
    <col min="12033" max="12033" width="9.28515625" style="567" customWidth="1"/>
    <col min="12034" max="12036" width="6" style="567" customWidth="1"/>
    <col min="12037" max="12037" width="81.28515625" style="567" customWidth="1"/>
    <col min="12038" max="12038" width="17" style="567" customWidth="1"/>
    <col min="12039" max="12039" width="19.7109375" style="567" customWidth="1"/>
    <col min="12040" max="12040" width="1.85546875" style="567" customWidth="1"/>
    <col min="12041" max="12042" width="9.140625" style="567"/>
    <col min="12043" max="12043" width="59.5703125" style="567" customWidth="1"/>
    <col min="12044" max="12044" width="3" style="567" customWidth="1"/>
    <col min="12045" max="12287" width="9.140625" style="567"/>
    <col min="12288" max="12288" width="4.85546875" style="567" customWidth="1"/>
    <col min="12289" max="12289" width="9.28515625" style="567" customWidth="1"/>
    <col min="12290" max="12292" width="6" style="567" customWidth="1"/>
    <col min="12293" max="12293" width="81.28515625" style="567" customWidth="1"/>
    <col min="12294" max="12294" width="17" style="567" customWidth="1"/>
    <col min="12295" max="12295" width="19.7109375" style="567" customWidth="1"/>
    <col min="12296" max="12296" width="1.85546875" style="567" customWidth="1"/>
    <col min="12297" max="12298" width="9.140625" style="567"/>
    <col min="12299" max="12299" width="59.5703125" style="567" customWidth="1"/>
    <col min="12300" max="12300" width="3" style="567" customWidth="1"/>
    <col min="12301" max="12543" width="9.140625" style="567"/>
    <col min="12544" max="12544" width="4.85546875" style="567" customWidth="1"/>
    <col min="12545" max="12545" width="9.28515625" style="567" customWidth="1"/>
    <col min="12546" max="12548" width="6" style="567" customWidth="1"/>
    <col min="12549" max="12549" width="81.28515625" style="567" customWidth="1"/>
    <col min="12550" max="12550" width="17" style="567" customWidth="1"/>
    <col min="12551" max="12551" width="19.7109375" style="567" customWidth="1"/>
    <col min="12552" max="12552" width="1.85546875" style="567" customWidth="1"/>
    <col min="12553" max="12554" width="9.140625" style="567"/>
    <col min="12555" max="12555" width="59.5703125" style="567" customWidth="1"/>
    <col min="12556" max="12556" width="3" style="567" customWidth="1"/>
    <col min="12557" max="12799" width="9.140625" style="567"/>
    <col min="12800" max="12800" width="4.85546875" style="567" customWidth="1"/>
    <col min="12801" max="12801" width="9.28515625" style="567" customWidth="1"/>
    <col min="12802" max="12804" width="6" style="567" customWidth="1"/>
    <col min="12805" max="12805" width="81.28515625" style="567" customWidth="1"/>
    <col min="12806" max="12806" width="17" style="567" customWidth="1"/>
    <col min="12807" max="12807" width="19.7109375" style="567" customWidth="1"/>
    <col min="12808" max="12808" width="1.85546875" style="567" customWidth="1"/>
    <col min="12809" max="12810" width="9.140625" style="567"/>
    <col min="12811" max="12811" width="59.5703125" style="567" customWidth="1"/>
    <col min="12812" max="12812" width="3" style="567" customWidth="1"/>
    <col min="12813" max="13055" width="9.140625" style="567"/>
    <col min="13056" max="13056" width="4.85546875" style="567" customWidth="1"/>
    <col min="13057" max="13057" width="9.28515625" style="567" customWidth="1"/>
    <col min="13058" max="13060" width="6" style="567" customWidth="1"/>
    <col min="13061" max="13061" width="81.28515625" style="567" customWidth="1"/>
    <col min="13062" max="13062" width="17" style="567" customWidth="1"/>
    <col min="13063" max="13063" width="19.7109375" style="567" customWidth="1"/>
    <col min="13064" max="13064" width="1.85546875" style="567" customWidth="1"/>
    <col min="13065" max="13066" width="9.140625" style="567"/>
    <col min="13067" max="13067" width="59.5703125" style="567" customWidth="1"/>
    <col min="13068" max="13068" width="3" style="567" customWidth="1"/>
    <col min="13069" max="13311" width="9.140625" style="567"/>
    <col min="13312" max="13312" width="4.85546875" style="567" customWidth="1"/>
    <col min="13313" max="13313" width="9.28515625" style="567" customWidth="1"/>
    <col min="13314" max="13316" width="6" style="567" customWidth="1"/>
    <col min="13317" max="13317" width="81.28515625" style="567" customWidth="1"/>
    <col min="13318" max="13318" width="17" style="567" customWidth="1"/>
    <col min="13319" max="13319" width="19.7109375" style="567" customWidth="1"/>
    <col min="13320" max="13320" width="1.85546875" style="567" customWidth="1"/>
    <col min="13321" max="13322" width="9.140625" style="567"/>
    <col min="13323" max="13323" width="59.5703125" style="567" customWidth="1"/>
    <col min="13324" max="13324" width="3" style="567" customWidth="1"/>
    <col min="13325" max="13567" width="9.140625" style="567"/>
    <col min="13568" max="13568" width="4.85546875" style="567" customWidth="1"/>
    <col min="13569" max="13569" width="9.28515625" style="567" customWidth="1"/>
    <col min="13570" max="13572" width="6" style="567" customWidth="1"/>
    <col min="13573" max="13573" width="81.28515625" style="567" customWidth="1"/>
    <col min="13574" max="13574" width="17" style="567" customWidth="1"/>
    <col min="13575" max="13575" width="19.7109375" style="567" customWidth="1"/>
    <col min="13576" max="13576" width="1.85546875" style="567" customWidth="1"/>
    <col min="13577" max="13578" width="9.140625" style="567"/>
    <col min="13579" max="13579" width="59.5703125" style="567" customWidth="1"/>
    <col min="13580" max="13580" width="3" style="567" customWidth="1"/>
    <col min="13581" max="13823" width="9.140625" style="567"/>
    <col min="13824" max="13824" width="4.85546875" style="567" customWidth="1"/>
    <col min="13825" max="13825" width="9.28515625" style="567" customWidth="1"/>
    <col min="13826" max="13828" width="6" style="567" customWidth="1"/>
    <col min="13829" max="13829" width="81.28515625" style="567" customWidth="1"/>
    <col min="13830" max="13830" width="17" style="567" customWidth="1"/>
    <col min="13831" max="13831" width="19.7109375" style="567" customWidth="1"/>
    <col min="13832" max="13832" width="1.85546875" style="567" customWidth="1"/>
    <col min="13833" max="13834" width="9.140625" style="567"/>
    <col min="13835" max="13835" width="59.5703125" style="567" customWidth="1"/>
    <col min="13836" max="13836" width="3" style="567" customWidth="1"/>
    <col min="13837" max="14079" width="9.140625" style="567"/>
    <col min="14080" max="14080" width="4.85546875" style="567" customWidth="1"/>
    <col min="14081" max="14081" width="9.28515625" style="567" customWidth="1"/>
    <col min="14082" max="14084" width="6" style="567" customWidth="1"/>
    <col min="14085" max="14085" width="81.28515625" style="567" customWidth="1"/>
    <col min="14086" max="14086" width="17" style="567" customWidth="1"/>
    <col min="14087" max="14087" width="19.7109375" style="567" customWidth="1"/>
    <col min="14088" max="14088" width="1.85546875" style="567" customWidth="1"/>
    <col min="14089" max="14090" width="9.140625" style="567"/>
    <col min="14091" max="14091" width="59.5703125" style="567" customWidth="1"/>
    <col min="14092" max="14092" width="3" style="567" customWidth="1"/>
    <col min="14093" max="14335" width="9.140625" style="567"/>
    <col min="14336" max="14336" width="4.85546875" style="567" customWidth="1"/>
    <col min="14337" max="14337" width="9.28515625" style="567" customWidth="1"/>
    <col min="14338" max="14340" width="6" style="567" customWidth="1"/>
    <col min="14341" max="14341" width="81.28515625" style="567" customWidth="1"/>
    <col min="14342" max="14342" width="17" style="567" customWidth="1"/>
    <col min="14343" max="14343" width="19.7109375" style="567" customWidth="1"/>
    <col min="14344" max="14344" width="1.85546875" style="567" customWidth="1"/>
    <col min="14345" max="14346" width="9.140625" style="567"/>
    <col min="14347" max="14347" width="59.5703125" style="567" customWidth="1"/>
    <col min="14348" max="14348" width="3" style="567" customWidth="1"/>
    <col min="14349" max="14591" width="9.140625" style="567"/>
    <col min="14592" max="14592" width="4.85546875" style="567" customWidth="1"/>
    <col min="14593" max="14593" width="9.28515625" style="567" customWidth="1"/>
    <col min="14594" max="14596" width="6" style="567" customWidth="1"/>
    <col min="14597" max="14597" width="81.28515625" style="567" customWidth="1"/>
    <col min="14598" max="14598" width="17" style="567" customWidth="1"/>
    <col min="14599" max="14599" width="19.7109375" style="567" customWidth="1"/>
    <col min="14600" max="14600" width="1.85546875" style="567" customWidth="1"/>
    <col min="14601" max="14602" width="9.140625" style="567"/>
    <col min="14603" max="14603" width="59.5703125" style="567" customWidth="1"/>
    <col min="14604" max="14604" width="3" style="567" customWidth="1"/>
    <col min="14605" max="14847" width="9.140625" style="567"/>
    <col min="14848" max="14848" width="4.85546875" style="567" customWidth="1"/>
    <col min="14849" max="14849" width="9.28515625" style="567" customWidth="1"/>
    <col min="14850" max="14852" width="6" style="567" customWidth="1"/>
    <col min="14853" max="14853" width="81.28515625" style="567" customWidth="1"/>
    <col min="14854" max="14854" width="17" style="567" customWidth="1"/>
    <col min="14855" max="14855" width="19.7109375" style="567" customWidth="1"/>
    <col min="14856" max="14856" width="1.85546875" style="567" customWidth="1"/>
    <col min="14857" max="14858" width="9.140625" style="567"/>
    <col min="14859" max="14859" width="59.5703125" style="567" customWidth="1"/>
    <col min="14860" max="14860" width="3" style="567" customWidth="1"/>
    <col min="14861" max="15103" width="9.140625" style="567"/>
    <col min="15104" max="15104" width="4.85546875" style="567" customWidth="1"/>
    <col min="15105" max="15105" width="9.28515625" style="567" customWidth="1"/>
    <col min="15106" max="15108" width="6" style="567" customWidth="1"/>
    <col min="15109" max="15109" width="81.28515625" style="567" customWidth="1"/>
    <col min="15110" max="15110" width="17" style="567" customWidth="1"/>
    <col min="15111" max="15111" width="19.7109375" style="567" customWidth="1"/>
    <col min="15112" max="15112" width="1.85546875" style="567" customWidth="1"/>
    <col min="15113" max="15114" width="9.140625" style="567"/>
    <col min="15115" max="15115" width="59.5703125" style="567" customWidth="1"/>
    <col min="15116" max="15116" width="3" style="567" customWidth="1"/>
    <col min="15117" max="15359" width="9.140625" style="567"/>
    <col min="15360" max="15360" width="4.85546875" style="567" customWidth="1"/>
    <col min="15361" max="15361" width="9.28515625" style="567" customWidth="1"/>
    <col min="15362" max="15364" width="6" style="567" customWidth="1"/>
    <col min="15365" max="15365" width="81.28515625" style="567" customWidth="1"/>
    <col min="15366" max="15366" width="17" style="567" customWidth="1"/>
    <col min="15367" max="15367" width="19.7109375" style="567" customWidth="1"/>
    <col min="15368" max="15368" width="1.85546875" style="567" customWidth="1"/>
    <col min="15369" max="15370" width="9.140625" style="567"/>
    <col min="15371" max="15371" width="59.5703125" style="567" customWidth="1"/>
    <col min="15372" max="15372" width="3" style="567" customWidth="1"/>
    <col min="15373" max="15615" width="9.140625" style="567"/>
    <col min="15616" max="15616" width="4.85546875" style="567" customWidth="1"/>
    <col min="15617" max="15617" width="9.28515625" style="567" customWidth="1"/>
    <col min="15618" max="15620" width="6" style="567" customWidth="1"/>
    <col min="15621" max="15621" width="81.28515625" style="567" customWidth="1"/>
    <col min="15622" max="15622" width="17" style="567" customWidth="1"/>
    <col min="15623" max="15623" width="19.7109375" style="567" customWidth="1"/>
    <col min="15624" max="15624" width="1.85546875" style="567" customWidth="1"/>
    <col min="15625" max="15626" width="9.140625" style="567"/>
    <col min="15627" max="15627" width="59.5703125" style="567" customWidth="1"/>
    <col min="15628" max="15628" width="3" style="567" customWidth="1"/>
    <col min="15629" max="15871" width="9.140625" style="567"/>
    <col min="15872" max="15872" width="4.85546875" style="567" customWidth="1"/>
    <col min="15873" max="15873" width="9.28515625" style="567" customWidth="1"/>
    <col min="15874" max="15876" width="6" style="567" customWidth="1"/>
    <col min="15877" max="15877" width="81.28515625" style="567" customWidth="1"/>
    <col min="15878" max="15878" width="17" style="567" customWidth="1"/>
    <col min="15879" max="15879" width="19.7109375" style="567" customWidth="1"/>
    <col min="15880" max="15880" width="1.85546875" style="567" customWidth="1"/>
    <col min="15881" max="15882" width="9.140625" style="567"/>
    <col min="15883" max="15883" width="59.5703125" style="567" customWidth="1"/>
    <col min="15884" max="15884" width="3" style="567" customWidth="1"/>
    <col min="15885" max="16127" width="9.140625" style="567"/>
    <col min="16128" max="16128" width="4.85546875" style="567" customWidth="1"/>
    <col min="16129" max="16129" width="9.28515625" style="567" customWidth="1"/>
    <col min="16130" max="16132" width="6" style="567" customWidth="1"/>
    <col min="16133" max="16133" width="81.28515625" style="567" customWidth="1"/>
    <col min="16134" max="16134" width="17" style="567" customWidth="1"/>
    <col min="16135" max="16135" width="19.7109375" style="567" customWidth="1"/>
    <col min="16136" max="16136" width="1.85546875" style="567" customWidth="1"/>
    <col min="16137" max="16138" width="9.140625" style="567"/>
    <col min="16139" max="16139" width="59.5703125" style="567" customWidth="1"/>
    <col min="16140" max="16140" width="3" style="567" customWidth="1"/>
    <col min="16141" max="16384" width="9.140625" style="567"/>
  </cols>
  <sheetData>
    <row r="1" spans="2:15" s="112" customFormat="1" ht="15" customHeight="1">
      <c r="D1" s="775"/>
      <c r="E1" s="775"/>
      <c r="F1" s="775"/>
      <c r="G1" s="890"/>
      <c r="H1" s="890"/>
      <c r="I1" s="484" t="s">
        <v>1110</v>
      </c>
      <c r="J1" s="890"/>
      <c r="K1" s="890"/>
      <c r="L1" s="773"/>
      <c r="M1" s="699"/>
      <c r="N1" s="699"/>
      <c r="O1" s="699"/>
    </row>
    <row r="2" spans="2:15" s="112" customFormat="1" ht="18" customHeight="1">
      <c r="B2" s="1285" t="s">
        <v>1699</v>
      </c>
      <c r="C2" s="1285"/>
      <c r="D2" s="1285"/>
      <c r="E2" s="1285"/>
      <c r="F2" s="1285"/>
      <c r="G2" s="774"/>
      <c r="H2" s="701"/>
      <c r="I2" s="701"/>
      <c r="J2" s="701"/>
      <c r="K2" s="701"/>
      <c r="L2" s="701"/>
      <c r="M2" s="699"/>
      <c r="N2" s="699"/>
      <c r="O2" s="699"/>
    </row>
    <row r="3" spans="2:15" ht="21">
      <c r="B3" s="1286" t="s">
        <v>1082</v>
      </c>
      <c r="C3" s="1286"/>
      <c r="D3" s="1286"/>
      <c r="E3" s="1286"/>
      <c r="F3" s="1286"/>
      <c r="G3" s="775"/>
    </row>
    <row r="4" spans="2:15" ht="9" customHeight="1">
      <c r="C4" s="483"/>
      <c r="D4" s="776"/>
      <c r="E4" s="776"/>
      <c r="F4" s="776"/>
      <c r="G4" s="171"/>
    </row>
    <row r="5" spans="2:15" ht="28.5" customHeight="1">
      <c r="B5" s="777" t="s">
        <v>675</v>
      </c>
      <c r="C5" s="778" t="s">
        <v>1545</v>
      </c>
      <c r="D5" s="778" t="s">
        <v>1546</v>
      </c>
      <c r="E5" s="778" t="s">
        <v>1547</v>
      </c>
      <c r="F5" s="779" t="s">
        <v>1548</v>
      </c>
    </row>
    <row r="6" spans="2:15">
      <c r="B6" s="780" t="s">
        <v>1549</v>
      </c>
      <c r="C6" s="781">
        <v>3</v>
      </c>
      <c r="D6" s="781">
        <v>0</v>
      </c>
      <c r="E6" s="782">
        <v>0</v>
      </c>
      <c r="F6" s="783" t="s">
        <v>578</v>
      </c>
    </row>
    <row r="7" spans="2:15">
      <c r="B7" s="784" t="s">
        <v>1550</v>
      </c>
      <c r="C7" s="785">
        <v>3</v>
      </c>
      <c r="D7" s="785">
        <v>1</v>
      </c>
      <c r="E7" s="785">
        <v>0</v>
      </c>
      <c r="F7" s="786" t="s">
        <v>1551</v>
      </c>
    </row>
    <row r="8" spans="2:15">
      <c r="B8" s="787" t="s">
        <v>1552</v>
      </c>
      <c r="C8" s="788">
        <v>3</v>
      </c>
      <c r="D8" s="788">
        <v>1</v>
      </c>
      <c r="E8" s="789">
        <v>1</v>
      </c>
      <c r="F8" s="790" t="s">
        <v>1485</v>
      </c>
    </row>
    <row r="9" spans="2:15">
      <c r="B9" s="787" t="s">
        <v>98</v>
      </c>
      <c r="C9" s="788" t="s">
        <v>1553</v>
      </c>
      <c r="D9" s="788" t="s">
        <v>1553</v>
      </c>
      <c r="E9" s="789" t="s">
        <v>1553</v>
      </c>
      <c r="F9" s="790" t="s">
        <v>652</v>
      </c>
    </row>
    <row r="10" spans="2:15">
      <c r="B10" s="787" t="s">
        <v>1554</v>
      </c>
      <c r="C10" s="788">
        <v>3</v>
      </c>
      <c r="D10" s="788">
        <v>1</v>
      </c>
      <c r="E10" s="789">
        <v>3</v>
      </c>
      <c r="F10" s="790" t="s">
        <v>1486</v>
      </c>
    </row>
    <row r="11" spans="2:15">
      <c r="B11" s="787" t="s">
        <v>98</v>
      </c>
      <c r="C11" s="788" t="s">
        <v>1553</v>
      </c>
      <c r="D11" s="788" t="s">
        <v>1553</v>
      </c>
      <c r="E11" s="789" t="s">
        <v>1553</v>
      </c>
      <c r="F11" s="790" t="s">
        <v>652</v>
      </c>
    </row>
    <row r="12" spans="2:15">
      <c r="B12" s="787" t="s">
        <v>1555</v>
      </c>
      <c r="C12" s="788">
        <v>3</v>
      </c>
      <c r="D12" s="788">
        <v>1</v>
      </c>
      <c r="E12" s="791">
        <v>6</v>
      </c>
      <c r="F12" s="790" t="s">
        <v>1556</v>
      </c>
    </row>
    <row r="13" spans="2:15">
      <c r="B13" s="787" t="s">
        <v>1557</v>
      </c>
      <c r="C13" s="788">
        <v>3</v>
      </c>
      <c r="D13" s="788">
        <v>1</v>
      </c>
      <c r="E13" s="791">
        <v>7</v>
      </c>
      <c r="F13" s="790" t="s">
        <v>1487</v>
      </c>
    </row>
    <row r="14" spans="2:15">
      <c r="B14" s="787" t="s">
        <v>1558</v>
      </c>
      <c r="C14" s="788">
        <v>3</v>
      </c>
      <c r="D14" s="788">
        <v>1</v>
      </c>
      <c r="E14" s="791">
        <v>8</v>
      </c>
      <c r="F14" s="790" t="s">
        <v>1488</v>
      </c>
    </row>
    <row r="15" spans="2:15">
      <c r="B15" s="787" t="s">
        <v>1559</v>
      </c>
      <c r="C15" s="788">
        <v>3</v>
      </c>
      <c r="D15" s="788">
        <v>1</v>
      </c>
      <c r="E15" s="789">
        <v>9</v>
      </c>
      <c r="F15" s="790" t="s">
        <v>1489</v>
      </c>
    </row>
    <row r="16" spans="2:15">
      <c r="B16" s="784" t="s">
        <v>1560</v>
      </c>
      <c r="C16" s="785">
        <v>3</v>
      </c>
      <c r="D16" s="785">
        <v>2</v>
      </c>
      <c r="E16" s="785">
        <v>0</v>
      </c>
      <c r="F16" s="786" t="s">
        <v>582</v>
      </c>
    </row>
    <row r="17" spans="2:6">
      <c r="B17" s="787" t="s">
        <v>1561</v>
      </c>
      <c r="C17" s="788">
        <v>3</v>
      </c>
      <c r="D17" s="788">
        <v>2</v>
      </c>
      <c r="E17" s="789">
        <v>1</v>
      </c>
      <c r="F17" s="790" t="s">
        <v>582</v>
      </c>
    </row>
    <row r="18" spans="2:6">
      <c r="B18" s="787" t="s">
        <v>98</v>
      </c>
      <c r="C18" s="788" t="s">
        <v>1553</v>
      </c>
      <c r="D18" s="788" t="s">
        <v>1553</v>
      </c>
      <c r="E18" s="789" t="s">
        <v>1553</v>
      </c>
      <c r="F18" s="790" t="s">
        <v>652</v>
      </c>
    </row>
    <row r="19" spans="2:6">
      <c r="B19" s="784" t="s">
        <v>1562</v>
      </c>
      <c r="C19" s="785">
        <v>3</v>
      </c>
      <c r="D19" s="785">
        <v>3</v>
      </c>
      <c r="E19" s="785">
        <v>0</v>
      </c>
      <c r="F19" s="786" t="s">
        <v>584</v>
      </c>
    </row>
    <row r="20" spans="2:6">
      <c r="B20" s="787" t="s">
        <v>1563</v>
      </c>
      <c r="C20" s="788">
        <v>3</v>
      </c>
      <c r="D20" s="788">
        <v>3</v>
      </c>
      <c r="E20" s="789">
        <v>1</v>
      </c>
      <c r="F20" s="790" t="s">
        <v>584</v>
      </c>
    </row>
    <row r="21" spans="2:6">
      <c r="B21" s="787" t="s">
        <v>98</v>
      </c>
      <c r="C21" s="788" t="s">
        <v>1553</v>
      </c>
      <c r="D21" s="788" t="s">
        <v>1553</v>
      </c>
      <c r="E21" s="789" t="s">
        <v>1553</v>
      </c>
      <c r="F21" s="790" t="s">
        <v>652</v>
      </c>
    </row>
    <row r="22" spans="2:6">
      <c r="B22" s="784" t="s">
        <v>98</v>
      </c>
      <c r="C22" s="785" t="s">
        <v>1553</v>
      </c>
      <c r="D22" s="785" t="s">
        <v>1553</v>
      </c>
      <c r="E22" s="785" t="s">
        <v>1553</v>
      </c>
      <c r="F22" s="786" t="s">
        <v>652</v>
      </c>
    </row>
    <row r="23" spans="2:6">
      <c r="B23" s="784" t="s">
        <v>1564</v>
      </c>
      <c r="C23" s="785">
        <v>3</v>
      </c>
      <c r="D23" s="785">
        <v>5</v>
      </c>
      <c r="E23" s="785">
        <v>0</v>
      </c>
      <c r="F23" s="786" t="s">
        <v>1565</v>
      </c>
    </row>
    <row r="24" spans="2:6">
      <c r="B24" s="787" t="s">
        <v>1566</v>
      </c>
      <c r="C24" s="788">
        <v>3</v>
      </c>
      <c r="D24" s="788">
        <v>5</v>
      </c>
      <c r="E24" s="789">
        <v>1</v>
      </c>
      <c r="F24" s="790" t="s">
        <v>1490</v>
      </c>
    </row>
    <row r="25" spans="2:6">
      <c r="B25" s="787" t="s">
        <v>1567</v>
      </c>
      <c r="C25" s="788">
        <v>3</v>
      </c>
      <c r="D25" s="788">
        <v>5</v>
      </c>
      <c r="E25" s="789">
        <v>2</v>
      </c>
      <c r="F25" s="790" t="s">
        <v>1491</v>
      </c>
    </row>
    <row r="26" spans="2:6">
      <c r="B26" s="787" t="s">
        <v>1568</v>
      </c>
      <c r="C26" s="788">
        <v>3</v>
      </c>
      <c r="D26" s="788">
        <v>5</v>
      </c>
      <c r="E26" s="789">
        <v>3</v>
      </c>
      <c r="F26" s="790" t="s">
        <v>1492</v>
      </c>
    </row>
    <row r="27" spans="2:6">
      <c r="B27" s="787" t="s">
        <v>1569</v>
      </c>
      <c r="C27" s="788">
        <v>3</v>
      </c>
      <c r="D27" s="788">
        <v>5</v>
      </c>
      <c r="E27" s="789">
        <v>4</v>
      </c>
      <c r="F27" s="790" t="s">
        <v>1493</v>
      </c>
    </row>
    <row r="28" spans="2:6">
      <c r="B28" s="787" t="s">
        <v>1570</v>
      </c>
      <c r="C28" s="788">
        <v>3</v>
      </c>
      <c r="D28" s="788">
        <v>5</v>
      </c>
      <c r="E28" s="789">
        <v>5</v>
      </c>
      <c r="F28" s="790" t="s">
        <v>1494</v>
      </c>
    </row>
    <row r="29" spans="2:6">
      <c r="B29" s="787" t="s">
        <v>1571</v>
      </c>
      <c r="C29" s="788">
        <v>3</v>
      </c>
      <c r="D29" s="788">
        <v>5</v>
      </c>
      <c r="E29" s="789">
        <v>6</v>
      </c>
      <c r="F29" s="790" t="s">
        <v>1572</v>
      </c>
    </row>
    <row r="30" spans="2:6">
      <c r="B30" s="787" t="s">
        <v>1573</v>
      </c>
      <c r="C30" s="788">
        <v>3</v>
      </c>
      <c r="D30" s="788">
        <v>5</v>
      </c>
      <c r="E30" s="789">
        <v>7</v>
      </c>
      <c r="F30" s="790" t="s">
        <v>1495</v>
      </c>
    </row>
    <row r="31" spans="2:6">
      <c r="B31" s="787" t="s">
        <v>1574</v>
      </c>
      <c r="C31" s="788">
        <v>3</v>
      </c>
      <c r="D31" s="788">
        <v>5</v>
      </c>
      <c r="E31" s="789">
        <v>8</v>
      </c>
      <c r="F31" s="790" t="s">
        <v>1496</v>
      </c>
    </row>
    <row r="32" spans="2:6" ht="15" customHeight="1">
      <c r="B32" s="787" t="s">
        <v>1575</v>
      </c>
      <c r="C32" s="788">
        <v>3</v>
      </c>
      <c r="D32" s="788">
        <v>5</v>
      </c>
      <c r="E32" s="789">
        <v>9</v>
      </c>
      <c r="F32" s="792" t="s">
        <v>1497</v>
      </c>
    </row>
    <row r="33" spans="2:6">
      <c r="B33" s="784" t="s">
        <v>1576</v>
      </c>
      <c r="C33" s="785">
        <v>3</v>
      </c>
      <c r="D33" s="785">
        <v>6</v>
      </c>
      <c r="E33" s="785">
        <v>0</v>
      </c>
      <c r="F33" s="786" t="s">
        <v>586</v>
      </c>
    </row>
    <row r="34" spans="2:6">
      <c r="B34" s="787" t="s">
        <v>1577</v>
      </c>
      <c r="C34" s="788">
        <v>3</v>
      </c>
      <c r="D34" s="788">
        <v>6</v>
      </c>
      <c r="E34" s="789">
        <v>1</v>
      </c>
      <c r="F34" s="790" t="s">
        <v>587</v>
      </c>
    </row>
    <row r="35" spans="2:6">
      <c r="B35" s="787" t="s">
        <v>1578</v>
      </c>
      <c r="C35" s="788">
        <v>3</v>
      </c>
      <c r="D35" s="788">
        <v>6</v>
      </c>
      <c r="E35" s="789">
        <v>2</v>
      </c>
      <c r="F35" s="790" t="s">
        <v>588</v>
      </c>
    </row>
    <row r="36" spans="2:6">
      <c r="B36" s="787" t="s">
        <v>1579</v>
      </c>
      <c r="C36" s="788">
        <v>3</v>
      </c>
      <c r="D36" s="788">
        <v>6</v>
      </c>
      <c r="E36" s="789">
        <v>3</v>
      </c>
      <c r="F36" s="790" t="s">
        <v>589</v>
      </c>
    </row>
    <row r="37" spans="2:6">
      <c r="B37" s="787" t="s">
        <v>1580</v>
      </c>
      <c r="C37" s="788">
        <v>3</v>
      </c>
      <c r="D37" s="788">
        <v>6</v>
      </c>
      <c r="E37" s="789">
        <v>4</v>
      </c>
      <c r="F37" s="790" t="s">
        <v>590</v>
      </c>
    </row>
    <row r="38" spans="2:6">
      <c r="B38" s="787" t="s">
        <v>1581</v>
      </c>
      <c r="C38" s="788">
        <v>3</v>
      </c>
      <c r="D38" s="788">
        <v>6</v>
      </c>
      <c r="E38" s="789">
        <v>5</v>
      </c>
      <c r="F38" s="790" t="s">
        <v>591</v>
      </c>
    </row>
    <row r="39" spans="2:6">
      <c r="B39" s="787" t="s">
        <v>1582</v>
      </c>
      <c r="C39" s="788">
        <v>3</v>
      </c>
      <c r="D39" s="788">
        <v>6</v>
      </c>
      <c r="E39" s="789">
        <v>6</v>
      </c>
      <c r="F39" s="790" t="s">
        <v>1583</v>
      </c>
    </row>
    <row r="40" spans="2:6">
      <c r="B40" s="787" t="s">
        <v>1584</v>
      </c>
      <c r="C40" s="788">
        <v>3</v>
      </c>
      <c r="D40" s="788">
        <v>6</v>
      </c>
      <c r="E40" s="789">
        <v>7</v>
      </c>
      <c r="F40" s="790" t="s">
        <v>1083</v>
      </c>
    </row>
    <row r="41" spans="2:6">
      <c r="B41" s="787" t="s">
        <v>1585</v>
      </c>
      <c r="C41" s="788">
        <v>3</v>
      </c>
      <c r="D41" s="788">
        <v>6</v>
      </c>
      <c r="E41" s="789">
        <v>8</v>
      </c>
      <c r="F41" s="790" t="s">
        <v>592</v>
      </c>
    </row>
    <row r="42" spans="2:6" ht="15" customHeight="1">
      <c r="B42" s="787" t="s">
        <v>1586</v>
      </c>
      <c r="C42" s="788">
        <v>3</v>
      </c>
      <c r="D42" s="788">
        <v>6</v>
      </c>
      <c r="E42" s="789">
        <v>9</v>
      </c>
      <c r="F42" s="792" t="s">
        <v>593</v>
      </c>
    </row>
    <row r="43" spans="2:6">
      <c r="B43" s="784" t="s">
        <v>1587</v>
      </c>
      <c r="C43" s="785">
        <v>3</v>
      </c>
      <c r="D43" s="785">
        <v>7</v>
      </c>
      <c r="E43" s="785">
        <v>0</v>
      </c>
      <c r="F43" s="786" t="s">
        <v>1588</v>
      </c>
    </row>
    <row r="44" spans="2:6">
      <c r="B44" s="787" t="s">
        <v>1589</v>
      </c>
      <c r="C44" s="788">
        <v>3</v>
      </c>
      <c r="D44" s="788">
        <v>7</v>
      </c>
      <c r="E44" s="789">
        <v>1</v>
      </c>
      <c r="F44" s="790" t="s">
        <v>1590</v>
      </c>
    </row>
    <row r="45" spans="2:6">
      <c r="B45" s="787" t="s">
        <v>1591</v>
      </c>
      <c r="C45" s="788">
        <v>3</v>
      </c>
      <c r="D45" s="788">
        <v>7</v>
      </c>
      <c r="E45" s="789">
        <v>2</v>
      </c>
      <c r="F45" s="790" t="s">
        <v>1592</v>
      </c>
    </row>
    <row r="46" spans="2:6">
      <c r="B46" s="787" t="s">
        <v>1593</v>
      </c>
      <c r="C46" s="788">
        <v>3</v>
      </c>
      <c r="D46" s="788">
        <v>7</v>
      </c>
      <c r="E46" s="789">
        <v>3</v>
      </c>
      <c r="F46" s="790" t="s">
        <v>1498</v>
      </c>
    </row>
    <row r="47" spans="2:6">
      <c r="B47" s="787" t="s">
        <v>1594</v>
      </c>
      <c r="C47" s="788">
        <v>3</v>
      </c>
      <c r="D47" s="788">
        <v>7</v>
      </c>
      <c r="E47" s="789">
        <v>4</v>
      </c>
      <c r="F47" s="790" t="s">
        <v>1595</v>
      </c>
    </row>
    <row r="48" spans="2:6">
      <c r="B48" s="787" t="s">
        <v>98</v>
      </c>
      <c r="C48" s="788" t="s">
        <v>1553</v>
      </c>
      <c r="D48" s="788" t="s">
        <v>1553</v>
      </c>
      <c r="E48" s="789" t="s">
        <v>1553</v>
      </c>
      <c r="F48" s="790" t="s">
        <v>652</v>
      </c>
    </row>
    <row r="49" spans="2:6">
      <c r="B49" s="784">
        <v>380</v>
      </c>
      <c r="C49" s="785">
        <v>3</v>
      </c>
      <c r="D49" s="785">
        <v>8</v>
      </c>
      <c r="E49" s="785">
        <v>0</v>
      </c>
      <c r="F49" s="786" t="s">
        <v>1499</v>
      </c>
    </row>
    <row r="50" spans="2:6">
      <c r="B50" s="1068">
        <v>381</v>
      </c>
      <c r="C50" s="1066">
        <v>3</v>
      </c>
      <c r="D50" s="1066">
        <v>8</v>
      </c>
      <c r="E50" s="1069">
        <v>1</v>
      </c>
      <c r="F50" s="1070" t="s">
        <v>3146</v>
      </c>
    </row>
    <row r="51" spans="2:6">
      <c r="B51" s="1068">
        <v>382</v>
      </c>
      <c r="C51" s="1066">
        <v>3</v>
      </c>
      <c r="D51" s="1066">
        <v>8</v>
      </c>
      <c r="E51" s="1069">
        <v>2</v>
      </c>
      <c r="F51" s="1070" t="s">
        <v>579</v>
      </c>
    </row>
    <row r="52" spans="2:6">
      <c r="B52" s="1068">
        <v>383</v>
      </c>
      <c r="C52" s="1066">
        <v>3</v>
      </c>
      <c r="D52" s="1066">
        <v>8</v>
      </c>
      <c r="E52" s="1069">
        <v>3</v>
      </c>
      <c r="F52" s="1070" t="s">
        <v>3145</v>
      </c>
    </row>
    <row r="53" spans="2:6">
      <c r="B53" s="1068">
        <v>384</v>
      </c>
      <c r="C53" s="1066">
        <v>3</v>
      </c>
      <c r="D53" s="1066">
        <v>8</v>
      </c>
      <c r="E53" s="1069">
        <v>4</v>
      </c>
      <c r="F53" s="1070" t="s">
        <v>1500</v>
      </c>
    </row>
    <row r="54" spans="2:6">
      <c r="B54" s="1068">
        <v>385</v>
      </c>
      <c r="C54" s="1066">
        <v>3</v>
      </c>
      <c r="D54" s="1066">
        <v>8</v>
      </c>
      <c r="E54" s="1069">
        <v>5</v>
      </c>
      <c r="F54" s="1070" t="s">
        <v>585</v>
      </c>
    </row>
    <row r="55" spans="2:6">
      <c r="B55" s="1068">
        <v>386</v>
      </c>
      <c r="C55" s="1066">
        <v>3</v>
      </c>
      <c r="D55" s="1066">
        <v>8</v>
      </c>
      <c r="E55" s="1069">
        <v>6</v>
      </c>
      <c r="F55" s="1070" t="s">
        <v>1111</v>
      </c>
    </row>
    <row r="56" spans="2:6">
      <c r="B56" s="1068">
        <v>387</v>
      </c>
      <c r="C56" s="1066">
        <v>3</v>
      </c>
      <c r="D56" s="1066">
        <v>8</v>
      </c>
      <c r="E56" s="1069">
        <v>7</v>
      </c>
      <c r="F56" s="1070" t="s">
        <v>1415</v>
      </c>
    </row>
    <row r="57" spans="2:6">
      <c r="B57" s="1068">
        <v>388</v>
      </c>
      <c r="C57" s="1066">
        <v>3</v>
      </c>
      <c r="D57" s="1066">
        <v>8</v>
      </c>
      <c r="E57" s="1069">
        <v>8</v>
      </c>
      <c r="F57" s="1070" t="s">
        <v>1302</v>
      </c>
    </row>
    <row r="58" spans="2:6">
      <c r="B58" s="1068">
        <v>389</v>
      </c>
      <c r="C58" s="1066">
        <v>3</v>
      </c>
      <c r="D58" s="1066">
        <v>8</v>
      </c>
      <c r="E58" s="1069">
        <v>9</v>
      </c>
      <c r="F58" s="1070" t="s">
        <v>580</v>
      </c>
    </row>
    <row r="59" spans="2:6">
      <c r="B59" s="784">
        <v>390</v>
      </c>
      <c r="C59" s="785">
        <v>3</v>
      </c>
      <c r="D59" s="785">
        <v>9</v>
      </c>
      <c r="E59" s="785">
        <v>0</v>
      </c>
      <c r="F59" s="786" t="s">
        <v>1084</v>
      </c>
    </row>
    <row r="60" spans="2:6">
      <c r="B60" s="1068">
        <v>391</v>
      </c>
      <c r="C60" s="1066">
        <v>3</v>
      </c>
      <c r="D60" s="1066">
        <v>9</v>
      </c>
      <c r="E60" s="1069">
        <v>1</v>
      </c>
      <c r="F60" s="1070" t="s">
        <v>594</v>
      </c>
    </row>
    <row r="61" spans="2:6">
      <c r="B61" s="1068">
        <v>392</v>
      </c>
      <c r="C61" s="1066">
        <v>3</v>
      </c>
      <c r="D61" s="1066">
        <v>9</v>
      </c>
      <c r="E61" s="1069">
        <v>2</v>
      </c>
      <c r="F61" s="1070" t="s">
        <v>595</v>
      </c>
    </row>
    <row r="62" spans="2:6">
      <c r="B62" s="1068">
        <v>393</v>
      </c>
      <c r="C62" s="1066">
        <v>3</v>
      </c>
      <c r="D62" s="1066">
        <v>9</v>
      </c>
      <c r="E62" s="1069">
        <v>3</v>
      </c>
      <c r="F62" s="1070" t="s">
        <v>74</v>
      </c>
    </row>
    <row r="63" spans="2:6">
      <c r="B63" s="1068">
        <v>394</v>
      </c>
      <c r="C63" s="1066">
        <v>3</v>
      </c>
      <c r="D63" s="1066">
        <v>9</v>
      </c>
      <c r="E63" s="1069">
        <v>4</v>
      </c>
      <c r="F63" s="1070" t="s">
        <v>596</v>
      </c>
    </row>
    <row r="64" spans="2:6">
      <c r="B64" s="787"/>
      <c r="C64" s="788"/>
      <c r="D64" s="788"/>
      <c r="E64" s="789"/>
      <c r="F64" s="790"/>
    </row>
    <row r="65" spans="2:6">
      <c r="B65" s="784" t="s">
        <v>98</v>
      </c>
      <c r="C65" s="785" t="s">
        <v>1553</v>
      </c>
      <c r="D65" s="785" t="s">
        <v>1553</v>
      </c>
      <c r="E65" s="785" t="s">
        <v>1553</v>
      </c>
      <c r="F65" s="786" t="s">
        <v>652</v>
      </c>
    </row>
    <row r="66" spans="2:6">
      <c r="B66" s="793" t="s">
        <v>1596</v>
      </c>
      <c r="C66" s="794">
        <v>4</v>
      </c>
      <c r="D66" s="794">
        <v>0</v>
      </c>
      <c r="E66" s="795">
        <v>0</v>
      </c>
      <c r="F66" s="796" t="s">
        <v>597</v>
      </c>
    </row>
    <row r="67" spans="2:6">
      <c r="B67" s="784" t="s">
        <v>1597</v>
      </c>
      <c r="C67" s="785">
        <v>4</v>
      </c>
      <c r="D67" s="785">
        <v>1</v>
      </c>
      <c r="E67" s="785">
        <v>0</v>
      </c>
      <c r="F67" s="786" t="s">
        <v>598</v>
      </c>
    </row>
    <row r="68" spans="2:6">
      <c r="B68" s="787" t="s">
        <v>1598</v>
      </c>
      <c r="C68" s="788">
        <v>4</v>
      </c>
      <c r="D68" s="788">
        <v>1</v>
      </c>
      <c r="E68" s="789">
        <v>1</v>
      </c>
      <c r="F68" s="790" t="s">
        <v>1085</v>
      </c>
    </row>
    <row r="69" spans="2:6">
      <c r="B69" s="787" t="s">
        <v>1599</v>
      </c>
      <c r="C69" s="788">
        <v>4</v>
      </c>
      <c r="D69" s="788">
        <v>1</v>
      </c>
      <c r="E69" s="789">
        <v>2</v>
      </c>
      <c r="F69" s="790" t="s">
        <v>1086</v>
      </c>
    </row>
    <row r="70" spans="2:6">
      <c r="B70" s="787" t="s">
        <v>1600</v>
      </c>
      <c r="C70" s="788">
        <v>4</v>
      </c>
      <c r="D70" s="788">
        <v>1</v>
      </c>
      <c r="E70" s="789">
        <v>3</v>
      </c>
      <c r="F70" s="790" t="s">
        <v>1087</v>
      </c>
    </row>
    <row r="71" spans="2:6">
      <c r="B71" s="787" t="s">
        <v>1601</v>
      </c>
      <c r="C71" s="788">
        <v>4</v>
      </c>
      <c r="D71" s="788">
        <v>1</v>
      </c>
      <c r="E71" s="789">
        <v>4</v>
      </c>
      <c r="F71" s="790" t="s">
        <v>1088</v>
      </c>
    </row>
    <row r="72" spans="2:6">
      <c r="B72" s="787" t="s">
        <v>1602</v>
      </c>
      <c r="C72" s="788">
        <v>4</v>
      </c>
      <c r="D72" s="788">
        <v>1</v>
      </c>
      <c r="E72" s="789">
        <v>5</v>
      </c>
      <c r="F72" s="790" t="s">
        <v>1089</v>
      </c>
    </row>
    <row r="73" spans="2:6">
      <c r="B73" s="787" t="s">
        <v>1603</v>
      </c>
      <c r="C73" s="788">
        <v>4</v>
      </c>
      <c r="D73" s="788">
        <v>1</v>
      </c>
      <c r="E73" s="789">
        <v>6</v>
      </c>
      <c r="F73" s="790" t="s">
        <v>1090</v>
      </c>
    </row>
    <row r="74" spans="2:6">
      <c r="B74" s="787" t="s">
        <v>1604</v>
      </c>
      <c r="C74" s="788">
        <v>4</v>
      </c>
      <c r="D74" s="788">
        <v>1</v>
      </c>
      <c r="E74" s="789">
        <v>7</v>
      </c>
      <c r="F74" s="790" t="s">
        <v>599</v>
      </c>
    </row>
    <row r="75" spans="2:6">
      <c r="B75" s="1064" t="s">
        <v>1605</v>
      </c>
      <c r="C75" s="1066">
        <v>4</v>
      </c>
      <c r="D75" s="1066">
        <v>1</v>
      </c>
      <c r="E75" s="1069">
        <v>8</v>
      </c>
      <c r="F75" s="1070" t="s">
        <v>1091</v>
      </c>
    </row>
    <row r="76" spans="2:6">
      <c r="B76" s="1064">
        <v>419</v>
      </c>
      <c r="C76" s="1066">
        <v>4</v>
      </c>
      <c r="D76" s="1066">
        <v>1</v>
      </c>
      <c r="E76" s="1069">
        <v>9</v>
      </c>
      <c r="F76" s="1070" t="s">
        <v>1092</v>
      </c>
    </row>
    <row r="77" spans="2:6">
      <c r="B77" s="784" t="s">
        <v>1606</v>
      </c>
      <c r="C77" s="785">
        <v>4</v>
      </c>
      <c r="D77" s="785">
        <v>2</v>
      </c>
      <c r="E77" s="785">
        <v>0</v>
      </c>
      <c r="F77" s="786" t="s">
        <v>600</v>
      </c>
    </row>
    <row r="78" spans="2:6">
      <c r="B78" s="787" t="s">
        <v>1607</v>
      </c>
      <c r="C78" s="788">
        <v>4</v>
      </c>
      <c r="D78" s="789">
        <v>2</v>
      </c>
      <c r="E78" s="789">
        <v>1</v>
      </c>
      <c r="F78" s="790" t="s">
        <v>1093</v>
      </c>
    </row>
    <row r="79" spans="2:6">
      <c r="B79" s="787" t="s">
        <v>1608</v>
      </c>
      <c r="C79" s="788">
        <v>4</v>
      </c>
      <c r="D79" s="789">
        <v>2</v>
      </c>
      <c r="E79" s="789">
        <v>2</v>
      </c>
      <c r="F79" s="790" t="s">
        <v>1094</v>
      </c>
    </row>
    <row r="80" spans="2:6">
      <c r="B80" s="787" t="s">
        <v>1609</v>
      </c>
      <c r="C80" s="788">
        <v>4</v>
      </c>
      <c r="D80" s="789">
        <v>2</v>
      </c>
      <c r="E80" s="789">
        <v>3</v>
      </c>
      <c r="F80" s="790" t="s">
        <v>1095</v>
      </c>
    </row>
    <row r="81" spans="2:6">
      <c r="B81" s="1064" t="s">
        <v>1610</v>
      </c>
      <c r="C81" s="1066">
        <v>4</v>
      </c>
      <c r="D81" s="1069">
        <v>2</v>
      </c>
      <c r="E81" s="1069">
        <v>4</v>
      </c>
      <c r="F81" s="1070" t="s">
        <v>1096</v>
      </c>
    </row>
    <row r="82" spans="2:6">
      <c r="B82" s="784" t="s">
        <v>1611</v>
      </c>
      <c r="C82" s="785">
        <v>4</v>
      </c>
      <c r="D82" s="785">
        <v>3</v>
      </c>
      <c r="E82" s="785">
        <v>0</v>
      </c>
      <c r="F82" s="786" t="s">
        <v>601</v>
      </c>
    </row>
    <row r="83" spans="2:6">
      <c r="B83" s="787" t="s">
        <v>1612</v>
      </c>
      <c r="C83" s="788">
        <v>4</v>
      </c>
      <c r="D83" s="789">
        <v>3</v>
      </c>
      <c r="E83" s="789">
        <v>1</v>
      </c>
      <c r="F83" s="790" t="s">
        <v>1097</v>
      </c>
    </row>
    <row r="84" spans="2:6">
      <c r="B84" s="787" t="s">
        <v>1613</v>
      </c>
      <c r="C84" s="788">
        <v>4</v>
      </c>
      <c r="D84" s="789">
        <v>3</v>
      </c>
      <c r="E84" s="789">
        <v>2</v>
      </c>
      <c r="F84" s="790" t="s">
        <v>1098</v>
      </c>
    </row>
    <row r="85" spans="2:6">
      <c r="B85" s="787" t="s">
        <v>1614</v>
      </c>
      <c r="C85" s="788">
        <v>4</v>
      </c>
      <c r="D85" s="789">
        <v>3</v>
      </c>
      <c r="E85" s="789">
        <v>3</v>
      </c>
      <c r="F85" s="790" t="s">
        <v>1099</v>
      </c>
    </row>
    <row r="86" spans="2:6">
      <c r="B86" s="787" t="s">
        <v>98</v>
      </c>
      <c r="C86" s="788" t="s">
        <v>1553</v>
      </c>
      <c r="D86" s="789" t="s">
        <v>1553</v>
      </c>
      <c r="E86" s="789" t="s">
        <v>1553</v>
      </c>
      <c r="F86" s="790" t="s">
        <v>652</v>
      </c>
    </row>
    <row r="87" spans="2:6">
      <c r="B87" s="787">
        <v>439</v>
      </c>
      <c r="C87" s="788">
        <v>4</v>
      </c>
      <c r="D87" s="789">
        <v>3</v>
      </c>
      <c r="E87" s="789">
        <v>9</v>
      </c>
      <c r="F87" s="790" t="s">
        <v>3348</v>
      </c>
    </row>
    <row r="88" spans="2:6">
      <c r="B88" s="784" t="s">
        <v>1615</v>
      </c>
      <c r="C88" s="785">
        <v>4</v>
      </c>
      <c r="D88" s="785">
        <v>4</v>
      </c>
      <c r="E88" s="785">
        <v>0</v>
      </c>
      <c r="F88" s="786" t="s">
        <v>602</v>
      </c>
    </row>
    <row r="89" spans="2:6">
      <c r="B89" s="787" t="s">
        <v>1616</v>
      </c>
      <c r="C89" s="788">
        <v>4</v>
      </c>
      <c r="D89" s="789">
        <v>4</v>
      </c>
      <c r="E89" s="789">
        <v>1</v>
      </c>
      <c r="F89" s="790" t="s">
        <v>1100</v>
      </c>
    </row>
    <row r="90" spans="2:6">
      <c r="B90" s="787" t="s">
        <v>1617</v>
      </c>
      <c r="C90" s="788">
        <v>4</v>
      </c>
      <c r="D90" s="789">
        <v>4</v>
      </c>
      <c r="E90" s="789">
        <v>2</v>
      </c>
      <c r="F90" s="790" t="s">
        <v>1101</v>
      </c>
    </row>
    <row r="91" spans="2:6">
      <c r="B91" s="787" t="s">
        <v>1618</v>
      </c>
      <c r="C91" s="788">
        <v>4</v>
      </c>
      <c r="D91" s="789">
        <v>4</v>
      </c>
      <c r="E91" s="789">
        <v>3</v>
      </c>
      <c r="F91" s="790" t="s">
        <v>1102</v>
      </c>
    </row>
    <row r="92" spans="2:6">
      <c r="B92" s="787" t="s">
        <v>1619</v>
      </c>
      <c r="C92" s="788">
        <v>4</v>
      </c>
      <c r="D92" s="789">
        <v>4</v>
      </c>
      <c r="E92" s="789">
        <v>4</v>
      </c>
      <c r="F92" s="790" t="s">
        <v>1620</v>
      </c>
    </row>
    <row r="93" spans="2:6">
      <c r="B93" s="787" t="s">
        <v>1621</v>
      </c>
      <c r="C93" s="788">
        <v>4</v>
      </c>
      <c r="D93" s="789">
        <v>4</v>
      </c>
      <c r="E93" s="789">
        <v>5</v>
      </c>
      <c r="F93" s="790" t="s">
        <v>1622</v>
      </c>
    </row>
    <row r="94" spans="2:6">
      <c r="B94" s="787" t="s">
        <v>1623</v>
      </c>
      <c r="C94" s="788">
        <v>4</v>
      </c>
      <c r="D94" s="789">
        <v>4</v>
      </c>
      <c r="E94" s="789">
        <v>6</v>
      </c>
      <c r="F94" s="790" t="s">
        <v>1624</v>
      </c>
    </row>
    <row r="95" spans="2:6">
      <c r="B95" s="787" t="s">
        <v>1625</v>
      </c>
      <c r="C95" s="788">
        <v>4</v>
      </c>
      <c r="D95" s="789">
        <v>4</v>
      </c>
      <c r="E95" s="789">
        <v>7</v>
      </c>
      <c r="F95" s="790" t="s">
        <v>1626</v>
      </c>
    </row>
    <row r="96" spans="2:6">
      <c r="B96" s="787" t="s">
        <v>1627</v>
      </c>
      <c r="C96" s="788">
        <v>4</v>
      </c>
      <c r="D96" s="789">
        <v>4</v>
      </c>
      <c r="E96" s="789">
        <v>8</v>
      </c>
      <c r="F96" s="790" t="s">
        <v>1628</v>
      </c>
    </row>
    <row r="97" spans="2:7">
      <c r="B97" s="787" t="s">
        <v>1629</v>
      </c>
      <c r="C97" s="788">
        <v>4</v>
      </c>
      <c r="D97" s="789">
        <v>4</v>
      </c>
      <c r="E97" s="789">
        <v>9</v>
      </c>
      <c r="F97" s="790" t="s">
        <v>1103</v>
      </c>
    </row>
    <row r="98" spans="2:7">
      <c r="B98" s="784" t="s">
        <v>1630</v>
      </c>
      <c r="C98" s="785">
        <v>4</v>
      </c>
      <c r="D98" s="785">
        <v>5</v>
      </c>
      <c r="E98" s="785">
        <v>0</v>
      </c>
      <c r="F98" s="786" t="s">
        <v>603</v>
      </c>
    </row>
    <row r="99" spans="2:7">
      <c r="B99" s="787" t="s">
        <v>1631</v>
      </c>
      <c r="C99" s="788">
        <v>4</v>
      </c>
      <c r="D99" s="789">
        <v>5</v>
      </c>
      <c r="E99" s="789">
        <v>1</v>
      </c>
      <c r="F99" s="790" t="s">
        <v>604</v>
      </c>
    </row>
    <row r="100" spans="2:7">
      <c r="B100" s="787" t="s">
        <v>1632</v>
      </c>
      <c r="C100" s="788">
        <v>4</v>
      </c>
      <c r="D100" s="789">
        <v>5</v>
      </c>
      <c r="E100" s="789">
        <v>2</v>
      </c>
      <c r="F100" s="790" t="s">
        <v>1105</v>
      </c>
    </row>
    <row r="101" spans="2:7">
      <c r="B101" s="787">
        <v>453</v>
      </c>
      <c r="C101" s="788">
        <v>4</v>
      </c>
      <c r="D101" s="789">
        <v>5</v>
      </c>
      <c r="E101" s="789">
        <v>3</v>
      </c>
      <c r="F101" s="797" t="s">
        <v>1106</v>
      </c>
    </row>
    <row r="102" spans="2:7">
      <c r="B102" s="784" t="s">
        <v>1633</v>
      </c>
      <c r="C102" s="785">
        <v>4</v>
      </c>
      <c r="D102" s="785">
        <v>6</v>
      </c>
      <c r="E102" s="785">
        <v>0</v>
      </c>
      <c r="F102" s="786" t="s">
        <v>605</v>
      </c>
    </row>
    <row r="103" spans="2:7">
      <c r="B103" s="787" t="s">
        <v>1634</v>
      </c>
      <c r="C103" s="798">
        <v>4</v>
      </c>
      <c r="D103" s="799">
        <v>6</v>
      </c>
      <c r="E103" s="799">
        <v>1</v>
      </c>
      <c r="F103" s="790" t="s">
        <v>606</v>
      </c>
    </row>
    <row r="104" spans="2:7">
      <c r="B104" s="787" t="s">
        <v>1635</v>
      </c>
      <c r="C104" s="798">
        <v>4</v>
      </c>
      <c r="D104" s="799">
        <v>6</v>
      </c>
      <c r="E104" s="799">
        <v>2</v>
      </c>
      <c r="F104" s="790" t="s">
        <v>607</v>
      </c>
    </row>
    <row r="105" spans="2:7">
      <c r="B105" s="787" t="s">
        <v>98</v>
      </c>
      <c r="C105" s="788" t="s">
        <v>1553</v>
      </c>
      <c r="D105" s="791" t="s">
        <v>1553</v>
      </c>
      <c r="E105" s="791" t="s">
        <v>1553</v>
      </c>
      <c r="F105" s="790" t="s">
        <v>652</v>
      </c>
    </row>
    <row r="106" spans="2:7">
      <c r="B106" s="784" t="s">
        <v>1636</v>
      </c>
      <c r="C106" s="785">
        <v>4</v>
      </c>
      <c r="D106" s="785">
        <v>7</v>
      </c>
      <c r="E106" s="785">
        <v>0</v>
      </c>
      <c r="F106" s="786" t="s">
        <v>1637</v>
      </c>
    </row>
    <row r="107" spans="2:7">
      <c r="B107" s="790" t="s">
        <v>1638</v>
      </c>
      <c r="C107" s="788">
        <v>4</v>
      </c>
      <c r="D107" s="791">
        <v>7</v>
      </c>
      <c r="E107" s="791">
        <v>1</v>
      </c>
      <c r="F107" s="790" t="s">
        <v>1637</v>
      </c>
    </row>
    <row r="108" spans="2:7">
      <c r="B108" s="790" t="s">
        <v>98</v>
      </c>
      <c r="C108" s="788" t="s">
        <v>1553</v>
      </c>
      <c r="D108" s="791" t="s">
        <v>1553</v>
      </c>
      <c r="E108" s="791" t="s">
        <v>1553</v>
      </c>
      <c r="F108" s="790" t="s">
        <v>652</v>
      </c>
    </row>
    <row r="109" spans="2:7">
      <c r="B109" s="784" t="s">
        <v>1639</v>
      </c>
      <c r="C109" s="785">
        <v>4</v>
      </c>
      <c r="D109" s="785">
        <v>8</v>
      </c>
      <c r="E109" s="785">
        <v>0</v>
      </c>
      <c r="F109" s="786" t="s">
        <v>1107</v>
      </c>
    </row>
    <row r="110" spans="2:7">
      <c r="B110" s="787" t="s">
        <v>1640</v>
      </c>
      <c r="C110" s="791">
        <v>4</v>
      </c>
      <c r="D110" s="788">
        <v>8</v>
      </c>
      <c r="E110" s="791">
        <v>1</v>
      </c>
      <c r="F110" s="800" t="s">
        <v>1108</v>
      </c>
    </row>
    <row r="111" spans="2:7">
      <c r="B111" s="1064" t="s">
        <v>1641</v>
      </c>
      <c r="C111" s="1065">
        <v>4</v>
      </c>
      <c r="D111" s="1066">
        <v>8</v>
      </c>
      <c r="E111" s="1065">
        <v>2</v>
      </c>
      <c r="F111" s="1067" t="s">
        <v>74</v>
      </c>
    </row>
    <row r="112" spans="2:7">
      <c r="B112" s="1064" t="s">
        <v>1112</v>
      </c>
      <c r="C112" s="1065">
        <v>4</v>
      </c>
      <c r="D112" s="1066">
        <v>8</v>
      </c>
      <c r="E112" s="1065">
        <v>3</v>
      </c>
      <c r="F112" s="790" t="s">
        <v>3555</v>
      </c>
      <c r="G112" s="567" t="s">
        <v>3548</v>
      </c>
    </row>
    <row r="113" spans="2:7">
      <c r="B113" s="1064" t="s">
        <v>1642</v>
      </c>
      <c r="C113" s="1065">
        <v>4</v>
      </c>
      <c r="D113" s="1066">
        <v>8</v>
      </c>
      <c r="E113" s="1065">
        <v>4</v>
      </c>
      <c r="F113" s="790" t="s">
        <v>3556</v>
      </c>
      <c r="G113" s="567" t="s">
        <v>3548</v>
      </c>
    </row>
    <row r="114" spans="2:7">
      <c r="B114" s="1064" t="s">
        <v>1643</v>
      </c>
      <c r="C114" s="1065">
        <v>4</v>
      </c>
      <c r="D114" s="1066">
        <v>8</v>
      </c>
      <c r="E114" s="1065">
        <v>5</v>
      </c>
      <c r="F114" s="1067" t="s">
        <v>1644</v>
      </c>
    </row>
    <row r="115" spans="2:7">
      <c r="B115" s="787" t="s">
        <v>1645</v>
      </c>
      <c r="C115" s="791">
        <v>4</v>
      </c>
      <c r="D115" s="788">
        <v>8</v>
      </c>
      <c r="E115" s="791">
        <v>6</v>
      </c>
      <c r="F115" s="800" t="s">
        <v>3349</v>
      </c>
    </row>
    <row r="116" spans="2:7">
      <c r="B116" s="787" t="s">
        <v>1646</v>
      </c>
      <c r="C116" s="791">
        <v>4</v>
      </c>
      <c r="D116" s="788">
        <v>8</v>
      </c>
      <c r="E116" s="791">
        <v>7</v>
      </c>
      <c r="F116" s="800" t="s">
        <v>1647</v>
      </c>
    </row>
    <row r="117" spans="2:7">
      <c r="B117" s="1064" t="s">
        <v>1648</v>
      </c>
      <c r="C117" s="1065">
        <v>4</v>
      </c>
      <c r="D117" s="1066">
        <v>8</v>
      </c>
      <c r="E117" s="1069">
        <v>8</v>
      </c>
      <c r="F117" s="1070" t="s">
        <v>1109</v>
      </c>
    </row>
    <row r="118" spans="2:7">
      <c r="B118" s="787" t="s">
        <v>3545</v>
      </c>
      <c r="C118" s="791">
        <v>4</v>
      </c>
      <c r="D118" s="788">
        <v>8</v>
      </c>
      <c r="E118" s="789" t="s">
        <v>3546</v>
      </c>
      <c r="F118" s="800" t="s">
        <v>3547</v>
      </c>
      <c r="G118" s="567" t="s">
        <v>3548</v>
      </c>
    </row>
    <row r="119" spans="2:7">
      <c r="B119" s="787" t="s">
        <v>3549</v>
      </c>
      <c r="C119" s="791">
        <v>4</v>
      </c>
      <c r="D119" s="788">
        <v>8</v>
      </c>
      <c r="E119" s="789" t="s">
        <v>3550</v>
      </c>
      <c r="F119" s="800" t="s">
        <v>3551</v>
      </c>
      <c r="G119" s="567" t="s">
        <v>3548</v>
      </c>
    </row>
    <row r="120" spans="2:7">
      <c r="B120" s="787" t="s">
        <v>3552</v>
      </c>
      <c r="C120" s="791">
        <v>4</v>
      </c>
      <c r="D120" s="788">
        <v>8</v>
      </c>
      <c r="E120" s="789" t="s">
        <v>3553</v>
      </c>
      <c r="F120" s="800" t="s">
        <v>3554</v>
      </c>
      <c r="G120" s="567" t="s">
        <v>3548</v>
      </c>
    </row>
    <row r="121" spans="2:7">
      <c r="B121" s="1064">
        <v>489</v>
      </c>
      <c r="C121" s="1065">
        <v>4</v>
      </c>
      <c r="D121" s="1066">
        <v>8</v>
      </c>
      <c r="E121" s="1069">
        <v>9</v>
      </c>
      <c r="F121" s="1067" t="s">
        <v>1104</v>
      </c>
    </row>
    <row r="122" spans="2:7">
      <c r="B122" s="784" t="s">
        <v>1649</v>
      </c>
      <c r="C122" s="785">
        <v>4</v>
      </c>
      <c r="D122" s="785">
        <v>9</v>
      </c>
      <c r="E122" s="785">
        <v>1</v>
      </c>
      <c r="F122" s="786" t="s">
        <v>608</v>
      </c>
    </row>
    <row r="123" spans="2:7">
      <c r="B123" s="787" t="s">
        <v>1650</v>
      </c>
      <c r="C123" s="791">
        <v>4</v>
      </c>
      <c r="D123" s="788">
        <v>9</v>
      </c>
      <c r="E123" s="789">
        <v>1</v>
      </c>
      <c r="F123" s="800" t="s">
        <v>608</v>
      </c>
    </row>
    <row r="124" spans="2:7">
      <c r="B124" s="784" t="s">
        <v>98</v>
      </c>
      <c r="C124" s="785" t="s">
        <v>1553</v>
      </c>
      <c r="D124" s="785" t="s">
        <v>1553</v>
      </c>
      <c r="E124" s="785" t="s">
        <v>1553</v>
      </c>
      <c r="F124" s="786" t="s">
        <v>652</v>
      </c>
    </row>
    <row r="125" spans="2:7">
      <c r="B125" s="793" t="s">
        <v>1651</v>
      </c>
      <c r="C125" s="794">
        <v>5</v>
      </c>
      <c r="D125" s="794">
        <v>0</v>
      </c>
      <c r="E125" s="795">
        <v>0</v>
      </c>
      <c r="F125" s="796" t="s">
        <v>581</v>
      </c>
    </row>
    <row r="126" spans="2:7">
      <c r="B126" s="784" t="s">
        <v>1652</v>
      </c>
      <c r="C126" s="785">
        <v>5</v>
      </c>
      <c r="D126" s="785">
        <v>1</v>
      </c>
      <c r="E126" s="785">
        <v>0</v>
      </c>
      <c r="F126" s="786" t="s">
        <v>609</v>
      </c>
    </row>
    <row r="127" spans="2:7">
      <c r="B127" s="787" t="s">
        <v>1653</v>
      </c>
      <c r="C127" s="791">
        <v>5</v>
      </c>
      <c r="D127" s="788">
        <v>1</v>
      </c>
      <c r="E127" s="789">
        <v>1</v>
      </c>
      <c r="F127" s="790" t="s">
        <v>1654</v>
      </c>
    </row>
    <row r="128" spans="2:7">
      <c r="B128" s="787" t="s">
        <v>1655</v>
      </c>
      <c r="C128" s="791">
        <v>5</v>
      </c>
      <c r="D128" s="788">
        <v>1</v>
      </c>
      <c r="E128" s="789">
        <v>2</v>
      </c>
      <c r="F128" s="790" t="s">
        <v>1656</v>
      </c>
    </row>
    <row r="129" spans="2:6">
      <c r="B129" s="787" t="s">
        <v>1657</v>
      </c>
      <c r="C129" s="791">
        <v>5</v>
      </c>
      <c r="D129" s="788">
        <v>1</v>
      </c>
      <c r="E129" s="789">
        <v>3</v>
      </c>
      <c r="F129" s="790" t="s">
        <v>1658</v>
      </c>
    </row>
    <row r="130" spans="2:6">
      <c r="B130" s="787" t="s">
        <v>1659</v>
      </c>
      <c r="C130" s="791">
        <v>5</v>
      </c>
      <c r="D130" s="788">
        <v>1</v>
      </c>
      <c r="E130" s="789">
        <v>4</v>
      </c>
      <c r="F130" s="790" t="s">
        <v>1660</v>
      </c>
    </row>
    <row r="131" spans="2:6">
      <c r="B131" s="787" t="s">
        <v>1661</v>
      </c>
      <c r="C131" s="791">
        <v>5</v>
      </c>
      <c r="D131" s="788">
        <v>1</v>
      </c>
      <c r="E131" s="789">
        <v>5</v>
      </c>
      <c r="F131" s="790" t="s">
        <v>1662</v>
      </c>
    </row>
    <row r="132" spans="2:6">
      <c r="B132" s="787" t="s">
        <v>98</v>
      </c>
      <c r="C132" s="791" t="s">
        <v>1553</v>
      </c>
      <c r="D132" s="788" t="s">
        <v>1553</v>
      </c>
      <c r="E132" s="789" t="s">
        <v>1553</v>
      </c>
      <c r="F132" s="790" t="s">
        <v>652</v>
      </c>
    </row>
    <row r="133" spans="2:6">
      <c r="B133" s="784" t="s">
        <v>1663</v>
      </c>
      <c r="C133" s="785">
        <v>5</v>
      </c>
      <c r="D133" s="785">
        <v>2</v>
      </c>
      <c r="E133" s="785">
        <v>0</v>
      </c>
      <c r="F133" s="786" t="s">
        <v>1664</v>
      </c>
    </row>
    <row r="134" spans="2:6">
      <c r="B134" s="787" t="s">
        <v>1665</v>
      </c>
      <c r="C134" s="791">
        <v>5</v>
      </c>
      <c r="D134" s="788">
        <v>2</v>
      </c>
      <c r="E134" s="789">
        <v>1</v>
      </c>
      <c r="F134" s="790" t="s">
        <v>1666</v>
      </c>
    </row>
    <row r="135" spans="2:6" ht="27.75" customHeight="1">
      <c r="B135" s="787" t="s">
        <v>1667</v>
      </c>
      <c r="C135" s="791">
        <v>5</v>
      </c>
      <c r="D135" s="788">
        <v>2</v>
      </c>
      <c r="E135" s="789">
        <v>2</v>
      </c>
      <c r="F135" s="790" t="s">
        <v>1668</v>
      </c>
    </row>
    <row r="136" spans="2:6">
      <c r="B136" s="787" t="s">
        <v>1669</v>
      </c>
      <c r="C136" s="791">
        <v>5</v>
      </c>
      <c r="D136" s="788">
        <v>2</v>
      </c>
      <c r="E136" s="789">
        <v>3</v>
      </c>
      <c r="F136" s="792" t="s">
        <v>1670</v>
      </c>
    </row>
    <row r="137" spans="2:6">
      <c r="B137" s="787" t="s">
        <v>98</v>
      </c>
      <c r="C137" s="791" t="s">
        <v>1553</v>
      </c>
      <c r="D137" s="788" t="s">
        <v>1553</v>
      </c>
      <c r="E137" s="789" t="s">
        <v>1553</v>
      </c>
      <c r="F137" s="792" t="s">
        <v>652</v>
      </c>
    </row>
    <row r="138" spans="2:6" ht="15" customHeight="1">
      <c r="B138" s="784" t="s">
        <v>1671</v>
      </c>
      <c r="C138" s="785">
        <v>5</v>
      </c>
      <c r="D138" s="785">
        <v>3</v>
      </c>
      <c r="E138" s="785">
        <v>0</v>
      </c>
      <c r="F138" s="786" t="s">
        <v>610</v>
      </c>
    </row>
    <row r="139" spans="2:6">
      <c r="B139" s="787" t="s">
        <v>1672</v>
      </c>
      <c r="C139" s="791">
        <v>5</v>
      </c>
      <c r="D139" s="788">
        <v>3</v>
      </c>
      <c r="E139" s="789">
        <v>1</v>
      </c>
      <c r="F139" s="792" t="s">
        <v>610</v>
      </c>
    </row>
    <row r="140" spans="2:6">
      <c r="B140" s="787" t="s">
        <v>98</v>
      </c>
      <c r="C140" s="791" t="s">
        <v>1553</v>
      </c>
      <c r="D140" s="788" t="s">
        <v>1553</v>
      </c>
      <c r="E140" s="789" t="s">
        <v>1553</v>
      </c>
      <c r="F140" s="792" t="s">
        <v>652</v>
      </c>
    </row>
    <row r="141" spans="2:6" ht="15" customHeight="1">
      <c r="B141" s="784" t="s">
        <v>1673</v>
      </c>
      <c r="C141" s="785">
        <v>5</v>
      </c>
      <c r="D141" s="785">
        <v>4</v>
      </c>
      <c r="E141" s="785">
        <v>0</v>
      </c>
      <c r="F141" s="786" t="s">
        <v>583</v>
      </c>
    </row>
    <row r="142" spans="2:6">
      <c r="B142" s="787" t="s">
        <v>1674</v>
      </c>
      <c r="C142" s="791">
        <v>5</v>
      </c>
      <c r="D142" s="788">
        <v>4</v>
      </c>
      <c r="E142" s="789">
        <v>1</v>
      </c>
      <c r="F142" s="792" t="s">
        <v>583</v>
      </c>
    </row>
    <row r="143" spans="2:6">
      <c r="B143" s="787" t="s">
        <v>98</v>
      </c>
      <c r="C143" s="791" t="s">
        <v>1553</v>
      </c>
      <c r="D143" s="788" t="s">
        <v>1553</v>
      </c>
      <c r="E143" s="789" t="s">
        <v>1553</v>
      </c>
      <c r="F143" s="792" t="s">
        <v>652</v>
      </c>
    </row>
    <row r="144" spans="2:6" ht="24" customHeight="1">
      <c r="B144" s="784" t="s">
        <v>1675</v>
      </c>
      <c r="C144" s="785">
        <v>5</v>
      </c>
      <c r="D144" s="785">
        <v>5</v>
      </c>
      <c r="E144" s="785">
        <v>0</v>
      </c>
      <c r="F144" s="786" t="s">
        <v>1676</v>
      </c>
    </row>
    <row r="145" spans="2:6">
      <c r="B145" s="787" t="s">
        <v>1677</v>
      </c>
      <c r="C145" s="791">
        <v>5</v>
      </c>
      <c r="D145" s="788">
        <v>5</v>
      </c>
      <c r="E145" s="789">
        <v>1</v>
      </c>
      <c r="F145" s="792" t="s">
        <v>1676</v>
      </c>
    </row>
    <row r="146" spans="2:6">
      <c r="B146" s="787" t="s">
        <v>98</v>
      </c>
      <c r="C146" s="791" t="s">
        <v>1553</v>
      </c>
      <c r="D146" s="788" t="s">
        <v>1553</v>
      </c>
      <c r="E146" s="789" t="s">
        <v>1553</v>
      </c>
      <c r="F146" s="792" t="s">
        <v>652</v>
      </c>
    </row>
    <row r="147" spans="2:6">
      <c r="B147" s="784" t="s">
        <v>98</v>
      </c>
      <c r="C147" s="785" t="s">
        <v>1553</v>
      </c>
      <c r="D147" s="785" t="s">
        <v>1553</v>
      </c>
      <c r="E147" s="785" t="s">
        <v>1553</v>
      </c>
      <c r="F147" s="786" t="s">
        <v>652</v>
      </c>
    </row>
    <row r="148" spans="2:6">
      <c r="B148" s="793" t="str">
        <f>CONCATENATE(C148,D148,E148,)</f>
        <v>...</v>
      </c>
      <c r="C148" s="794" t="s">
        <v>1553</v>
      </c>
      <c r="D148" s="794" t="s">
        <v>1553</v>
      </c>
      <c r="E148" s="795" t="s">
        <v>1553</v>
      </c>
      <c r="F148" s="796" t="s">
        <v>652</v>
      </c>
    </row>
    <row r="149" spans="2:6">
      <c r="B149" s="793" t="s">
        <v>1678</v>
      </c>
      <c r="C149" s="794">
        <v>7</v>
      </c>
      <c r="D149" s="794">
        <v>0</v>
      </c>
      <c r="E149" s="795">
        <v>0</v>
      </c>
      <c r="F149" s="796" t="s">
        <v>1679</v>
      </c>
    </row>
    <row r="150" spans="2:6">
      <c r="B150" s="784" t="s">
        <v>1680</v>
      </c>
      <c r="C150" s="785">
        <v>7</v>
      </c>
      <c r="D150" s="785">
        <v>1</v>
      </c>
      <c r="E150" s="785">
        <v>0</v>
      </c>
      <c r="F150" s="786" t="s">
        <v>1681</v>
      </c>
    </row>
    <row r="151" spans="2:6">
      <c r="B151" s="787" t="s">
        <v>1682</v>
      </c>
      <c r="C151" s="791">
        <v>7</v>
      </c>
      <c r="D151" s="788">
        <v>1</v>
      </c>
      <c r="E151" s="789">
        <v>1</v>
      </c>
      <c r="F151" s="790" t="s">
        <v>611</v>
      </c>
    </row>
    <row r="152" spans="2:6" ht="25.5" customHeight="1">
      <c r="B152" s="787" t="s">
        <v>1683</v>
      </c>
      <c r="C152" s="791">
        <v>7</v>
      </c>
      <c r="D152" s="788">
        <v>1</v>
      </c>
      <c r="E152" s="789">
        <v>2</v>
      </c>
      <c r="F152" s="790" t="s">
        <v>612</v>
      </c>
    </row>
    <row r="153" spans="2:6" ht="25.5">
      <c r="B153" s="787" t="s">
        <v>1684</v>
      </c>
      <c r="C153" s="791">
        <v>7</v>
      </c>
      <c r="D153" s="788">
        <v>1</v>
      </c>
      <c r="E153" s="789">
        <v>3</v>
      </c>
      <c r="F153" s="801" t="s">
        <v>1685</v>
      </c>
    </row>
    <row r="154" spans="2:6">
      <c r="B154" s="787" t="s">
        <v>1686</v>
      </c>
      <c r="C154" s="791">
        <v>7</v>
      </c>
      <c r="D154" s="788">
        <v>1</v>
      </c>
      <c r="E154" s="789">
        <v>4</v>
      </c>
      <c r="F154" s="800" t="s">
        <v>1303</v>
      </c>
    </row>
    <row r="155" spans="2:6" ht="28.5" customHeight="1">
      <c r="B155" s="787" t="s">
        <v>1687</v>
      </c>
      <c r="C155" s="791">
        <v>7</v>
      </c>
      <c r="D155" s="788">
        <v>1</v>
      </c>
      <c r="E155" s="789">
        <v>5</v>
      </c>
      <c r="F155" s="800" t="s">
        <v>1304</v>
      </c>
    </row>
    <row r="156" spans="2:6" ht="25.5">
      <c r="B156" s="787" t="s">
        <v>1688</v>
      </c>
      <c r="C156" s="791">
        <v>7</v>
      </c>
      <c r="D156" s="788">
        <v>1</v>
      </c>
      <c r="E156" s="789">
        <v>6</v>
      </c>
      <c r="F156" s="801" t="s">
        <v>1689</v>
      </c>
    </row>
    <row r="157" spans="2:6">
      <c r="B157" s="787" t="s">
        <v>98</v>
      </c>
      <c r="C157" s="791" t="s">
        <v>1553</v>
      </c>
      <c r="D157" s="788" t="s">
        <v>1553</v>
      </c>
      <c r="E157" s="789" t="s">
        <v>1553</v>
      </c>
      <c r="F157" s="801" t="s">
        <v>652</v>
      </c>
    </row>
    <row r="158" spans="2:6" ht="30" customHeight="1">
      <c r="B158" s="784" t="s">
        <v>1690</v>
      </c>
      <c r="C158" s="785">
        <v>7</v>
      </c>
      <c r="D158" s="785">
        <v>2</v>
      </c>
      <c r="E158" s="785">
        <v>0</v>
      </c>
      <c r="F158" s="786" t="s">
        <v>1305</v>
      </c>
    </row>
    <row r="159" spans="2:6" ht="25.5">
      <c r="B159" s="787" t="s">
        <v>1691</v>
      </c>
      <c r="C159" s="791">
        <v>7</v>
      </c>
      <c r="D159" s="788">
        <v>2</v>
      </c>
      <c r="E159" s="789">
        <v>1</v>
      </c>
      <c r="F159" s="801" t="s">
        <v>1685</v>
      </c>
    </row>
    <row r="160" spans="2:6">
      <c r="B160" s="787" t="s">
        <v>1692</v>
      </c>
      <c r="C160" s="791">
        <v>7</v>
      </c>
      <c r="D160" s="788">
        <v>2</v>
      </c>
      <c r="E160" s="789">
        <v>2</v>
      </c>
      <c r="F160" s="800" t="s">
        <v>1303</v>
      </c>
    </row>
    <row r="161" spans="2:6">
      <c r="B161" s="787" t="s">
        <v>1693</v>
      </c>
      <c r="C161" s="791">
        <v>7</v>
      </c>
      <c r="D161" s="788">
        <v>2</v>
      </c>
      <c r="E161" s="789">
        <v>3</v>
      </c>
      <c r="F161" s="800" t="s">
        <v>1306</v>
      </c>
    </row>
    <row r="162" spans="2:6">
      <c r="B162" s="787" t="s">
        <v>1694</v>
      </c>
      <c r="C162" s="791">
        <v>7</v>
      </c>
      <c r="D162" s="788">
        <v>2</v>
      </c>
      <c r="E162" s="789">
        <v>4</v>
      </c>
      <c r="F162" s="800" t="s">
        <v>1695</v>
      </c>
    </row>
    <row r="163" spans="2:6" ht="32.25" customHeight="1">
      <c r="B163" s="787" t="s">
        <v>1696</v>
      </c>
      <c r="C163" s="789">
        <v>7</v>
      </c>
      <c r="D163" s="789">
        <v>2</v>
      </c>
      <c r="E163" s="789">
        <v>5</v>
      </c>
      <c r="F163" s="800" t="s">
        <v>1697</v>
      </c>
    </row>
    <row r="164" spans="2:6" ht="25.5">
      <c r="B164" s="787" t="s">
        <v>1698</v>
      </c>
      <c r="C164" s="791">
        <v>7</v>
      </c>
      <c r="D164" s="788">
        <v>2</v>
      </c>
      <c r="E164" s="789">
        <v>6</v>
      </c>
      <c r="F164" s="801" t="s">
        <v>1689</v>
      </c>
    </row>
    <row r="165" spans="2:6">
      <c r="B165" s="802" t="s">
        <v>98</v>
      </c>
      <c r="C165" s="803" t="s">
        <v>1553</v>
      </c>
      <c r="D165" s="798" t="s">
        <v>1553</v>
      </c>
      <c r="E165" s="799" t="s">
        <v>1553</v>
      </c>
      <c r="F165" s="804" t="s">
        <v>652</v>
      </c>
    </row>
    <row r="166" spans="2:6">
      <c r="B166" s="784" t="s">
        <v>98</v>
      </c>
      <c r="C166" s="785" t="s">
        <v>1553</v>
      </c>
      <c r="D166" s="785" t="s">
        <v>1553</v>
      </c>
      <c r="E166" s="785" t="s">
        <v>1553</v>
      </c>
      <c r="F166" s="786" t="s">
        <v>652</v>
      </c>
    </row>
    <row r="167" spans="2:6">
      <c r="B167" s="793" t="s">
        <v>98</v>
      </c>
      <c r="C167" s="794" t="s">
        <v>1553</v>
      </c>
      <c r="D167" s="794" t="s">
        <v>1553</v>
      </c>
      <c r="E167" s="795" t="s">
        <v>1553</v>
      </c>
      <c r="F167" s="796" t="s">
        <v>652</v>
      </c>
    </row>
  </sheetData>
  <mergeCells count="2">
    <mergeCell ref="B2:F2"/>
    <mergeCell ref="B3:F3"/>
  </mergeCells>
  <phoneticPr fontId="85" type="noConversion"/>
  <hyperlinks>
    <hyperlink ref="I1" location="INDICE!A1" display="ÍNDICE " xr:uid="{6F65AFA6-AB0F-42D0-BABC-C6ED164B160A}"/>
  </hyperlinks>
  <printOptions horizontalCentered="1"/>
  <pageMargins left="0" right="0" top="0.35433070866141736" bottom="0.35433070866141736" header="0.31496062992125984" footer="0.31496062992125984"/>
  <pageSetup paperSize="9" scale="85" orientation="landscape" r:id="rId1"/>
  <ignoredErrors>
    <ignoredError sqref="B7:B64 B121:B167 B66:B1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N54"/>
  <sheetViews>
    <sheetView showGridLines="0" zoomScale="80" zoomScaleNormal="80" workbookViewId="0">
      <selection activeCell="K67" sqref="B2:K67"/>
    </sheetView>
  </sheetViews>
  <sheetFormatPr defaultRowHeight="15"/>
  <cols>
    <col min="1" max="1" width="4.42578125" style="805" customWidth="1"/>
    <col min="2" max="2" width="41.42578125" style="805" customWidth="1"/>
    <col min="3" max="3" width="11.140625" style="805" customWidth="1"/>
    <col min="4" max="4" width="13.28515625" style="805" customWidth="1"/>
    <col min="5" max="5" width="15.5703125" style="805" customWidth="1"/>
    <col min="6" max="6" width="29" style="805" customWidth="1"/>
    <col min="7" max="7" width="6.28515625" style="805" customWidth="1"/>
    <col min="8" max="8" width="16.140625" style="805" customWidth="1"/>
    <col min="9" max="9" width="13.28515625" style="805" customWidth="1"/>
    <col min="10" max="10" width="1.85546875" style="805" customWidth="1"/>
    <col min="11" max="11" width="5.42578125" style="805" customWidth="1"/>
    <col min="12" max="256" width="9.140625" style="805"/>
    <col min="257" max="257" width="4.42578125" style="805" customWidth="1"/>
    <col min="258" max="258" width="22.85546875" style="805" customWidth="1"/>
    <col min="259" max="259" width="3" style="805" customWidth="1"/>
    <col min="260" max="260" width="25.5703125" style="805" customWidth="1"/>
    <col min="261" max="261" width="1" style="805" customWidth="1"/>
    <col min="262" max="262" width="21.7109375" style="805" customWidth="1"/>
    <col min="263" max="263" width="3.5703125" style="805" customWidth="1"/>
    <col min="264" max="264" width="28.28515625" style="805" customWidth="1"/>
    <col min="265" max="265" width="1.85546875" style="805" customWidth="1"/>
    <col min="266" max="266" width="29.7109375" style="805" customWidth="1"/>
    <col min="267" max="267" width="12" style="805" customWidth="1"/>
    <col min="268" max="512" width="9.140625" style="805"/>
    <col min="513" max="513" width="4.42578125" style="805" customWidth="1"/>
    <col min="514" max="514" width="22.85546875" style="805" customWidth="1"/>
    <col min="515" max="515" width="3" style="805" customWidth="1"/>
    <col min="516" max="516" width="25.5703125" style="805" customWidth="1"/>
    <col min="517" max="517" width="1" style="805" customWidth="1"/>
    <col min="518" max="518" width="21.7109375" style="805" customWidth="1"/>
    <col min="519" max="519" width="3.5703125" style="805" customWidth="1"/>
    <col min="520" max="520" width="28.28515625" style="805" customWidth="1"/>
    <col min="521" max="521" width="1.85546875" style="805" customWidth="1"/>
    <col min="522" max="522" width="29.7109375" style="805" customWidth="1"/>
    <col min="523" max="523" width="12" style="805" customWidth="1"/>
    <col min="524" max="768" width="9.140625" style="805"/>
    <col min="769" max="769" width="4.42578125" style="805" customWidth="1"/>
    <col min="770" max="770" width="22.85546875" style="805" customWidth="1"/>
    <col min="771" max="771" width="3" style="805" customWidth="1"/>
    <col min="772" max="772" width="25.5703125" style="805" customWidth="1"/>
    <col min="773" max="773" width="1" style="805" customWidth="1"/>
    <col min="774" max="774" width="21.7109375" style="805" customWidth="1"/>
    <col min="775" max="775" width="3.5703125" style="805" customWidth="1"/>
    <col min="776" max="776" width="28.28515625" style="805" customWidth="1"/>
    <col min="777" max="777" width="1.85546875" style="805" customWidth="1"/>
    <col min="778" max="778" width="29.7109375" style="805" customWidth="1"/>
    <col min="779" max="779" width="12" style="805" customWidth="1"/>
    <col min="780" max="1024" width="9.140625" style="805"/>
    <col min="1025" max="1025" width="4.42578125" style="805" customWidth="1"/>
    <col min="1026" max="1026" width="22.85546875" style="805" customWidth="1"/>
    <col min="1027" max="1027" width="3" style="805" customWidth="1"/>
    <col min="1028" max="1028" width="25.5703125" style="805" customWidth="1"/>
    <col min="1029" max="1029" width="1" style="805" customWidth="1"/>
    <col min="1030" max="1030" width="21.7109375" style="805" customWidth="1"/>
    <col min="1031" max="1031" width="3.5703125" style="805" customWidth="1"/>
    <col min="1032" max="1032" width="28.28515625" style="805" customWidth="1"/>
    <col min="1033" max="1033" width="1.85546875" style="805" customWidth="1"/>
    <col min="1034" max="1034" width="29.7109375" style="805" customWidth="1"/>
    <col min="1035" max="1035" width="12" style="805" customWidth="1"/>
    <col min="1036" max="1280" width="9.140625" style="805"/>
    <col min="1281" max="1281" width="4.42578125" style="805" customWidth="1"/>
    <col min="1282" max="1282" width="22.85546875" style="805" customWidth="1"/>
    <col min="1283" max="1283" width="3" style="805" customWidth="1"/>
    <col min="1284" max="1284" width="25.5703125" style="805" customWidth="1"/>
    <col min="1285" max="1285" width="1" style="805" customWidth="1"/>
    <col min="1286" max="1286" width="21.7109375" style="805" customWidth="1"/>
    <col min="1287" max="1287" width="3.5703125" style="805" customWidth="1"/>
    <col min="1288" max="1288" width="28.28515625" style="805" customWidth="1"/>
    <col min="1289" max="1289" width="1.85546875" style="805" customWidth="1"/>
    <col min="1290" max="1290" width="29.7109375" style="805" customWidth="1"/>
    <col min="1291" max="1291" width="12" style="805" customWidth="1"/>
    <col min="1292" max="1536" width="9.140625" style="805"/>
    <col min="1537" max="1537" width="4.42578125" style="805" customWidth="1"/>
    <col min="1538" max="1538" width="22.85546875" style="805" customWidth="1"/>
    <col min="1539" max="1539" width="3" style="805" customWidth="1"/>
    <col min="1540" max="1540" width="25.5703125" style="805" customWidth="1"/>
    <col min="1541" max="1541" width="1" style="805" customWidth="1"/>
    <col min="1542" max="1542" width="21.7109375" style="805" customWidth="1"/>
    <col min="1543" max="1543" width="3.5703125" style="805" customWidth="1"/>
    <col min="1544" max="1544" width="28.28515625" style="805" customWidth="1"/>
    <col min="1545" max="1545" width="1.85546875" style="805" customWidth="1"/>
    <col min="1546" max="1546" width="29.7109375" style="805" customWidth="1"/>
    <col min="1547" max="1547" width="12" style="805" customWidth="1"/>
    <col min="1548" max="1792" width="9.140625" style="805"/>
    <col min="1793" max="1793" width="4.42578125" style="805" customWidth="1"/>
    <col min="1794" max="1794" width="22.85546875" style="805" customWidth="1"/>
    <col min="1795" max="1795" width="3" style="805" customWidth="1"/>
    <col min="1796" max="1796" width="25.5703125" style="805" customWidth="1"/>
    <col min="1797" max="1797" width="1" style="805" customWidth="1"/>
    <col min="1798" max="1798" width="21.7109375" style="805" customWidth="1"/>
    <col min="1799" max="1799" width="3.5703125" style="805" customWidth="1"/>
    <col min="1800" max="1800" width="28.28515625" style="805" customWidth="1"/>
    <col min="1801" max="1801" width="1.85546875" style="805" customWidth="1"/>
    <col min="1802" max="1802" width="29.7109375" style="805" customWidth="1"/>
    <col min="1803" max="1803" width="12" style="805" customWidth="1"/>
    <col min="1804" max="2048" width="9.140625" style="805"/>
    <col min="2049" max="2049" width="4.42578125" style="805" customWidth="1"/>
    <col min="2050" max="2050" width="22.85546875" style="805" customWidth="1"/>
    <col min="2051" max="2051" width="3" style="805" customWidth="1"/>
    <col min="2052" max="2052" width="25.5703125" style="805" customWidth="1"/>
    <col min="2053" max="2053" width="1" style="805" customWidth="1"/>
    <col min="2054" max="2054" width="21.7109375" style="805" customWidth="1"/>
    <col min="2055" max="2055" width="3.5703125" style="805" customWidth="1"/>
    <col min="2056" max="2056" width="28.28515625" style="805" customWidth="1"/>
    <col min="2057" max="2057" width="1.85546875" style="805" customWidth="1"/>
    <col min="2058" max="2058" width="29.7109375" style="805" customWidth="1"/>
    <col min="2059" max="2059" width="12" style="805" customWidth="1"/>
    <col min="2060" max="2304" width="9.140625" style="805"/>
    <col min="2305" max="2305" width="4.42578125" style="805" customWidth="1"/>
    <col min="2306" max="2306" width="22.85546875" style="805" customWidth="1"/>
    <col min="2307" max="2307" width="3" style="805" customWidth="1"/>
    <col min="2308" max="2308" width="25.5703125" style="805" customWidth="1"/>
    <col min="2309" max="2309" width="1" style="805" customWidth="1"/>
    <col min="2310" max="2310" width="21.7109375" style="805" customWidth="1"/>
    <col min="2311" max="2311" width="3.5703125" style="805" customWidth="1"/>
    <col min="2312" max="2312" width="28.28515625" style="805" customWidth="1"/>
    <col min="2313" max="2313" width="1.85546875" style="805" customWidth="1"/>
    <col min="2314" max="2314" width="29.7109375" style="805" customWidth="1"/>
    <col min="2315" max="2315" width="12" style="805" customWidth="1"/>
    <col min="2316" max="2560" width="9.140625" style="805"/>
    <col min="2561" max="2561" width="4.42578125" style="805" customWidth="1"/>
    <col min="2562" max="2562" width="22.85546875" style="805" customWidth="1"/>
    <col min="2563" max="2563" width="3" style="805" customWidth="1"/>
    <col min="2564" max="2564" width="25.5703125" style="805" customWidth="1"/>
    <col min="2565" max="2565" width="1" style="805" customWidth="1"/>
    <col min="2566" max="2566" width="21.7109375" style="805" customWidth="1"/>
    <col min="2567" max="2567" width="3.5703125" style="805" customWidth="1"/>
    <col min="2568" max="2568" width="28.28515625" style="805" customWidth="1"/>
    <col min="2569" max="2569" width="1.85546875" style="805" customWidth="1"/>
    <col min="2570" max="2570" width="29.7109375" style="805" customWidth="1"/>
    <col min="2571" max="2571" width="12" style="805" customWidth="1"/>
    <col min="2572" max="2816" width="9.140625" style="805"/>
    <col min="2817" max="2817" width="4.42578125" style="805" customWidth="1"/>
    <col min="2818" max="2818" width="22.85546875" style="805" customWidth="1"/>
    <col min="2819" max="2819" width="3" style="805" customWidth="1"/>
    <col min="2820" max="2820" width="25.5703125" style="805" customWidth="1"/>
    <col min="2821" max="2821" width="1" style="805" customWidth="1"/>
    <col min="2822" max="2822" width="21.7109375" style="805" customWidth="1"/>
    <col min="2823" max="2823" width="3.5703125" style="805" customWidth="1"/>
    <col min="2824" max="2824" width="28.28515625" style="805" customWidth="1"/>
    <col min="2825" max="2825" width="1.85546875" style="805" customWidth="1"/>
    <col min="2826" max="2826" width="29.7109375" style="805" customWidth="1"/>
    <col min="2827" max="2827" width="12" style="805" customWidth="1"/>
    <col min="2828" max="3072" width="9.140625" style="805"/>
    <col min="3073" max="3073" width="4.42578125" style="805" customWidth="1"/>
    <col min="3074" max="3074" width="22.85546875" style="805" customWidth="1"/>
    <col min="3075" max="3075" width="3" style="805" customWidth="1"/>
    <col min="3076" max="3076" width="25.5703125" style="805" customWidth="1"/>
    <col min="3077" max="3077" width="1" style="805" customWidth="1"/>
    <col min="3078" max="3078" width="21.7109375" style="805" customWidth="1"/>
    <col min="3079" max="3079" width="3.5703125" style="805" customWidth="1"/>
    <col min="3080" max="3080" width="28.28515625" style="805" customWidth="1"/>
    <col min="3081" max="3081" width="1.85546875" style="805" customWidth="1"/>
    <col min="3082" max="3082" width="29.7109375" style="805" customWidth="1"/>
    <col min="3083" max="3083" width="12" style="805" customWidth="1"/>
    <col min="3084" max="3328" width="9.140625" style="805"/>
    <col min="3329" max="3329" width="4.42578125" style="805" customWidth="1"/>
    <col min="3330" max="3330" width="22.85546875" style="805" customWidth="1"/>
    <col min="3331" max="3331" width="3" style="805" customWidth="1"/>
    <col min="3332" max="3332" width="25.5703125" style="805" customWidth="1"/>
    <col min="3333" max="3333" width="1" style="805" customWidth="1"/>
    <col min="3334" max="3334" width="21.7109375" style="805" customWidth="1"/>
    <col min="3335" max="3335" width="3.5703125" style="805" customWidth="1"/>
    <col min="3336" max="3336" width="28.28515625" style="805" customWidth="1"/>
    <col min="3337" max="3337" width="1.85546875" style="805" customWidth="1"/>
    <col min="3338" max="3338" width="29.7109375" style="805" customWidth="1"/>
    <col min="3339" max="3339" width="12" style="805" customWidth="1"/>
    <col min="3340" max="3584" width="9.140625" style="805"/>
    <col min="3585" max="3585" width="4.42578125" style="805" customWidth="1"/>
    <col min="3586" max="3586" width="22.85546875" style="805" customWidth="1"/>
    <col min="3587" max="3587" width="3" style="805" customWidth="1"/>
    <col min="3588" max="3588" width="25.5703125" style="805" customWidth="1"/>
    <col min="3589" max="3589" width="1" style="805" customWidth="1"/>
    <col min="3590" max="3590" width="21.7109375" style="805" customWidth="1"/>
    <col min="3591" max="3591" width="3.5703125" style="805" customWidth="1"/>
    <col min="3592" max="3592" width="28.28515625" style="805" customWidth="1"/>
    <col min="3593" max="3593" width="1.85546875" style="805" customWidth="1"/>
    <col min="3594" max="3594" width="29.7109375" style="805" customWidth="1"/>
    <col min="3595" max="3595" width="12" style="805" customWidth="1"/>
    <col min="3596" max="3840" width="9.140625" style="805"/>
    <col min="3841" max="3841" width="4.42578125" style="805" customWidth="1"/>
    <col min="3842" max="3842" width="22.85546875" style="805" customWidth="1"/>
    <col min="3843" max="3843" width="3" style="805" customWidth="1"/>
    <col min="3844" max="3844" width="25.5703125" style="805" customWidth="1"/>
    <col min="3845" max="3845" width="1" style="805" customWidth="1"/>
    <col min="3846" max="3846" width="21.7109375" style="805" customWidth="1"/>
    <col min="3847" max="3847" width="3.5703125" style="805" customWidth="1"/>
    <col min="3848" max="3848" width="28.28515625" style="805" customWidth="1"/>
    <col min="3849" max="3849" width="1.85546875" style="805" customWidth="1"/>
    <col min="3850" max="3850" width="29.7109375" style="805" customWidth="1"/>
    <col min="3851" max="3851" width="12" style="805" customWidth="1"/>
    <col min="3852" max="4096" width="9.140625" style="805"/>
    <col min="4097" max="4097" width="4.42578125" style="805" customWidth="1"/>
    <col min="4098" max="4098" width="22.85546875" style="805" customWidth="1"/>
    <col min="4099" max="4099" width="3" style="805" customWidth="1"/>
    <col min="4100" max="4100" width="25.5703125" style="805" customWidth="1"/>
    <col min="4101" max="4101" width="1" style="805" customWidth="1"/>
    <col min="4102" max="4102" width="21.7109375" style="805" customWidth="1"/>
    <col min="4103" max="4103" width="3.5703125" style="805" customWidth="1"/>
    <col min="4104" max="4104" width="28.28515625" style="805" customWidth="1"/>
    <col min="4105" max="4105" width="1.85546875" style="805" customWidth="1"/>
    <col min="4106" max="4106" width="29.7109375" style="805" customWidth="1"/>
    <col min="4107" max="4107" width="12" style="805" customWidth="1"/>
    <col min="4108" max="4352" width="9.140625" style="805"/>
    <col min="4353" max="4353" width="4.42578125" style="805" customWidth="1"/>
    <col min="4354" max="4354" width="22.85546875" style="805" customWidth="1"/>
    <col min="4355" max="4355" width="3" style="805" customWidth="1"/>
    <col min="4356" max="4356" width="25.5703125" style="805" customWidth="1"/>
    <col min="4357" max="4357" width="1" style="805" customWidth="1"/>
    <col min="4358" max="4358" width="21.7109375" style="805" customWidth="1"/>
    <col min="4359" max="4359" width="3.5703125" style="805" customWidth="1"/>
    <col min="4360" max="4360" width="28.28515625" style="805" customWidth="1"/>
    <col min="4361" max="4361" width="1.85546875" style="805" customWidth="1"/>
    <col min="4362" max="4362" width="29.7109375" style="805" customWidth="1"/>
    <col min="4363" max="4363" width="12" style="805" customWidth="1"/>
    <col min="4364" max="4608" width="9.140625" style="805"/>
    <col min="4609" max="4609" width="4.42578125" style="805" customWidth="1"/>
    <col min="4610" max="4610" width="22.85546875" style="805" customWidth="1"/>
    <col min="4611" max="4611" width="3" style="805" customWidth="1"/>
    <col min="4612" max="4612" width="25.5703125" style="805" customWidth="1"/>
    <col min="4613" max="4613" width="1" style="805" customWidth="1"/>
    <col min="4614" max="4614" width="21.7109375" style="805" customWidth="1"/>
    <col min="4615" max="4615" width="3.5703125" style="805" customWidth="1"/>
    <col min="4616" max="4616" width="28.28515625" style="805" customWidth="1"/>
    <col min="4617" max="4617" width="1.85546875" style="805" customWidth="1"/>
    <col min="4618" max="4618" width="29.7109375" style="805" customWidth="1"/>
    <col min="4619" max="4619" width="12" style="805" customWidth="1"/>
    <col min="4620" max="4864" width="9.140625" style="805"/>
    <col min="4865" max="4865" width="4.42578125" style="805" customWidth="1"/>
    <col min="4866" max="4866" width="22.85546875" style="805" customWidth="1"/>
    <col min="4867" max="4867" width="3" style="805" customWidth="1"/>
    <col min="4868" max="4868" width="25.5703125" style="805" customWidth="1"/>
    <col min="4869" max="4869" width="1" style="805" customWidth="1"/>
    <col min="4870" max="4870" width="21.7109375" style="805" customWidth="1"/>
    <col min="4871" max="4871" width="3.5703125" style="805" customWidth="1"/>
    <col min="4872" max="4872" width="28.28515625" style="805" customWidth="1"/>
    <col min="4873" max="4873" width="1.85546875" style="805" customWidth="1"/>
    <col min="4874" max="4874" width="29.7109375" style="805" customWidth="1"/>
    <col min="4875" max="4875" width="12" style="805" customWidth="1"/>
    <col min="4876" max="5120" width="9.140625" style="805"/>
    <col min="5121" max="5121" width="4.42578125" style="805" customWidth="1"/>
    <col min="5122" max="5122" width="22.85546875" style="805" customWidth="1"/>
    <col min="5123" max="5123" width="3" style="805" customWidth="1"/>
    <col min="5124" max="5124" width="25.5703125" style="805" customWidth="1"/>
    <col min="5125" max="5125" width="1" style="805" customWidth="1"/>
    <col min="5126" max="5126" width="21.7109375" style="805" customWidth="1"/>
    <col min="5127" max="5127" width="3.5703125" style="805" customWidth="1"/>
    <col min="5128" max="5128" width="28.28515625" style="805" customWidth="1"/>
    <col min="5129" max="5129" width="1.85546875" style="805" customWidth="1"/>
    <col min="5130" max="5130" width="29.7109375" style="805" customWidth="1"/>
    <col min="5131" max="5131" width="12" style="805" customWidth="1"/>
    <col min="5132" max="5376" width="9.140625" style="805"/>
    <col min="5377" max="5377" width="4.42578125" style="805" customWidth="1"/>
    <col min="5378" max="5378" width="22.85546875" style="805" customWidth="1"/>
    <col min="5379" max="5379" width="3" style="805" customWidth="1"/>
    <col min="5380" max="5380" width="25.5703125" style="805" customWidth="1"/>
    <col min="5381" max="5381" width="1" style="805" customWidth="1"/>
    <col min="5382" max="5382" width="21.7109375" style="805" customWidth="1"/>
    <col min="5383" max="5383" width="3.5703125" style="805" customWidth="1"/>
    <col min="5384" max="5384" width="28.28515625" style="805" customWidth="1"/>
    <col min="5385" max="5385" width="1.85546875" style="805" customWidth="1"/>
    <col min="5386" max="5386" width="29.7109375" style="805" customWidth="1"/>
    <col min="5387" max="5387" width="12" style="805" customWidth="1"/>
    <col min="5388" max="5632" width="9.140625" style="805"/>
    <col min="5633" max="5633" width="4.42578125" style="805" customWidth="1"/>
    <col min="5634" max="5634" width="22.85546875" style="805" customWidth="1"/>
    <col min="5635" max="5635" width="3" style="805" customWidth="1"/>
    <col min="5636" max="5636" width="25.5703125" style="805" customWidth="1"/>
    <col min="5637" max="5637" width="1" style="805" customWidth="1"/>
    <col min="5638" max="5638" width="21.7109375" style="805" customWidth="1"/>
    <col min="5639" max="5639" width="3.5703125" style="805" customWidth="1"/>
    <col min="5640" max="5640" width="28.28515625" style="805" customWidth="1"/>
    <col min="5641" max="5641" width="1.85546875" style="805" customWidth="1"/>
    <col min="5642" max="5642" width="29.7109375" style="805" customWidth="1"/>
    <col min="5643" max="5643" width="12" style="805" customWidth="1"/>
    <col min="5644" max="5888" width="9.140625" style="805"/>
    <col min="5889" max="5889" width="4.42578125" style="805" customWidth="1"/>
    <col min="5890" max="5890" width="22.85546875" style="805" customWidth="1"/>
    <col min="5891" max="5891" width="3" style="805" customWidth="1"/>
    <col min="5892" max="5892" width="25.5703125" style="805" customWidth="1"/>
    <col min="5893" max="5893" width="1" style="805" customWidth="1"/>
    <col min="5894" max="5894" width="21.7109375" style="805" customWidth="1"/>
    <col min="5895" max="5895" width="3.5703125" style="805" customWidth="1"/>
    <col min="5896" max="5896" width="28.28515625" style="805" customWidth="1"/>
    <col min="5897" max="5897" width="1.85546875" style="805" customWidth="1"/>
    <col min="5898" max="5898" width="29.7109375" style="805" customWidth="1"/>
    <col min="5899" max="5899" width="12" style="805" customWidth="1"/>
    <col min="5900" max="6144" width="9.140625" style="805"/>
    <col min="6145" max="6145" width="4.42578125" style="805" customWidth="1"/>
    <col min="6146" max="6146" width="22.85546875" style="805" customWidth="1"/>
    <col min="6147" max="6147" width="3" style="805" customWidth="1"/>
    <col min="6148" max="6148" width="25.5703125" style="805" customWidth="1"/>
    <col min="6149" max="6149" width="1" style="805" customWidth="1"/>
    <col min="6150" max="6150" width="21.7109375" style="805" customWidth="1"/>
    <col min="6151" max="6151" width="3.5703125" style="805" customWidth="1"/>
    <col min="6152" max="6152" width="28.28515625" style="805" customWidth="1"/>
    <col min="6153" max="6153" width="1.85546875" style="805" customWidth="1"/>
    <col min="6154" max="6154" width="29.7109375" style="805" customWidth="1"/>
    <col min="6155" max="6155" width="12" style="805" customWidth="1"/>
    <col min="6156" max="6400" width="9.140625" style="805"/>
    <col min="6401" max="6401" width="4.42578125" style="805" customWidth="1"/>
    <col min="6402" max="6402" width="22.85546875" style="805" customWidth="1"/>
    <col min="6403" max="6403" width="3" style="805" customWidth="1"/>
    <col min="6404" max="6404" width="25.5703125" style="805" customWidth="1"/>
    <col min="6405" max="6405" width="1" style="805" customWidth="1"/>
    <col min="6406" max="6406" width="21.7109375" style="805" customWidth="1"/>
    <col min="6407" max="6407" width="3.5703125" style="805" customWidth="1"/>
    <col min="6408" max="6408" width="28.28515625" style="805" customWidth="1"/>
    <col min="6409" max="6409" width="1.85546875" style="805" customWidth="1"/>
    <col min="6410" max="6410" width="29.7109375" style="805" customWidth="1"/>
    <col min="6411" max="6411" width="12" style="805" customWidth="1"/>
    <col min="6412" max="6656" width="9.140625" style="805"/>
    <col min="6657" max="6657" width="4.42578125" style="805" customWidth="1"/>
    <col min="6658" max="6658" width="22.85546875" style="805" customWidth="1"/>
    <col min="6659" max="6659" width="3" style="805" customWidth="1"/>
    <col min="6660" max="6660" width="25.5703125" style="805" customWidth="1"/>
    <col min="6661" max="6661" width="1" style="805" customWidth="1"/>
    <col min="6662" max="6662" width="21.7109375" style="805" customWidth="1"/>
    <col min="6663" max="6663" width="3.5703125" style="805" customWidth="1"/>
    <col min="6664" max="6664" width="28.28515625" style="805" customWidth="1"/>
    <col min="6665" max="6665" width="1.85546875" style="805" customWidth="1"/>
    <col min="6666" max="6666" width="29.7109375" style="805" customWidth="1"/>
    <col min="6667" max="6667" width="12" style="805" customWidth="1"/>
    <col min="6668" max="6912" width="9.140625" style="805"/>
    <col min="6913" max="6913" width="4.42578125" style="805" customWidth="1"/>
    <col min="6914" max="6914" width="22.85546875" style="805" customWidth="1"/>
    <col min="6915" max="6915" width="3" style="805" customWidth="1"/>
    <col min="6916" max="6916" width="25.5703125" style="805" customWidth="1"/>
    <col min="6917" max="6917" width="1" style="805" customWidth="1"/>
    <col min="6918" max="6918" width="21.7109375" style="805" customWidth="1"/>
    <col min="6919" max="6919" width="3.5703125" style="805" customWidth="1"/>
    <col min="6920" max="6920" width="28.28515625" style="805" customWidth="1"/>
    <col min="6921" max="6921" width="1.85546875" style="805" customWidth="1"/>
    <col min="6922" max="6922" width="29.7109375" style="805" customWidth="1"/>
    <col min="6923" max="6923" width="12" style="805" customWidth="1"/>
    <col min="6924" max="7168" width="9.140625" style="805"/>
    <col min="7169" max="7169" width="4.42578125" style="805" customWidth="1"/>
    <col min="7170" max="7170" width="22.85546875" style="805" customWidth="1"/>
    <col min="7171" max="7171" width="3" style="805" customWidth="1"/>
    <col min="7172" max="7172" width="25.5703125" style="805" customWidth="1"/>
    <col min="7173" max="7173" width="1" style="805" customWidth="1"/>
    <col min="7174" max="7174" width="21.7109375" style="805" customWidth="1"/>
    <col min="7175" max="7175" width="3.5703125" style="805" customWidth="1"/>
    <col min="7176" max="7176" width="28.28515625" style="805" customWidth="1"/>
    <col min="7177" max="7177" width="1.85546875" style="805" customWidth="1"/>
    <col min="7178" max="7178" width="29.7109375" style="805" customWidth="1"/>
    <col min="7179" max="7179" width="12" style="805" customWidth="1"/>
    <col min="7180" max="7424" width="9.140625" style="805"/>
    <col min="7425" max="7425" width="4.42578125" style="805" customWidth="1"/>
    <col min="7426" max="7426" width="22.85546875" style="805" customWidth="1"/>
    <col min="7427" max="7427" width="3" style="805" customWidth="1"/>
    <col min="7428" max="7428" width="25.5703125" style="805" customWidth="1"/>
    <col min="7429" max="7429" width="1" style="805" customWidth="1"/>
    <col min="7430" max="7430" width="21.7109375" style="805" customWidth="1"/>
    <col min="7431" max="7431" width="3.5703125" style="805" customWidth="1"/>
    <col min="7432" max="7432" width="28.28515625" style="805" customWidth="1"/>
    <col min="7433" max="7433" width="1.85546875" style="805" customWidth="1"/>
    <col min="7434" max="7434" width="29.7109375" style="805" customWidth="1"/>
    <col min="7435" max="7435" width="12" style="805" customWidth="1"/>
    <col min="7436" max="7680" width="9.140625" style="805"/>
    <col min="7681" max="7681" width="4.42578125" style="805" customWidth="1"/>
    <col min="7682" max="7682" width="22.85546875" style="805" customWidth="1"/>
    <col min="7683" max="7683" width="3" style="805" customWidth="1"/>
    <col min="7684" max="7684" width="25.5703125" style="805" customWidth="1"/>
    <col min="7685" max="7685" width="1" style="805" customWidth="1"/>
    <col min="7686" max="7686" width="21.7109375" style="805" customWidth="1"/>
    <col min="7687" max="7687" width="3.5703125" style="805" customWidth="1"/>
    <col min="7688" max="7688" width="28.28515625" style="805" customWidth="1"/>
    <col min="7689" max="7689" width="1.85546875" style="805" customWidth="1"/>
    <col min="7690" max="7690" width="29.7109375" style="805" customWidth="1"/>
    <col min="7691" max="7691" width="12" style="805" customWidth="1"/>
    <col min="7692" max="7936" width="9.140625" style="805"/>
    <col min="7937" max="7937" width="4.42578125" style="805" customWidth="1"/>
    <col min="7938" max="7938" width="22.85546875" style="805" customWidth="1"/>
    <col min="7939" max="7939" width="3" style="805" customWidth="1"/>
    <col min="7940" max="7940" width="25.5703125" style="805" customWidth="1"/>
    <col min="7941" max="7941" width="1" style="805" customWidth="1"/>
    <col min="7942" max="7942" width="21.7109375" style="805" customWidth="1"/>
    <col min="7943" max="7943" width="3.5703125" style="805" customWidth="1"/>
    <col min="7944" max="7944" width="28.28515625" style="805" customWidth="1"/>
    <col min="7945" max="7945" width="1.85546875" style="805" customWidth="1"/>
    <col min="7946" max="7946" width="29.7109375" style="805" customWidth="1"/>
    <col min="7947" max="7947" width="12" style="805" customWidth="1"/>
    <col min="7948" max="8192" width="9.140625" style="805"/>
    <col min="8193" max="8193" width="4.42578125" style="805" customWidth="1"/>
    <col min="8194" max="8194" width="22.85546875" style="805" customWidth="1"/>
    <col min="8195" max="8195" width="3" style="805" customWidth="1"/>
    <col min="8196" max="8196" width="25.5703125" style="805" customWidth="1"/>
    <col min="8197" max="8197" width="1" style="805" customWidth="1"/>
    <col min="8198" max="8198" width="21.7109375" style="805" customWidth="1"/>
    <col min="8199" max="8199" width="3.5703125" style="805" customWidth="1"/>
    <col min="8200" max="8200" width="28.28515625" style="805" customWidth="1"/>
    <col min="8201" max="8201" width="1.85546875" style="805" customWidth="1"/>
    <col min="8202" max="8202" width="29.7109375" style="805" customWidth="1"/>
    <col min="8203" max="8203" width="12" style="805" customWidth="1"/>
    <col min="8204" max="8448" width="9.140625" style="805"/>
    <col min="8449" max="8449" width="4.42578125" style="805" customWidth="1"/>
    <col min="8450" max="8450" width="22.85546875" style="805" customWidth="1"/>
    <col min="8451" max="8451" width="3" style="805" customWidth="1"/>
    <col min="8452" max="8452" width="25.5703125" style="805" customWidth="1"/>
    <col min="8453" max="8453" width="1" style="805" customWidth="1"/>
    <col min="8454" max="8454" width="21.7109375" style="805" customWidth="1"/>
    <col min="8455" max="8455" width="3.5703125" style="805" customWidth="1"/>
    <col min="8456" max="8456" width="28.28515625" style="805" customWidth="1"/>
    <col min="8457" max="8457" width="1.85546875" style="805" customWidth="1"/>
    <col min="8458" max="8458" width="29.7109375" style="805" customWidth="1"/>
    <col min="8459" max="8459" width="12" style="805" customWidth="1"/>
    <col min="8460" max="8704" width="9.140625" style="805"/>
    <col min="8705" max="8705" width="4.42578125" style="805" customWidth="1"/>
    <col min="8706" max="8706" width="22.85546875" style="805" customWidth="1"/>
    <col min="8707" max="8707" width="3" style="805" customWidth="1"/>
    <col min="8708" max="8708" width="25.5703125" style="805" customWidth="1"/>
    <col min="8709" max="8709" width="1" style="805" customWidth="1"/>
    <col min="8710" max="8710" width="21.7109375" style="805" customWidth="1"/>
    <col min="8711" max="8711" width="3.5703125" style="805" customWidth="1"/>
    <col min="8712" max="8712" width="28.28515625" style="805" customWidth="1"/>
    <col min="8713" max="8713" width="1.85546875" style="805" customWidth="1"/>
    <col min="8714" max="8714" width="29.7109375" style="805" customWidth="1"/>
    <col min="8715" max="8715" width="12" style="805" customWidth="1"/>
    <col min="8716" max="8960" width="9.140625" style="805"/>
    <col min="8961" max="8961" width="4.42578125" style="805" customWidth="1"/>
    <col min="8962" max="8962" width="22.85546875" style="805" customWidth="1"/>
    <col min="8963" max="8963" width="3" style="805" customWidth="1"/>
    <col min="8964" max="8964" width="25.5703125" style="805" customWidth="1"/>
    <col min="8965" max="8965" width="1" style="805" customWidth="1"/>
    <col min="8966" max="8966" width="21.7109375" style="805" customWidth="1"/>
    <col min="8967" max="8967" width="3.5703125" style="805" customWidth="1"/>
    <col min="8968" max="8968" width="28.28515625" style="805" customWidth="1"/>
    <col min="8969" max="8969" width="1.85546875" style="805" customWidth="1"/>
    <col min="8970" max="8970" width="29.7109375" style="805" customWidth="1"/>
    <col min="8971" max="8971" width="12" style="805" customWidth="1"/>
    <col min="8972" max="9216" width="9.140625" style="805"/>
    <col min="9217" max="9217" width="4.42578125" style="805" customWidth="1"/>
    <col min="9218" max="9218" width="22.85546875" style="805" customWidth="1"/>
    <col min="9219" max="9219" width="3" style="805" customWidth="1"/>
    <col min="9220" max="9220" width="25.5703125" style="805" customWidth="1"/>
    <col min="9221" max="9221" width="1" style="805" customWidth="1"/>
    <col min="9222" max="9222" width="21.7109375" style="805" customWidth="1"/>
    <col min="9223" max="9223" width="3.5703125" style="805" customWidth="1"/>
    <col min="9224" max="9224" width="28.28515625" style="805" customWidth="1"/>
    <col min="9225" max="9225" width="1.85546875" style="805" customWidth="1"/>
    <col min="9226" max="9226" width="29.7109375" style="805" customWidth="1"/>
    <col min="9227" max="9227" width="12" style="805" customWidth="1"/>
    <col min="9228" max="9472" width="9.140625" style="805"/>
    <col min="9473" max="9473" width="4.42578125" style="805" customWidth="1"/>
    <col min="9474" max="9474" width="22.85546875" style="805" customWidth="1"/>
    <col min="9475" max="9475" width="3" style="805" customWidth="1"/>
    <col min="9476" max="9476" width="25.5703125" style="805" customWidth="1"/>
    <col min="9477" max="9477" width="1" style="805" customWidth="1"/>
    <col min="9478" max="9478" width="21.7109375" style="805" customWidth="1"/>
    <col min="9479" max="9479" width="3.5703125" style="805" customWidth="1"/>
    <col min="9480" max="9480" width="28.28515625" style="805" customWidth="1"/>
    <col min="9481" max="9481" width="1.85546875" style="805" customWidth="1"/>
    <col min="9482" max="9482" width="29.7109375" style="805" customWidth="1"/>
    <col min="9483" max="9483" width="12" style="805" customWidth="1"/>
    <col min="9484" max="9728" width="9.140625" style="805"/>
    <col min="9729" max="9729" width="4.42578125" style="805" customWidth="1"/>
    <col min="9730" max="9730" width="22.85546875" style="805" customWidth="1"/>
    <col min="9731" max="9731" width="3" style="805" customWidth="1"/>
    <col min="9732" max="9732" width="25.5703125" style="805" customWidth="1"/>
    <col min="9733" max="9733" width="1" style="805" customWidth="1"/>
    <col min="9734" max="9734" width="21.7109375" style="805" customWidth="1"/>
    <col min="9735" max="9735" width="3.5703125" style="805" customWidth="1"/>
    <col min="9736" max="9736" width="28.28515625" style="805" customWidth="1"/>
    <col min="9737" max="9737" width="1.85546875" style="805" customWidth="1"/>
    <col min="9738" max="9738" width="29.7109375" style="805" customWidth="1"/>
    <col min="9739" max="9739" width="12" style="805" customWidth="1"/>
    <col min="9740" max="9984" width="9.140625" style="805"/>
    <col min="9985" max="9985" width="4.42578125" style="805" customWidth="1"/>
    <col min="9986" max="9986" width="22.85546875" style="805" customWidth="1"/>
    <col min="9987" max="9987" width="3" style="805" customWidth="1"/>
    <col min="9988" max="9988" width="25.5703125" style="805" customWidth="1"/>
    <col min="9989" max="9989" width="1" style="805" customWidth="1"/>
    <col min="9990" max="9990" width="21.7109375" style="805" customWidth="1"/>
    <col min="9991" max="9991" width="3.5703125" style="805" customWidth="1"/>
    <col min="9992" max="9992" width="28.28515625" style="805" customWidth="1"/>
    <col min="9993" max="9993" width="1.85546875" style="805" customWidth="1"/>
    <col min="9994" max="9994" width="29.7109375" style="805" customWidth="1"/>
    <col min="9995" max="9995" width="12" style="805" customWidth="1"/>
    <col min="9996" max="10240" width="9.140625" style="805"/>
    <col min="10241" max="10241" width="4.42578125" style="805" customWidth="1"/>
    <col min="10242" max="10242" width="22.85546875" style="805" customWidth="1"/>
    <col min="10243" max="10243" width="3" style="805" customWidth="1"/>
    <col min="10244" max="10244" width="25.5703125" style="805" customWidth="1"/>
    <col min="10245" max="10245" width="1" style="805" customWidth="1"/>
    <col min="10246" max="10246" width="21.7109375" style="805" customWidth="1"/>
    <col min="10247" max="10247" width="3.5703125" style="805" customWidth="1"/>
    <col min="10248" max="10248" width="28.28515625" style="805" customWidth="1"/>
    <col min="10249" max="10249" width="1.85546875" style="805" customWidth="1"/>
    <col min="10250" max="10250" width="29.7109375" style="805" customWidth="1"/>
    <col min="10251" max="10251" width="12" style="805" customWidth="1"/>
    <col min="10252" max="10496" width="9.140625" style="805"/>
    <col min="10497" max="10497" width="4.42578125" style="805" customWidth="1"/>
    <col min="10498" max="10498" width="22.85546875" style="805" customWidth="1"/>
    <col min="10499" max="10499" width="3" style="805" customWidth="1"/>
    <col min="10500" max="10500" width="25.5703125" style="805" customWidth="1"/>
    <col min="10501" max="10501" width="1" style="805" customWidth="1"/>
    <col min="10502" max="10502" width="21.7109375" style="805" customWidth="1"/>
    <col min="10503" max="10503" width="3.5703125" style="805" customWidth="1"/>
    <col min="10504" max="10504" width="28.28515625" style="805" customWidth="1"/>
    <col min="10505" max="10505" width="1.85546875" style="805" customWidth="1"/>
    <col min="10506" max="10506" width="29.7109375" style="805" customWidth="1"/>
    <col min="10507" max="10507" width="12" style="805" customWidth="1"/>
    <col min="10508" max="10752" width="9.140625" style="805"/>
    <col min="10753" max="10753" width="4.42578125" style="805" customWidth="1"/>
    <col min="10754" max="10754" width="22.85546875" style="805" customWidth="1"/>
    <col min="10755" max="10755" width="3" style="805" customWidth="1"/>
    <col min="10756" max="10756" width="25.5703125" style="805" customWidth="1"/>
    <col min="10757" max="10757" width="1" style="805" customWidth="1"/>
    <col min="10758" max="10758" width="21.7109375" style="805" customWidth="1"/>
    <col min="10759" max="10759" width="3.5703125" style="805" customWidth="1"/>
    <col min="10760" max="10760" width="28.28515625" style="805" customWidth="1"/>
    <col min="10761" max="10761" width="1.85546875" style="805" customWidth="1"/>
    <col min="10762" max="10762" width="29.7109375" style="805" customWidth="1"/>
    <col min="10763" max="10763" width="12" style="805" customWidth="1"/>
    <col min="10764" max="11008" width="9.140625" style="805"/>
    <col min="11009" max="11009" width="4.42578125" style="805" customWidth="1"/>
    <col min="11010" max="11010" width="22.85546875" style="805" customWidth="1"/>
    <col min="11011" max="11011" width="3" style="805" customWidth="1"/>
    <col min="11012" max="11012" width="25.5703125" style="805" customWidth="1"/>
    <col min="11013" max="11013" width="1" style="805" customWidth="1"/>
    <col min="11014" max="11014" width="21.7109375" style="805" customWidth="1"/>
    <col min="11015" max="11015" width="3.5703125" style="805" customWidth="1"/>
    <col min="11016" max="11016" width="28.28515625" style="805" customWidth="1"/>
    <col min="11017" max="11017" width="1.85546875" style="805" customWidth="1"/>
    <col min="11018" max="11018" width="29.7109375" style="805" customWidth="1"/>
    <col min="11019" max="11019" width="12" style="805" customWidth="1"/>
    <col min="11020" max="11264" width="9.140625" style="805"/>
    <col min="11265" max="11265" width="4.42578125" style="805" customWidth="1"/>
    <col min="11266" max="11266" width="22.85546875" style="805" customWidth="1"/>
    <col min="11267" max="11267" width="3" style="805" customWidth="1"/>
    <col min="11268" max="11268" width="25.5703125" style="805" customWidth="1"/>
    <col min="11269" max="11269" width="1" style="805" customWidth="1"/>
    <col min="11270" max="11270" width="21.7109375" style="805" customWidth="1"/>
    <col min="11271" max="11271" width="3.5703125" style="805" customWidth="1"/>
    <col min="11272" max="11272" width="28.28515625" style="805" customWidth="1"/>
    <col min="11273" max="11273" width="1.85546875" style="805" customWidth="1"/>
    <col min="11274" max="11274" width="29.7109375" style="805" customWidth="1"/>
    <col min="11275" max="11275" width="12" style="805" customWidth="1"/>
    <col min="11276" max="11520" width="9.140625" style="805"/>
    <col min="11521" max="11521" width="4.42578125" style="805" customWidth="1"/>
    <col min="11522" max="11522" width="22.85546875" style="805" customWidth="1"/>
    <col min="11523" max="11523" width="3" style="805" customWidth="1"/>
    <col min="11524" max="11524" width="25.5703125" style="805" customWidth="1"/>
    <col min="11525" max="11525" width="1" style="805" customWidth="1"/>
    <col min="11526" max="11526" width="21.7109375" style="805" customWidth="1"/>
    <col min="11527" max="11527" width="3.5703125" style="805" customWidth="1"/>
    <col min="11528" max="11528" width="28.28515625" style="805" customWidth="1"/>
    <col min="11529" max="11529" width="1.85546875" style="805" customWidth="1"/>
    <col min="11530" max="11530" width="29.7109375" style="805" customWidth="1"/>
    <col min="11531" max="11531" width="12" style="805" customWidth="1"/>
    <col min="11532" max="11776" width="9.140625" style="805"/>
    <col min="11777" max="11777" width="4.42578125" style="805" customWidth="1"/>
    <col min="11778" max="11778" width="22.85546875" style="805" customWidth="1"/>
    <col min="11779" max="11779" width="3" style="805" customWidth="1"/>
    <col min="11780" max="11780" width="25.5703125" style="805" customWidth="1"/>
    <col min="11781" max="11781" width="1" style="805" customWidth="1"/>
    <col min="11782" max="11782" width="21.7109375" style="805" customWidth="1"/>
    <col min="11783" max="11783" width="3.5703125" style="805" customWidth="1"/>
    <col min="11784" max="11784" width="28.28515625" style="805" customWidth="1"/>
    <col min="11785" max="11785" width="1.85546875" style="805" customWidth="1"/>
    <col min="11786" max="11786" width="29.7109375" style="805" customWidth="1"/>
    <col min="11787" max="11787" width="12" style="805" customWidth="1"/>
    <col min="11788" max="12032" width="9.140625" style="805"/>
    <col min="12033" max="12033" width="4.42578125" style="805" customWidth="1"/>
    <col min="12034" max="12034" width="22.85546875" style="805" customWidth="1"/>
    <col min="12035" max="12035" width="3" style="805" customWidth="1"/>
    <col min="12036" max="12036" width="25.5703125" style="805" customWidth="1"/>
    <col min="12037" max="12037" width="1" style="805" customWidth="1"/>
    <col min="12038" max="12038" width="21.7109375" style="805" customWidth="1"/>
    <col min="12039" max="12039" width="3.5703125" style="805" customWidth="1"/>
    <col min="12040" max="12040" width="28.28515625" style="805" customWidth="1"/>
    <col min="12041" max="12041" width="1.85546875" style="805" customWidth="1"/>
    <col min="12042" max="12042" width="29.7109375" style="805" customWidth="1"/>
    <col min="12043" max="12043" width="12" style="805" customWidth="1"/>
    <col min="12044" max="12288" width="9.140625" style="805"/>
    <col min="12289" max="12289" width="4.42578125" style="805" customWidth="1"/>
    <col min="12290" max="12290" width="22.85546875" style="805" customWidth="1"/>
    <col min="12291" max="12291" width="3" style="805" customWidth="1"/>
    <col min="12292" max="12292" width="25.5703125" style="805" customWidth="1"/>
    <col min="12293" max="12293" width="1" style="805" customWidth="1"/>
    <col min="12294" max="12294" width="21.7109375" style="805" customWidth="1"/>
    <col min="12295" max="12295" width="3.5703125" style="805" customWidth="1"/>
    <col min="12296" max="12296" width="28.28515625" style="805" customWidth="1"/>
    <col min="12297" max="12297" width="1.85546875" style="805" customWidth="1"/>
    <col min="12298" max="12298" width="29.7109375" style="805" customWidth="1"/>
    <col min="12299" max="12299" width="12" style="805" customWidth="1"/>
    <col min="12300" max="12544" width="9.140625" style="805"/>
    <col min="12545" max="12545" width="4.42578125" style="805" customWidth="1"/>
    <col min="12546" max="12546" width="22.85546875" style="805" customWidth="1"/>
    <col min="12547" max="12547" width="3" style="805" customWidth="1"/>
    <col min="12548" max="12548" width="25.5703125" style="805" customWidth="1"/>
    <col min="12549" max="12549" width="1" style="805" customWidth="1"/>
    <col min="12550" max="12550" width="21.7109375" style="805" customWidth="1"/>
    <col min="12551" max="12551" width="3.5703125" style="805" customWidth="1"/>
    <col min="12552" max="12552" width="28.28515625" style="805" customWidth="1"/>
    <col min="12553" max="12553" width="1.85546875" style="805" customWidth="1"/>
    <col min="12554" max="12554" width="29.7109375" style="805" customWidth="1"/>
    <col min="12555" max="12555" width="12" style="805" customWidth="1"/>
    <col min="12556" max="12800" width="9.140625" style="805"/>
    <col min="12801" max="12801" width="4.42578125" style="805" customWidth="1"/>
    <col min="12802" max="12802" width="22.85546875" style="805" customWidth="1"/>
    <col min="12803" max="12803" width="3" style="805" customWidth="1"/>
    <col min="12804" max="12804" width="25.5703125" style="805" customWidth="1"/>
    <col min="12805" max="12805" width="1" style="805" customWidth="1"/>
    <col min="12806" max="12806" width="21.7109375" style="805" customWidth="1"/>
    <col min="12807" max="12807" width="3.5703125" style="805" customWidth="1"/>
    <col min="12808" max="12808" width="28.28515625" style="805" customWidth="1"/>
    <col min="12809" max="12809" width="1.85546875" style="805" customWidth="1"/>
    <col min="12810" max="12810" width="29.7109375" style="805" customWidth="1"/>
    <col min="12811" max="12811" width="12" style="805" customWidth="1"/>
    <col min="12812" max="13056" width="9.140625" style="805"/>
    <col min="13057" max="13057" width="4.42578125" style="805" customWidth="1"/>
    <col min="13058" max="13058" width="22.85546875" style="805" customWidth="1"/>
    <col min="13059" max="13059" width="3" style="805" customWidth="1"/>
    <col min="13060" max="13060" width="25.5703125" style="805" customWidth="1"/>
    <col min="13061" max="13061" width="1" style="805" customWidth="1"/>
    <col min="13062" max="13062" width="21.7109375" style="805" customWidth="1"/>
    <col min="13063" max="13063" width="3.5703125" style="805" customWidth="1"/>
    <col min="13064" max="13064" width="28.28515625" style="805" customWidth="1"/>
    <col min="13065" max="13065" width="1.85546875" style="805" customWidth="1"/>
    <col min="13066" max="13066" width="29.7109375" style="805" customWidth="1"/>
    <col min="13067" max="13067" width="12" style="805" customWidth="1"/>
    <col min="13068" max="13312" width="9.140625" style="805"/>
    <col min="13313" max="13313" width="4.42578125" style="805" customWidth="1"/>
    <col min="13314" max="13314" width="22.85546875" style="805" customWidth="1"/>
    <col min="13315" max="13315" width="3" style="805" customWidth="1"/>
    <col min="13316" max="13316" width="25.5703125" style="805" customWidth="1"/>
    <col min="13317" max="13317" width="1" style="805" customWidth="1"/>
    <col min="13318" max="13318" width="21.7109375" style="805" customWidth="1"/>
    <col min="13319" max="13319" width="3.5703125" style="805" customWidth="1"/>
    <col min="13320" max="13320" width="28.28515625" style="805" customWidth="1"/>
    <col min="13321" max="13321" width="1.85546875" style="805" customWidth="1"/>
    <col min="13322" max="13322" width="29.7109375" style="805" customWidth="1"/>
    <col min="13323" max="13323" width="12" style="805" customWidth="1"/>
    <col min="13324" max="13568" width="9.140625" style="805"/>
    <col min="13569" max="13569" width="4.42578125" style="805" customWidth="1"/>
    <col min="13570" max="13570" width="22.85546875" style="805" customWidth="1"/>
    <col min="13571" max="13571" width="3" style="805" customWidth="1"/>
    <col min="13572" max="13572" width="25.5703125" style="805" customWidth="1"/>
    <col min="13573" max="13573" width="1" style="805" customWidth="1"/>
    <col min="13574" max="13574" width="21.7109375" style="805" customWidth="1"/>
    <col min="13575" max="13575" width="3.5703125" style="805" customWidth="1"/>
    <col min="13576" max="13576" width="28.28515625" style="805" customWidth="1"/>
    <col min="13577" max="13577" width="1.85546875" style="805" customWidth="1"/>
    <col min="13578" max="13578" width="29.7109375" style="805" customWidth="1"/>
    <col min="13579" max="13579" width="12" style="805" customWidth="1"/>
    <col min="13580" max="13824" width="9.140625" style="805"/>
    <col min="13825" max="13825" width="4.42578125" style="805" customWidth="1"/>
    <col min="13826" max="13826" width="22.85546875" style="805" customWidth="1"/>
    <col min="13827" max="13827" width="3" style="805" customWidth="1"/>
    <col min="13828" max="13828" width="25.5703125" style="805" customWidth="1"/>
    <col min="13829" max="13829" width="1" style="805" customWidth="1"/>
    <col min="13830" max="13830" width="21.7109375" style="805" customWidth="1"/>
    <col min="13831" max="13831" width="3.5703125" style="805" customWidth="1"/>
    <col min="13832" max="13832" width="28.28515625" style="805" customWidth="1"/>
    <col min="13833" max="13833" width="1.85546875" style="805" customWidth="1"/>
    <col min="13834" max="13834" width="29.7109375" style="805" customWidth="1"/>
    <col min="13835" max="13835" width="12" style="805" customWidth="1"/>
    <col min="13836" max="14080" width="9.140625" style="805"/>
    <col min="14081" max="14081" width="4.42578125" style="805" customWidth="1"/>
    <col min="14082" max="14082" width="22.85546875" style="805" customWidth="1"/>
    <col min="14083" max="14083" width="3" style="805" customWidth="1"/>
    <col min="14084" max="14084" width="25.5703125" style="805" customWidth="1"/>
    <col min="14085" max="14085" width="1" style="805" customWidth="1"/>
    <col min="14086" max="14086" width="21.7109375" style="805" customWidth="1"/>
    <col min="14087" max="14087" width="3.5703125" style="805" customWidth="1"/>
    <col min="14088" max="14088" width="28.28515625" style="805" customWidth="1"/>
    <col min="14089" max="14089" width="1.85546875" style="805" customWidth="1"/>
    <col min="14090" max="14090" width="29.7109375" style="805" customWidth="1"/>
    <col min="14091" max="14091" width="12" style="805" customWidth="1"/>
    <col min="14092" max="14336" width="9.140625" style="805"/>
    <col min="14337" max="14337" width="4.42578125" style="805" customWidth="1"/>
    <col min="14338" max="14338" width="22.85546875" style="805" customWidth="1"/>
    <col min="14339" max="14339" width="3" style="805" customWidth="1"/>
    <col min="14340" max="14340" width="25.5703125" style="805" customWidth="1"/>
    <col min="14341" max="14341" width="1" style="805" customWidth="1"/>
    <col min="14342" max="14342" width="21.7109375" style="805" customWidth="1"/>
    <col min="14343" max="14343" width="3.5703125" style="805" customWidth="1"/>
    <col min="14344" max="14344" width="28.28515625" style="805" customWidth="1"/>
    <col min="14345" max="14345" width="1.85546875" style="805" customWidth="1"/>
    <col min="14346" max="14346" width="29.7109375" style="805" customWidth="1"/>
    <col min="14347" max="14347" width="12" style="805" customWidth="1"/>
    <col min="14348" max="14592" width="9.140625" style="805"/>
    <col min="14593" max="14593" width="4.42578125" style="805" customWidth="1"/>
    <col min="14594" max="14594" width="22.85546875" style="805" customWidth="1"/>
    <col min="14595" max="14595" width="3" style="805" customWidth="1"/>
    <col min="14596" max="14596" width="25.5703125" style="805" customWidth="1"/>
    <col min="14597" max="14597" width="1" style="805" customWidth="1"/>
    <col min="14598" max="14598" width="21.7109375" style="805" customWidth="1"/>
    <col min="14599" max="14599" width="3.5703125" style="805" customWidth="1"/>
    <col min="14600" max="14600" width="28.28515625" style="805" customWidth="1"/>
    <col min="14601" max="14601" width="1.85546875" style="805" customWidth="1"/>
    <col min="14602" max="14602" width="29.7109375" style="805" customWidth="1"/>
    <col min="14603" max="14603" width="12" style="805" customWidth="1"/>
    <col min="14604" max="14848" width="9.140625" style="805"/>
    <col min="14849" max="14849" width="4.42578125" style="805" customWidth="1"/>
    <col min="14850" max="14850" width="22.85546875" style="805" customWidth="1"/>
    <col min="14851" max="14851" width="3" style="805" customWidth="1"/>
    <col min="14852" max="14852" width="25.5703125" style="805" customWidth="1"/>
    <col min="14853" max="14853" width="1" style="805" customWidth="1"/>
    <col min="14854" max="14854" width="21.7109375" style="805" customWidth="1"/>
    <col min="14855" max="14855" width="3.5703125" style="805" customWidth="1"/>
    <col min="14856" max="14856" width="28.28515625" style="805" customWidth="1"/>
    <col min="14857" max="14857" width="1.85546875" style="805" customWidth="1"/>
    <col min="14858" max="14858" width="29.7109375" style="805" customWidth="1"/>
    <col min="14859" max="14859" width="12" style="805" customWidth="1"/>
    <col min="14860" max="15104" width="9.140625" style="805"/>
    <col min="15105" max="15105" width="4.42578125" style="805" customWidth="1"/>
    <col min="15106" max="15106" width="22.85546875" style="805" customWidth="1"/>
    <col min="15107" max="15107" width="3" style="805" customWidth="1"/>
    <col min="15108" max="15108" width="25.5703125" style="805" customWidth="1"/>
    <col min="15109" max="15109" width="1" style="805" customWidth="1"/>
    <col min="15110" max="15110" width="21.7109375" style="805" customWidth="1"/>
    <col min="15111" max="15111" width="3.5703125" style="805" customWidth="1"/>
    <col min="15112" max="15112" width="28.28515625" style="805" customWidth="1"/>
    <col min="15113" max="15113" width="1.85546875" style="805" customWidth="1"/>
    <col min="15114" max="15114" width="29.7109375" style="805" customWidth="1"/>
    <col min="15115" max="15115" width="12" style="805" customWidth="1"/>
    <col min="15116" max="15360" width="9.140625" style="805"/>
    <col min="15361" max="15361" width="4.42578125" style="805" customWidth="1"/>
    <col min="15362" max="15362" width="22.85546875" style="805" customWidth="1"/>
    <col min="15363" max="15363" width="3" style="805" customWidth="1"/>
    <col min="15364" max="15364" width="25.5703125" style="805" customWidth="1"/>
    <col min="15365" max="15365" width="1" style="805" customWidth="1"/>
    <col min="15366" max="15366" width="21.7109375" style="805" customWidth="1"/>
    <col min="15367" max="15367" width="3.5703125" style="805" customWidth="1"/>
    <col min="15368" max="15368" width="28.28515625" style="805" customWidth="1"/>
    <col min="15369" max="15369" width="1.85546875" style="805" customWidth="1"/>
    <col min="15370" max="15370" width="29.7109375" style="805" customWidth="1"/>
    <col min="15371" max="15371" width="12" style="805" customWidth="1"/>
    <col min="15372" max="15616" width="9.140625" style="805"/>
    <col min="15617" max="15617" width="4.42578125" style="805" customWidth="1"/>
    <col min="15618" max="15618" width="22.85546875" style="805" customWidth="1"/>
    <col min="15619" max="15619" width="3" style="805" customWidth="1"/>
    <col min="15620" max="15620" width="25.5703125" style="805" customWidth="1"/>
    <col min="15621" max="15621" width="1" style="805" customWidth="1"/>
    <col min="15622" max="15622" width="21.7109375" style="805" customWidth="1"/>
    <col min="15623" max="15623" width="3.5703125" style="805" customWidth="1"/>
    <col min="15624" max="15624" width="28.28515625" style="805" customWidth="1"/>
    <col min="15625" max="15625" width="1.85546875" style="805" customWidth="1"/>
    <col min="15626" max="15626" width="29.7109375" style="805" customWidth="1"/>
    <col min="15627" max="15627" width="12" style="805" customWidth="1"/>
    <col min="15628" max="15872" width="9.140625" style="805"/>
    <col min="15873" max="15873" width="4.42578125" style="805" customWidth="1"/>
    <col min="15874" max="15874" width="22.85546875" style="805" customWidth="1"/>
    <col min="15875" max="15875" width="3" style="805" customWidth="1"/>
    <col min="15876" max="15876" width="25.5703125" style="805" customWidth="1"/>
    <col min="15877" max="15877" width="1" style="805" customWidth="1"/>
    <col min="15878" max="15878" width="21.7109375" style="805" customWidth="1"/>
    <col min="15879" max="15879" width="3.5703125" style="805" customWidth="1"/>
    <col min="15880" max="15880" width="28.28515625" style="805" customWidth="1"/>
    <col min="15881" max="15881" width="1.85546875" style="805" customWidth="1"/>
    <col min="15882" max="15882" width="29.7109375" style="805" customWidth="1"/>
    <col min="15883" max="15883" width="12" style="805" customWidth="1"/>
    <col min="15884" max="16128" width="9.140625" style="805"/>
    <col min="16129" max="16129" width="4.42578125" style="805" customWidth="1"/>
    <col min="16130" max="16130" width="22.85546875" style="805" customWidth="1"/>
    <col min="16131" max="16131" width="3" style="805" customWidth="1"/>
    <col min="16132" max="16132" width="25.5703125" style="805" customWidth="1"/>
    <col min="16133" max="16133" width="1" style="805" customWidth="1"/>
    <col min="16134" max="16134" width="21.7109375" style="805" customWidth="1"/>
    <col min="16135" max="16135" width="3.5703125" style="805" customWidth="1"/>
    <col min="16136" max="16136" width="28.28515625" style="805" customWidth="1"/>
    <col min="16137" max="16137" width="1.85546875" style="805" customWidth="1"/>
    <col min="16138" max="16138" width="29.7109375" style="805" customWidth="1"/>
    <col min="16139" max="16139" width="12" style="805" customWidth="1"/>
    <col min="16140" max="16384" width="9.140625" style="805"/>
  </cols>
  <sheetData>
    <row r="1" spans="2:14">
      <c r="N1" s="484" t="s">
        <v>1110</v>
      </c>
    </row>
    <row r="2" spans="2:14" ht="36.75" customHeight="1">
      <c r="B2" s="1296" t="s">
        <v>3564</v>
      </c>
      <c r="C2" s="1296"/>
      <c r="D2" s="1296"/>
      <c r="E2" s="1296"/>
      <c r="F2" s="1296"/>
      <c r="G2" s="1296"/>
      <c r="H2" s="1296"/>
      <c r="I2" s="1296"/>
      <c r="J2" s="1296"/>
    </row>
    <row r="3" spans="2:14" ht="9" customHeight="1">
      <c r="F3" s="806"/>
    </row>
    <row r="4" spans="2:14">
      <c r="B4" s="807"/>
      <c r="C4" s="807"/>
      <c r="D4" s="807"/>
      <c r="E4" s="807"/>
      <c r="F4" s="807"/>
      <c r="G4" s="807"/>
      <c r="H4" s="807"/>
      <c r="I4" s="807"/>
      <c r="J4" s="807"/>
    </row>
    <row r="5" spans="2:14" s="1081" customFormat="1" ht="32.25" customHeight="1">
      <c r="B5" s="1295" t="s">
        <v>1700</v>
      </c>
      <c r="C5" s="1295"/>
      <c r="D5" s="1295"/>
      <c r="E5" s="1295"/>
      <c r="F5" s="1295"/>
      <c r="G5" s="1295"/>
      <c r="H5" s="1295"/>
      <c r="I5" s="1295"/>
      <c r="J5" s="1295"/>
    </row>
    <row r="6" spans="2:14" ht="15.6" customHeight="1">
      <c r="B6" s="1059"/>
      <c r="C6" s="1059"/>
      <c r="D6" s="1059"/>
      <c r="E6" s="1059"/>
      <c r="F6" s="1059"/>
      <c r="G6" s="1059"/>
      <c r="H6" s="1059"/>
      <c r="I6" s="1059"/>
      <c r="J6" s="1059"/>
    </row>
    <row r="7" spans="2:14" ht="15.6" customHeight="1">
      <c r="B7" s="818" t="s">
        <v>3557</v>
      </c>
      <c r="C7" s="1082"/>
      <c r="D7" s="1082"/>
      <c r="E7" s="1082"/>
      <c r="F7" s="1082"/>
      <c r="G7" s="1082"/>
      <c r="H7" s="1082"/>
      <c r="I7" s="1082"/>
      <c r="J7" s="1082"/>
    </row>
    <row r="8" spans="2:14" ht="15.6" customHeight="1">
      <c r="B8" s="1059"/>
      <c r="C8" s="1059"/>
      <c r="D8" s="1059"/>
      <c r="E8" s="1059"/>
      <c r="F8" s="1059"/>
      <c r="G8" s="1059"/>
      <c r="H8" s="1059"/>
      <c r="I8" s="1059"/>
      <c r="J8" s="1059"/>
    </row>
    <row r="9" spans="2:14" ht="15.6" customHeight="1">
      <c r="B9" s="1083" t="s">
        <v>3558</v>
      </c>
      <c r="C9" s="1083"/>
      <c r="D9" s="1083"/>
      <c r="E9" s="1083"/>
      <c r="F9" s="1083"/>
      <c r="G9" s="1083"/>
      <c r="H9" s="1083"/>
      <c r="I9" s="1083"/>
      <c r="J9" s="1083"/>
    </row>
    <row r="10" spans="2:14" ht="15.6" customHeight="1">
      <c r="B10" s="1083"/>
      <c r="C10" s="1083"/>
      <c r="D10" s="1083"/>
      <c r="E10" s="1083"/>
      <c r="F10" s="1083"/>
      <c r="G10" s="1083"/>
      <c r="H10" s="1083"/>
      <c r="I10" s="1083"/>
      <c r="J10" s="1083"/>
    </row>
    <row r="11" spans="2:14" ht="15.6" customHeight="1">
      <c r="B11" s="1083" t="s">
        <v>3559</v>
      </c>
      <c r="C11" s="1083"/>
      <c r="D11" s="1083"/>
      <c r="E11" s="1083"/>
      <c r="F11" s="1083"/>
      <c r="G11" s="1083"/>
      <c r="H11" s="1083"/>
      <c r="I11" s="1083"/>
      <c r="J11" s="1083"/>
    </row>
    <row r="12" spans="2:14" ht="15.6" customHeight="1">
      <c r="B12" s="1083" t="s">
        <v>3560</v>
      </c>
      <c r="C12" s="1059"/>
      <c r="D12" s="1059"/>
      <c r="E12" s="1059"/>
      <c r="F12" s="1059"/>
      <c r="G12" s="1059"/>
      <c r="H12" s="1059"/>
      <c r="I12" s="1059"/>
      <c r="J12" s="1059"/>
    </row>
    <row r="13" spans="2:14" ht="15.6" customHeight="1">
      <c r="B13" s="1083" t="s">
        <v>3561</v>
      </c>
      <c r="C13" s="1059"/>
      <c r="D13" s="1059"/>
      <c r="E13" s="1059"/>
      <c r="F13" s="1059"/>
      <c r="G13" s="1059"/>
      <c r="H13" s="1059"/>
      <c r="I13" s="1059"/>
      <c r="J13" s="1059"/>
    </row>
    <row r="14" spans="2:14" ht="15.6" customHeight="1">
      <c r="B14" s="1059"/>
      <c r="C14" s="1059"/>
      <c r="D14" s="1059"/>
      <c r="E14" s="1059"/>
      <c r="F14" s="1059"/>
      <c r="G14" s="1059"/>
      <c r="H14" s="1059"/>
      <c r="I14" s="1059"/>
      <c r="J14" s="1059"/>
    </row>
    <row r="15" spans="2:14" ht="31.5" customHeight="1">
      <c r="B15" s="1297" t="s">
        <v>1701</v>
      </c>
      <c r="C15" s="1297"/>
      <c r="D15" s="1297"/>
      <c r="E15" s="1297"/>
      <c r="F15" s="1297"/>
      <c r="G15" s="1297"/>
      <c r="H15" s="1297"/>
      <c r="I15" s="1297"/>
      <c r="J15" s="1297"/>
    </row>
    <row r="16" spans="2:14" ht="11.25" customHeight="1">
      <c r="B16" s="808"/>
      <c r="C16" s="808"/>
      <c r="D16" s="808"/>
      <c r="E16" s="808"/>
      <c r="F16" s="808"/>
      <c r="G16" s="808"/>
      <c r="H16" s="808"/>
    </row>
    <row r="17" spans="1:11" ht="37.5" customHeight="1">
      <c r="B17" s="809" t="s">
        <v>613</v>
      </c>
      <c r="C17" s="810" t="s">
        <v>614</v>
      </c>
      <c r="D17" s="809" t="s">
        <v>1001</v>
      </c>
      <c r="E17" s="811"/>
      <c r="F17" s="811"/>
      <c r="G17" s="811"/>
    </row>
    <row r="18" spans="1:11" ht="37.5" customHeight="1">
      <c r="B18" s="812" t="s">
        <v>623</v>
      </c>
      <c r="C18" s="384"/>
      <c r="D18" s="813">
        <v>400</v>
      </c>
      <c r="E18" s="1061"/>
      <c r="F18" s="1061"/>
      <c r="G18" s="814"/>
    </row>
    <row r="19" spans="1:11" ht="37.5" customHeight="1">
      <c r="B19" s="815" t="s">
        <v>615</v>
      </c>
      <c r="C19" s="384"/>
      <c r="D19" s="816" t="s">
        <v>1702</v>
      </c>
      <c r="E19" s="1061"/>
      <c r="F19" s="817"/>
      <c r="G19" s="814"/>
    </row>
    <row r="20" spans="1:11" ht="14.25" customHeight="1">
      <c r="F20" s="814"/>
      <c r="G20" s="814"/>
      <c r="H20" s="814"/>
    </row>
    <row r="21" spans="1:11" ht="14.25" customHeight="1">
      <c r="F21" s="814"/>
      <c r="G21" s="814"/>
      <c r="H21" s="814"/>
    </row>
    <row r="22" spans="1:11">
      <c r="B22" s="818" t="s">
        <v>1703</v>
      </c>
      <c r="C22" s="806"/>
      <c r="F22" s="814"/>
      <c r="G22" s="814"/>
      <c r="H22" s="814"/>
      <c r="J22" s="819"/>
      <c r="K22" s="819"/>
    </row>
    <row r="23" spans="1:11">
      <c r="B23" s="805" t="s">
        <v>617</v>
      </c>
      <c r="D23" s="1061"/>
      <c r="E23" s="1061"/>
      <c r="J23" s="819"/>
      <c r="K23" s="819"/>
    </row>
    <row r="24" spans="1:11" ht="13.5" customHeight="1">
      <c r="D24" s="1061"/>
      <c r="E24" s="1061"/>
      <c r="J24" s="819"/>
      <c r="K24" s="819"/>
    </row>
    <row r="25" spans="1:11" ht="18.75" customHeight="1">
      <c r="B25" s="1288" t="s">
        <v>618</v>
      </c>
      <c r="C25" s="1288"/>
      <c r="D25" s="1288"/>
      <c r="E25" s="1288"/>
      <c r="F25" s="1288"/>
      <c r="G25" s="615"/>
      <c r="H25" s="810" t="s">
        <v>619</v>
      </c>
      <c r="I25" s="810"/>
      <c r="J25" s="810"/>
      <c r="K25" s="819"/>
    </row>
    <row r="26" spans="1:11" ht="35.25" customHeight="1">
      <c r="B26" s="1060" t="s">
        <v>620</v>
      </c>
      <c r="C26" s="820"/>
      <c r="D26" s="1289" t="s">
        <v>621</v>
      </c>
      <c r="E26" s="1289"/>
      <c r="F26" s="1289"/>
      <c r="G26" s="810"/>
      <c r="H26" s="821" t="s">
        <v>1001</v>
      </c>
      <c r="I26" s="821"/>
      <c r="J26" s="1061"/>
      <c r="K26" s="819"/>
    </row>
    <row r="27" spans="1:11" ht="35.25" customHeight="1">
      <c r="B27" s="1290" t="s">
        <v>1001</v>
      </c>
      <c r="C27" s="1061"/>
      <c r="D27" s="384" t="s">
        <v>1521</v>
      </c>
      <c r="F27" s="822" t="s">
        <v>1704</v>
      </c>
      <c r="G27" s="817"/>
      <c r="H27" s="822" t="s">
        <v>1705</v>
      </c>
      <c r="I27" s="822"/>
      <c r="J27" s="817"/>
      <c r="K27" s="819"/>
    </row>
    <row r="28" spans="1:11" s="384" customFormat="1" ht="35.25" customHeight="1">
      <c r="B28" s="1291"/>
      <c r="C28" s="1061"/>
      <c r="D28" s="384" t="s">
        <v>622</v>
      </c>
      <c r="F28" s="823" t="s">
        <v>3562</v>
      </c>
      <c r="G28" s="817"/>
      <c r="H28" s="824" t="s">
        <v>616</v>
      </c>
      <c r="I28" s="824"/>
      <c r="J28" s="817"/>
      <c r="K28" s="825"/>
    </row>
    <row r="29" spans="1:11" s="384" customFormat="1" ht="35.25" customHeight="1">
      <c r="B29" s="1292"/>
      <c r="C29" s="1062"/>
      <c r="D29" s="826" t="s">
        <v>623</v>
      </c>
      <c r="E29" s="826"/>
      <c r="F29" s="827">
        <v>400</v>
      </c>
      <c r="G29" s="817"/>
      <c r="H29" s="827">
        <v>400</v>
      </c>
      <c r="I29" s="827"/>
      <c r="J29" s="817"/>
      <c r="K29" s="825"/>
    </row>
    <row r="30" spans="1:11" s="384" customFormat="1" ht="24" customHeight="1">
      <c r="B30" s="828"/>
      <c r="C30" s="1061"/>
      <c r="F30" s="817"/>
      <c r="G30" s="817"/>
      <c r="H30" s="817"/>
      <c r="I30" s="817"/>
      <c r="J30" s="817"/>
      <c r="K30" s="825"/>
    </row>
    <row r="31" spans="1:11" s="384" customFormat="1" ht="15" customHeight="1">
      <c r="A31" s="818"/>
      <c r="B31" s="818" t="s">
        <v>1706</v>
      </c>
      <c r="C31" s="805"/>
      <c r="D31" s="805"/>
      <c r="E31" s="814"/>
      <c r="F31" s="817"/>
      <c r="G31" s="817"/>
      <c r="H31" s="817"/>
      <c r="I31" s="817"/>
      <c r="J31" s="817"/>
      <c r="K31" s="825"/>
    </row>
    <row r="32" spans="1:11" s="384" customFormat="1" ht="15" customHeight="1">
      <c r="A32" s="818"/>
      <c r="B32" s="818"/>
      <c r="C32" s="805"/>
      <c r="D32" s="805"/>
      <c r="E32" s="814"/>
      <c r="F32" s="817"/>
      <c r="G32" s="817"/>
      <c r="H32" s="817"/>
      <c r="I32" s="817"/>
      <c r="J32" s="817"/>
      <c r="K32" s="825"/>
    </row>
    <row r="33" spans="2:11" ht="15.6" customHeight="1">
      <c r="B33" s="829" t="s">
        <v>624</v>
      </c>
      <c r="C33" s="615"/>
      <c r="D33" s="821" t="s">
        <v>1001</v>
      </c>
      <c r="E33" s="821"/>
      <c r="F33" s="1061"/>
      <c r="G33" s="819"/>
      <c r="H33" s="819"/>
      <c r="I33" s="819"/>
      <c r="J33" s="819"/>
    </row>
    <row r="34" spans="2:11" ht="42.75" customHeight="1">
      <c r="B34" s="830" t="s">
        <v>625</v>
      </c>
      <c r="C34" s="615"/>
      <c r="D34" s="831" t="s">
        <v>626</v>
      </c>
      <c r="E34" s="822"/>
      <c r="F34" s="817"/>
      <c r="G34" s="819"/>
      <c r="H34" s="819"/>
      <c r="I34" s="819"/>
      <c r="J34" s="819"/>
    </row>
    <row r="35" spans="2:11" s="384" customFormat="1" ht="44.25" customHeight="1">
      <c r="B35" s="832" t="s">
        <v>627</v>
      </c>
      <c r="C35" s="615"/>
      <c r="D35" s="822">
        <v>490</v>
      </c>
      <c r="E35" s="824"/>
      <c r="F35" s="817"/>
      <c r="G35" s="615"/>
      <c r="H35" s="615"/>
      <c r="I35" s="825"/>
      <c r="J35" s="825"/>
    </row>
    <row r="36" spans="2:11" s="384" customFormat="1" ht="15" customHeight="1">
      <c r="B36" s="833"/>
      <c r="C36" s="615"/>
      <c r="D36" s="817"/>
      <c r="E36" s="817"/>
      <c r="F36" s="817"/>
      <c r="G36" s="615"/>
      <c r="H36" s="615"/>
      <c r="I36" s="825"/>
      <c r="J36" s="825"/>
    </row>
    <row r="37" spans="2:11" s="384" customFormat="1" ht="15" customHeight="1">
      <c r="B37" s="834"/>
      <c r="C37" s="1084"/>
      <c r="D37" s="835"/>
      <c r="E37" s="835"/>
      <c r="F37" s="835"/>
      <c r="G37" s="1084"/>
      <c r="H37" s="1084"/>
      <c r="I37" s="836"/>
      <c r="J37" s="836"/>
    </row>
    <row r="38" spans="2:11">
      <c r="B38" s="1293" t="s">
        <v>628</v>
      </c>
      <c r="C38" s="1293"/>
      <c r="D38" s="1293"/>
      <c r="E38" s="1293"/>
      <c r="F38" s="1293"/>
      <c r="G38" s="1293"/>
      <c r="H38" s="1293"/>
      <c r="J38" s="819"/>
      <c r="K38" s="819"/>
    </row>
    <row r="39" spans="2:11" ht="16.5" customHeight="1">
      <c r="B39" s="1294" t="s">
        <v>1707</v>
      </c>
      <c r="C39" s="1294"/>
      <c r="D39" s="1294"/>
      <c r="E39" s="1294"/>
      <c r="F39" s="1294"/>
      <c r="G39" s="1294"/>
      <c r="H39" s="1294"/>
    </row>
    <row r="40" spans="2:11">
      <c r="B40" s="837" t="s">
        <v>3563</v>
      </c>
      <c r="C40" s="837"/>
      <c r="D40" s="837"/>
    </row>
    <row r="41" spans="2:11">
      <c r="B41" s="838"/>
      <c r="C41" s="838"/>
      <c r="D41" s="838"/>
      <c r="E41" s="839"/>
      <c r="F41" s="839"/>
      <c r="G41" s="839"/>
      <c r="H41" s="839"/>
      <c r="I41" s="839"/>
      <c r="J41" s="839"/>
    </row>
    <row r="42" spans="2:11" ht="10.5" customHeight="1">
      <c r="B42" s="837"/>
      <c r="C42" s="837"/>
      <c r="D42" s="837"/>
    </row>
    <row r="43" spans="2:11" ht="6.75" customHeight="1"/>
    <row r="44" spans="2:11" ht="33.75" customHeight="1">
      <c r="B44" s="1287" t="s">
        <v>1708</v>
      </c>
      <c r="C44" s="1287"/>
      <c r="D44" s="1287"/>
      <c r="E44" s="1287"/>
      <c r="F44" s="1287"/>
      <c r="G44" s="1287"/>
      <c r="H44" s="1287"/>
      <c r="I44" s="1287"/>
      <c r="J44" s="1287"/>
    </row>
    <row r="45" spans="2:11" ht="12" customHeight="1">
      <c r="B45" s="840"/>
      <c r="C45" s="840"/>
      <c r="D45" s="840"/>
      <c r="E45" s="840"/>
      <c r="F45" s="840"/>
      <c r="G45" s="840"/>
      <c r="H45" s="840"/>
      <c r="I45" s="840"/>
      <c r="J45" s="840"/>
    </row>
    <row r="46" spans="2:11" ht="46.5" customHeight="1">
      <c r="B46" s="1287" t="s">
        <v>1709</v>
      </c>
      <c r="C46" s="1287"/>
      <c r="D46" s="1287"/>
      <c r="E46" s="1287"/>
      <c r="F46" s="1287"/>
      <c r="G46" s="1287"/>
      <c r="H46" s="1287"/>
      <c r="I46" s="1287"/>
      <c r="J46" s="1287"/>
    </row>
    <row r="47" spans="2:11">
      <c r="B47" s="840"/>
      <c r="C47" s="840"/>
      <c r="D47" s="840"/>
      <c r="E47" s="840"/>
      <c r="F47" s="840"/>
      <c r="G47" s="840"/>
      <c r="H47" s="840"/>
      <c r="I47" s="840"/>
      <c r="J47" s="840"/>
    </row>
    <row r="48" spans="2:11" ht="35.25" customHeight="1">
      <c r="B48" s="1287" t="s">
        <v>1710</v>
      </c>
      <c r="C48" s="1287"/>
      <c r="D48" s="1287"/>
      <c r="E48" s="1287"/>
      <c r="F48" s="1287"/>
      <c r="G48" s="1287"/>
      <c r="H48" s="1287"/>
      <c r="I48" s="1287"/>
      <c r="J48" s="1287"/>
    </row>
    <row r="49" spans="2:7" ht="10.5" customHeight="1"/>
    <row r="50" spans="2:7" ht="24" customHeight="1">
      <c r="B50" s="615"/>
      <c r="C50" s="615"/>
      <c r="D50" s="615"/>
      <c r="E50" s="615"/>
      <c r="F50" s="615"/>
      <c r="G50" s="615"/>
    </row>
    <row r="51" spans="2:7">
      <c r="B51" s="615"/>
      <c r="C51" s="615"/>
      <c r="D51" s="615"/>
      <c r="E51" s="615"/>
      <c r="F51" s="615"/>
      <c r="G51" s="615"/>
    </row>
    <row r="52" spans="2:7">
      <c r="B52" s="615"/>
      <c r="C52" s="615"/>
      <c r="D52" s="615"/>
      <c r="E52" s="615"/>
      <c r="F52" s="615"/>
      <c r="G52" s="615"/>
    </row>
    <row r="53" spans="2:7">
      <c r="B53" s="615"/>
      <c r="C53" s="615"/>
      <c r="D53" s="615"/>
      <c r="E53" s="615"/>
      <c r="F53" s="615"/>
      <c r="G53" s="615"/>
    </row>
    <row r="54" spans="2:7" ht="24" customHeight="1">
      <c r="B54" s="615"/>
      <c r="C54" s="615"/>
      <c r="D54" s="615"/>
      <c r="E54" s="615"/>
      <c r="F54" s="615"/>
      <c r="G54" s="615"/>
    </row>
  </sheetData>
  <mergeCells count="11">
    <mergeCell ref="B5:J5"/>
    <mergeCell ref="B2:J2"/>
    <mergeCell ref="B15:J15"/>
    <mergeCell ref="B44:J44"/>
    <mergeCell ref="B46:J46"/>
    <mergeCell ref="B48:J48"/>
    <mergeCell ref="B25:F25"/>
    <mergeCell ref="D26:F26"/>
    <mergeCell ref="B27:B29"/>
    <mergeCell ref="B38:H38"/>
    <mergeCell ref="B39:H39"/>
  </mergeCells>
  <hyperlinks>
    <hyperlink ref="N1" location="INDICE!A1" display="ÍNDICE " xr:uid="{BA1B0B24-4BBA-4C74-AE87-EAD84250BD4C}"/>
  </hyperlinks>
  <printOptions horizontalCentered="1"/>
  <pageMargins left="0" right="0" top="0.39370078740157483" bottom="0.39370078740157483" header="0.31496062992125984" footer="0.31496062992125984"/>
  <pageSetup paperSize="9"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B1:J1361"/>
  <sheetViews>
    <sheetView showGridLines="0" topLeftCell="B1334" zoomScale="80" zoomScaleNormal="80" workbookViewId="0">
      <selection activeCell="B2" sqref="B2:E1361"/>
    </sheetView>
  </sheetViews>
  <sheetFormatPr defaultRowHeight="15"/>
  <cols>
    <col min="1" max="1" width="9.140625" style="567"/>
    <col min="2" max="4" width="10.28515625" style="171" customWidth="1"/>
    <col min="5" max="5" width="104.42578125" style="567" customWidth="1"/>
    <col min="6" max="257" width="9.140625" style="567"/>
    <col min="258" max="260" width="10.28515625" style="567" customWidth="1"/>
    <col min="261" max="261" width="76.85546875" style="567" customWidth="1"/>
    <col min="262" max="513" width="9.140625" style="567"/>
    <col min="514" max="516" width="10.28515625" style="567" customWidth="1"/>
    <col min="517" max="517" width="76.85546875" style="567" customWidth="1"/>
    <col min="518" max="769" width="9.140625" style="567"/>
    <col min="770" max="772" width="10.28515625" style="567" customWidth="1"/>
    <col min="773" max="773" width="76.85546875" style="567" customWidth="1"/>
    <col min="774" max="1025" width="9.140625" style="567"/>
    <col min="1026" max="1028" width="10.28515625" style="567" customWidth="1"/>
    <col min="1029" max="1029" width="76.85546875" style="567" customWidth="1"/>
    <col min="1030" max="1281" width="9.140625" style="567"/>
    <col min="1282" max="1284" width="10.28515625" style="567" customWidth="1"/>
    <col min="1285" max="1285" width="76.85546875" style="567" customWidth="1"/>
    <col min="1286" max="1537" width="9.140625" style="567"/>
    <col min="1538" max="1540" width="10.28515625" style="567" customWidth="1"/>
    <col min="1541" max="1541" width="76.85546875" style="567" customWidth="1"/>
    <col min="1542" max="1793" width="9.140625" style="567"/>
    <col min="1794" max="1796" width="10.28515625" style="567" customWidth="1"/>
    <col min="1797" max="1797" width="76.85546875" style="567" customWidth="1"/>
    <col min="1798" max="2049" width="9.140625" style="567"/>
    <col min="2050" max="2052" width="10.28515625" style="567" customWidth="1"/>
    <col min="2053" max="2053" width="76.85546875" style="567" customWidth="1"/>
    <col min="2054" max="2305" width="9.140625" style="567"/>
    <col min="2306" max="2308" width="10.28515625" style="567" customWidth="1"/>
    <col min="2309" max="2309" width="76.85546875" style="567" customWidth="1"/>
    <col min="2310" max="2561" width="9.140625" style="567"/>
    <col min="2562" max="2564" width="10.28515625" style="567" customWidth="1"/>
    <col min="2565" max="2565" width="76.85546875" style="567" customWidth="1"/>
    <col min="2566" max="2817" width="9.140625" style="567"/>
    <col min="2818" max="2820" width="10.28515625" style="567" customWidth="1"/>
    <col min="2821" max="2821" width="76.85546875" style="567" customWidth="1"/>
    <col min="2822" max="3073" width="9.140625" style="567"/>
    <col min="3074" max="3076" width="10.28515625" style="567" customWidth="1"/>
    <col min="3077" max="3077" width="76.85546875" style="567" customWidth="1"/>
    <col min="3078" max="3329" width="9.140625" style="567"/>
    <col min="3330" max="3332" width="10.28515625" style="567" customWidth="1"/>
    <col min="3333" max="3333" width="76.85546875" style="567" customWidth="1"/>
    <col min="3334" max="3585" width="9.140625" style="567"/>
    <col min="3586" max="3588" width="10.28515625" style="567" customWidth="1"/>
    <col min="3589" max="3589" width="76.85546875" style="567" customWidth="1"/>
    <col min="3590" max="3841" width="9.140625" style="567"/>
    <col min="3842" max="3844" width="10.28515625" style="567" customWidth="1"/>
    <col min="3845" max="3845" width="76.85546875" style="567" customWidth="1"/>
    <col min="3846" max="4097" width="9.140625" style="567"/>
    <col min="4098" max="4100" width="10.28515625" style="567" customWidth="1"/>
    <col min="4101" max="4101" width="76.85546875" style="567" customWidth="1"/>
    <col min="4102" max="4353" width="9.140625" style="567"/>
    <col min="4354" max="4356" width="10.28515625" style="567" customWidth="1"/>
    <col min="4357" max="4357" width="76.85546875" style="567" customWidth="1"/>
    <col min="4358" max="4609" width="9.140625" style="567"/>
    <col min="4610" max="4612" width="10.28515625" style="567" customWidth="1"/>
    <col min="4613" max="4613" width="76.85546875" style="567" customWidth="1"/>
    <col min="4614" max="4865" width="9.140625" style="567"/>
    <col min="4866" max="4868" width="10.28515625" style="567" customWidth="1"/>
    <col min="4869" max="4869" width="76.85546875" style="567" customWidth="1"/>
    <col min="4870" max="5121" width="9.140625" style="567"/>
    <col min="5122" max="5124" width="10.28515625" style="567" customWidth="1"/>
    <col min="5125" max="5125" width="76.85546875" style="567" customWidth="1"/>
    <col min="5126" max="5377" width="9.140625" style="567"/>
    <col min="5378" max="5380" width="10.28515625" style="567" customWidth="1"/>
    <col min="5381" max="5381" width="76.85546875" style="567" customWidth="1"/>
    <col min="5382" max="5633" width="9.140625" style="567"/>
    <col min="5634" max="5636" width="10.28515625" style="567" customWidth="1"/>
    <col min="5637" max="5637" width="76.85546875" style="567" customWidth="1"/>
    <col min="5638" max="5889" width="9.140625" style="567"/>
    <col min="5890" max="5892" width="10.28515625" style="567" customWidth="1"/>
    <col min="5893" max="5893" width="76.85546875" style="567" customWidth="1"/>
    <col min="5894" max="6145" width="9.140625" style="567"/>
    <col min="6146" max="6148" width="10.28515625" style="567" customWidth="1"/>
    <col min="6149" max="6149" width="76.85546875" style="567" customWidth="1"/>
    <col min="6150" max="6401" width="9.140625" style="567"/>
    <col min="6402" max="6404" width="10.28515625" style="567" customWidth="1"/>
    <col min="6405" max="6405" width="76.85546875" style="567" customWidth="1"/>
    <col min="6406" max="6657" width="9.140625" style="567"/>
    <col min="6658" max="6660" width="10.28515625" style="567" customWidth="1"/>
    <col min="6661" max="6661" width="76.85546875" style="567" customWidth="1"/>
    <col min="6662" max="6913" width="9.140625" style="567"/>
    <col min="6914" max="6916" width="10.28515625" style="567" customWidth="1"/>
    <col min="6917" max="6917" width="76.85546875" style="567" customWidth="1"/>
    <col min="6918" max="7169" width="9.140625" style="567"/>
    <col min="7170" max="7172" width="10.28515625" style="567" customWidth="1"/>
    <col min="7173" max="7173" width="76.85546875" style="567" customWidth="1"/>
    <col min="7174" max="7425" width="9.140625" style="567"/>
    <col min="7426" max="7428" width="10.28515625" style="567" customWidth="1"/>
    <col min="7429" max="7429" width="76.85546875" style="567" customWidth="1"/>
    <col min="7430" max="7681" width="9.140625" style="567"/>
    <col min="7682" max="7684" width="10.28515625" style="567" customWidth="1"/>
    <col min="7685" max="7685" width="76.85546875" style="567" customWidth="1"/>
    <col min="7686" max="7937" width="9.140625" style="567"/>
    <col min="7938" max="7940" width="10.28515625" style="567" customWidth="1"/>
    <col min="7941" max="7941" width="76.85546875" style="567" customWidth="1"/>
    <col min="7942" max="8193" width="9.140625" style="567"/>
    <col min="8194" max="8196" width="10.28515625" style="567" customWidth="1"/>
    <col min="8197" max="8197" width="76.85546875" style="567" customWidth="1"/>
    <col min="8198" max="8449" width="9.140625" style="567"/>
    <col min="8450" max="8452" width="10.28515625" style="567" customWidth="1"/>
    <col min="8453" max="8453" width="76.85546875" style="567" customWidth="1"/>
    <col min="8454" max="8705" width="9.140625" style="567"/>
    <col min="8706" max="8708" width="10.28515625" style="567" customWidth="1"/>
    <col min="8709" max="8709" width="76.85546875" style="567" customWidth="1"/>
    <col min="8710" max="8961" width="9.140625" style="567"/>
    <col min="8962" max="8964" width="10.28515625" style="567" customWidth="1"/>
    <col min="8965" max="8965" width="76.85546875" style="567" customWidth="1"/>
    <col min="8966" max="9217" width="9.140625" style="567"/>
    <col min="9218" max="9220" width="10.28515625" style="567" customWidth="1"/>
    <col min="9221" max="9221" width="76.85546875" style="567" customWidth="1"/>
    <col min="9222" max="9473" width="9.140625" style="567"/>
    <col min="9474" max="9476" width="10.28515625" style="567" customWidth="1"/>
    <col min="9477" max="9477" width="76.85546875" style="567" customWidth="1"/>
    <col min="9478" max="9729" width="9.140625" style="567"/>
    <col min="9730" max="9732" width="10.28515625" style="567" customWidth="1"/>
    <col min="9733" max="9733" width="76.85546875" style="567" customWidth="1"/>
    <col min="9734" max="9985" width="9.140625" style="567"/>
    <col min="9986" max="9988" width="10.28515625" style="567" customWidth="1"/>
    <col min="9989" max="9989" width="76.85546875" style="567" customWidth="1"/>
    <col min="9990" max="10241" width="9.140625" style="567"/>
    <col min="10242" max="10244" width="10.28515625" style="567" customWidth="1"/>
    <col min="10245" max="10245" width="76.85546875" style="567" customWidth="1"/>
    <col min="10246" max="10497" width="9.140625" style="567"/>
    <col min="10498" max="10500" width="10.28515625" style="567" customWidth="1"/>
    <col min="10501" max="10501" width="76.85546875" style="567" customWidth="1"/>
    <col min="10502" max="10753" width="9.140625" style="567"/>
    <col min="10754" max="10756" width="10.28515625" style="567" customWidth="1"/>
    <col min="10757" max="10757" width="76.85546875" style="567" customWidth="1"/>
    <col min="10758" max="11009" width="9.140625" style="567"/>
    <col min="11010" max="11012" width="10.28515625" style="567" customWidth="1"/>
    <col min="11013" max="11013" width="76.85546875" style="567" customWidth="1"/>
    <col min="11014" max="11265" width="9.140625" style="567"/>
    <col min="11266" max="11268" width="10.28515625" style="567" customWidth="1"/>
    <col min="11269" max="11269" width="76.85546875" style="567" customWidth="1"/>
    <col min="11270" max="11521" width="9.140625" style="567"/>
    <col min="11522" max="11524" width="10.28515625" style="567" customWidth="1"/>
    <col min="11525" max="11525" width="76.85546875" style="567" customWidth="1"/>
    <col min="11526" max="11777" width="9.140625" style="567"/>
    <col min="11778" max="11780" width="10.28515625" style="567" customWidth="1"/>
    <col min="11781" max="11781" width="76.85546875" style="567" customWidth="1"/>
    <col min="11782" max="12033" width="9.140625" style="567"/>
    <col min="12034" max="12036" width="10.28515625" style="567" customWidth="1"/>
    <col min="12037" max="12037" width="76.85546875" style="567" customWidth="1"/>
    <col min="12038" max="12289" width="9.140625" style="567"/>
    <col min="12290" max="12292" width="10.28515625" style="567" customWidth="1"/>
    <col min="12293" max="12293" width="76.85546875" style="567" customWidth="1"/>
    <col min="12294" max="12545" width="9.140625" style="567"/>
    <col min="12546" max="12548" width="10.28515625" style="567" customWidth="1"/>
    <col min="12549" max="12549" width="76.85546875" style="567" customWidth="1"/>
    <col min="12550" max="12801" width="9.140625" style="567"/>
    <col min="12802" max="12804" width="10.28515625" style="567" customWidth="1"/>
    <col min="12805" max="12805" width="76.85546875" style="567" customWidth="1"/>
    <col min="12806" max="13057" width="9.140625" style="567"/>
    <col min="13058" max="13060" width="10.28515625" style="567" customWidth="1"/>
    <col min="13061" max="13061" width="76.85546875" style="567" customWidth="1"/>
    <col min="13062" max="13313" width="9.140625" style="567"/>
    <col min="13314" max="13316" width="10.28515625" style="567" customWidth="1"/>
    <col min="13317" max="13317" width="76.85546875" style="567" customWidth="1"/>
    <col min="13318" max="13569" width="9.140625" style="567"/>
    <col min="13570" max="13572" width="10.28515625" style="567" customWidth="1"/>
    <col min="13573" max="13573" width="76.85546875" style="567" customWidth="1"/>
    <col min="13574" max="13825" width="9.140625" style="567"/>
    <col min="13826" max="13828" width="10.28515625" style="567" customWidth="1"/>
    <col min="13829" max="13829" width="76.85546875" style="567" customWidth="1"/>
    <col min="13830" max="14081" width="9.140625" style="567"/>
    <col min="14082" max="14084" width="10.28515625" style="567" customWidth="1"/>
    <col min="14085" max="14085" width="76.85546875" style="567" customWidth="1"/>
    <col min="14086" max="14337" width="9.140625" style="567"/>
    <col min="14338" max="14340" width="10.28515625" style="567" customWidth="1"/>
    <col min="14341" max="14341" width="76.85546875" style="567" customWidth="1"/>
    <col min="14342" max="14593" width="9.140625" style="567"/>
    <col min="14594" max="14596" width="10.28515625" style="567" customWidth="1"/>
    <col min="14597" max="14597" width="76.85546875" style="567" customWidth="1"/>
    <col min="14598" max="14849" width="9.140625" style="567"/>
    <col min="14850" max="14852" width="10.28515625" style="567" customWidth="1"/>
    <col min="14853" max="14853" width="76.85546875" style="567" customWidth="1"/>
    <col min="14854" max="15105" width="9.140625" style="567"/>
    <col min="15106" max="15108" width="10.28515625" style="567" customWidth="1"/>
    <col min="15109" max="15109" width="76.85546875" style="567" customWidth="1"/>
    <col min="15110" max="15361" width="9.140625" style="567"/>
    <col min="15362" max="15364" width="10.28515625" style="567" customWidth="1"/>
    <col min="15365" max="15365" width="76.85546875" style="567" customWidth="1"/>
    <col min="15366" max="15617" width="9.140625" style="567"/>
    <col min="15618" max="15620" width="10.28515625" style="567" customWidth="1"/>
    <col min="15621" max="15621" width="76.85546875" style="567" customWidth="1"/>
    <col min="15622" max="15873" width="9.140625" style="567"/>
    <col min="15874" max="15876" width="10.28515625" style="567" customWidth="1"/>
    <col min="15877" max="15877" width="76.85546875" style="567" customWidth="1"/>
    <col min="15878" max="16129" width="9.140625" style="567"/>
    <col min="16130" max="16132" width="10.28515625" style="567" customWidth="1"/>
    <col min="16133" max="16133" width="76.85546875" style="567" customWidth="1"/>
    <col min="16134" max="16384" width="9.140625" style="567"/>
  </cols>
  <sheetData>
    <row r="1" spans="2:10">
      <c r="J1" s="484" t="s">
        <v>1110</v>
      </c>
    </row>
    <row r="2" spans="2:10" s="758" customFormat="1" ht="31.5" customHeight="1">
      <c r="B2" s="1299" t="s">
        <v>3094</v>
      </c>
      <c r="C2" s="1299"/>
      <c r="D2" s="1299"/>
      <c r="E2" s="1299"/>
    </row>
    <row r="3" spans="2:10" s="758" customFormat="1" ht="6" customHeight="1">
      <c r="B3" s="772"/>
      <c r="C3" s="841"/>
      <c r="D3" s="841"/>
      <c r="E3" s="841"/>
    </row>
    <row r="4" spans="2:10" s="842" customFormat="1" ht="22.5" customHeight="1">
      <c r="B4" s="1300" t="s">
        <v>1711</v>
      </c>
      <c r="C4" s="1300"/>
      <c r="D4" s="1300"/>
      <c r="E4" s="1300"/>
    </row>
    <row r="5" spans="2:10" ht="1.5" customHeight="1"/>
    <row r="6" spans="2:10" ht="14.25" customHeight="1">
      <c r="B6" s="1298" t="s">
        <v>3095</v>
      </c>
      <c r="C6" s="1298"/>
      <c r="D6" s="1298"/>
      <c r="E6" s="1298"/>
    </row>
    <row r="7" spans="2:10" ht="4.5" customHeight="1">
      <c r="B7" s="843"/>
      <c r="C7" s="844"/>
      <c r="D7" s="844"/>
      <c r="E7" s="845"/>
    </row>
    <row r="8" spans="2:10" ht="27.75" customHeight="1">
      <c r="B8" s="846" t="s">
        <v>1712</v>
      </c>
      <c r="C8" s="847" t="s">
        <v>1713</v>
      </c>
      <c r="D8" s="847" t="s">
        <v>1714</v>
      </c>
      <c r="E8" s="848" t="s">
        <v>1715</v>
      </c>
    </row>
    <row r="9" spans="2:10">
      <c r="B9" s="849" t="s">
        <v>49</v>
      </c>
      <c r="C9" s="850" t="s">
        <v>681</v>
      </c>
      <c r="D9" s="851" t="s">
        <v>681</v>
      </c>
      <c r="E9" s="852" t="s">
        <v>1716</v>
      </c>
    </row>
    <row r="10" spans="2:10">
      <c r="B10" s="853" t="s">
        <v>1717</v>
      </c>
      <c r="C10" s="854" t="s">
        <v>1040</v>
      </c>
      <c r="D10" s="855" t="s">
        <v>681</v>
      </c>
      <c r="E10" s="856" t="s">
        <v>1718</v>
      </c>
    </row>
    <row r="11" spans="2:10">
      <c r="B11" s="853" t="s">
        <v>1717</v>
      </c>
      <c r="C11" s="854" t="s">
        <v>1040</v>
      </c>
      <c r="D11" s="855" t="s">
        <v>1719</v>
      </c>
      <c r="E11" s="857" t="s">
        <v>1720</v>
      </c>
    </row>
    <row r="12" spans="2:10">
      <c r="B12" s="853" t="s">
        <v>1717</v>
      </c>
      <c r="C12" s="854" t="s">
        <v>1040</v>
      </c>
      <c r="D12" s="855" t="s">
        <v>1721</v>
      </c>
      <c r="E12" s="857" t="s">
        <v>1722</v>
      </c>
    </row>
    <row r="13" spans="2:10">
      <c r="B13" s="853" t="s">
        <v>1717</v>
      </c>
      <c r="C13" s="854" t="s">
        <v>1040</v>
      </c>
      <c r="D13" s="855" t="s">
        <v>1723</v>
      </c>
      <c r="E13" s="857" t="s">
        <v>1724</v>
      </c>
    </row>
    <row r="14" spans="2:10">
      <c r="B14" s="853" t="s">
        <v>1717</v>
      </c>
      <c r="C14" s="854" t="s">
        <v>1040</v>
      </c>
      <c r="D14" s="855" t="s">
        <v>1725</v>
      </c>
      <c r="E14" s="857" t="s">
        <v>1726</v>
      </c>
    </row>
    <row r="15" spans="2:10">
      <c r="B15" s="853" t="s">
        <v>1727</v>
      </c>
      <c r="C15" s="854" t="s">
        <v>1040</v>
      </c>
      <c r="D15" s="855" t="s">
        <v>681</v>
      </c>
      <c r="E15" s="856" t="s">
        <v>1728</v>
      </c>
    </row>
    <row r="16" spans="2:10">
      <c r="B16" s="853" t="s">
        <v>1727</v>
      </c>
      <c r="C16" s="854" t="s">
        <v>1040</v>
      </c>
      <c r="D16" s="855" t="s">
        <v>1729</v>
      </c>
      <c r="E16" s="857" t="s">
        <v>1730</v>
      </c>
    </row>
    <row r="17" spans="2:5">
      <c r="B17" s="853" t="s">
        <v>1727</v>
      </c>
      <c r="C17" s="854" t="s">
        <v>1040</v>
      </c>
      <c r="D17" s="855" t="s">
        <v>1723</v>
      </c>
      <c r="E17" s="857" t="s">
        <v>1731</v>
      </c>
    </row>
    <row r="18" spans="2:5">
      <c r="B18" s="853" t="s">
        <v>1727</v>
      </c>
      <c r="C18" s="854" t="s">
        <v>1040</v>
      </c>
      <c r="D18" s="855" t="s">
        <v>1725</v>
      </c>
      <c r="E18" s="857" t="s">
        <v>1732</v>
      </c>
    </row>
    <row r="19" spans="2:5">
      <c r="B19" s="849" t="s">
        <v>50</v>
      </c>
      <c r="C19" s="850" t="s">
        <v>681</v>
      </c>
      <c r="D19" s="851" t="s">
        <v>681</v>
      </c>
      <c r="E19" s="852" t="s">
        <v>1733</v>
      </c>
    </row>
    <row r="20" spans="2:5">
      <c r="B20" s="853" t="s">
        <v>1734</v>
      </c>
      <c r="C20" s="854" t="s">
        <v>681</v>
      </c>
      <c r="D20" s="855" t="s">
        <v>681</v>
      </c>
      <c r="E20" s="856" t="s">
        <v>1735</v>
      </c>
    </row>
    <row r="21" spans="2:5">
      <c r="B21" s="853" t="s">
        <v>1734</v>
      </c>
      <c r="C21" s="854" t="s">
        <v>1040</v>
      </c>
      <c r="D21" s="855" t="s">
        <v>681</v>
      </c>
      <c r="E21" s="856" t="s">
        <v>1736</v>
      </c>
    </row>
    <row r="22" spans="2:5">
      <c r="B22" s="853" t="s">
        <v>1734</v>
      </c>
      <c r="C22" s="854" t="s">
        <v>1040</v>
      </c>
      <c r="D22" s="855" t="s">
        <v>1725</v>
      </c>
      <c r="E22" s="857" t="s">
        <v>1736</v>
      </c>
    </row>
    <row r="23" spans="2:5">
      <c r="B23" s="853" t="s">
        <v>1734</v>
      </c>
      <c r="C23" s="854" t="s">
        <v>103</v>
      </c>
      <c r="D23" s="855" t="s">
        <v>681</v>
      </c>
      <c r="E23" s="856" t="s">
        <v>1737</v>
      </c>
    </row>
    <row r="24" spans="2:5">
      <c r="B24" s="853" t="s">
        <v>1734</v>
      </c>
      <c r="C24" s="854" t="s">
        <v>103</v>
      </c>
      <c r="D24" s="855" t="s">
        <v>1723</v>
      </c>
      <c r="E24" s="857" t="s">
        <v>1738</v>
      </c>
    </row>
    <row r="25" spans="2:5">
      <c r="B25" s="853" t="s">
        <v>1734</v>
      </c>
      <c r="C25" s="854" t="s">
        <v>103</v>
      </c>
      <c r="D25" s="855" t="s">
        <v>1725</v>
      </c>
      <c r="E25" s="857" t="s">
        <v>1737</v>
      </c>
    </row>
    <row r="26" spans="2:5">
      <c r="B26" s="853" t="s">
        <v>1734</v>
      </c>
      <c r="C26" s="854" t="s">
        <v>1474</v>
      </c>
      <c r="D26" s="855" t="s">
        <v>681</v>
      </c>
      <c r="E26" s="856" t="s">
        <v>1739</v>
      </c>
    </row>
    <row r="27" spans="2:5">
      <c r="B27" s="853" t="s">
        <v>1734</v>
      </c>
      <c r="C27" s="854" t="s">
        <v>1474</v>
      </c>
      <c r="D27" s="855" t="s">
        <v>1723</v>
      </c>
      <c r="E27" s="857" t="s">
        <v>1740</v>
      </c>
    </row>
    <row r="28" spans="2:5">
      <c r="B28" s="853" t="s">
        <v>1734</v>
      </c>
      <c r="C28" s="854" t="s">
        <v>1474</v>
      </c>
      <c r="D28" s="855" t="s">
        <v>1725</v>
      </c>
      <c r="E28" s="857" t="s">
        <v>1739</v>
      </c>
    </row>
    <row r="29" spans="2:5">
      <c r="B29" s="853" t="s">
        <v>1741</v>
      </c>
      <c r="C29" s="854" t="s">
        <v>1040</v>
      </c>
      <c r="D29" s="855" t="s">
        <v>681</v>
      </c>
      <c r="E29" s="856" t="s">
        <v>1742</v>
      </c>
    </row>
    <row r="30" spans="2:5">
      <c r="B30" s="853" t="s">
        <v>1741</v>
      </c>
      <c r="C30" s="854" t="s">
        <v>1040</v>
      </c>
      <c r="D30" s="858">
        <v>78</v>
      </c>
      <c r="E30" s="857" t="s">
        <v>1743</v>
      </c>
    </row>
    <row r="31" spans="2:5">
      <c r="B31" s="853" t="s">
        <v>1741</v>
      </c>
      <c r="C31" s="854" t="s">
        <v>1040</v>
      </c>
      <c r="D31" s="855" t="s">
        <v>1725</v>
      </c>
      <c r="E31" s="857" t="s">
        <v>1744</v>
      </c>
    </row>
    <row r="32" spans="2:5">
      <c r="B32" s="853" t="s">
        <v>1745</v>
      </c>
      <c r="C32" s="854" t="s">
        <v>1040</v>
      </c>
      <c r="D32" s="855" t="s">
        <v>681</v>
      </c>
      <c r="E32" s="857" t="s">
        <v>1746</v>
      </c>
    </row>
    <row r="33" spans="2:5">
      <c r="B33" s="853" t="s">
        <v>1745</v>
      </c>
      <c r="C33" s="854" t="s">
        <v>103</v>
      </c>
      <c r="D33" s="855" t="s">
        <v>681</v>
      </c>
      <c r="E33" s="857" t="s">
        <v>1747</v>
      </c>
    </row>
    <row r="34" spans="2:5">
      <c r="B34" s="853" t="s">
        <v>1745</v>
      </c>
      <c r="C34" s="854" t="s">
        <v>1474</v>
      </c>
      <c r="D34" s="855" t="s">
        <v>681</v>
      </c>
      <c r="E34" s="857" t="s">
        <v>1748</v>
      </c>
    </row>
    <row r="35" spans="2:5">
      <c r="B35" s="853" t="s">
        <v>1745</v>
      </c>
      <c r="C35" s="854" t="s">
        <v>101</v>
      </c>
      <c r="D35" s="855" t="s">
        <v>681</v>
      </c>
      <c r="E35" s="857" t="s">
        <v>1749</v>
      </c>
    </row>
    <row r="36" spans="2:5">
      <c r="B36" s="853" t="s">
        <v>1745</v>
      </c>
      <c r="C36" s="854" t="s">
        <v>1475</v>
      </c>
      <c r="D36" s="855" t="s">
        <v>681</v>
      </c>
      <c r="E36" s="857" t="s">
        <v>1750</v>
      </c>
    </row>
    <row r="37" spans="2:5">
      <c r="B37" s="853" t="s">
        <v>1745</v>
      </c>
      <c r="C37" s="854" t="s">
        <v>1476</v>
      </c>
      <c r="D37" s="855" t="s">
        <v>681</v>
      </c>
      <c r="E37" s="857" t="s">
        <v>1751</v>
      </c>
    </row>
    <row r="38" spans="2:5">
      <c r="B38" s="853" t="s">
        <v>1745</v>
      </c>
      <c r="C38" s="854" t="s">
        <v>1477</v>
      </c>
      <c r="D38" s="855" t="s">
        <v>681</v>
      </c>
      <c r="E38" s="857" t="s">
        <v>1752</v>
      </c>
    </row>
    <row r="39" spans="2:5">
      <c r="B39" s="853" t="s">
        <v>1745</v>
      </c>
      <c r="C39" s="854" t="s">
        <v>1478</v>
      </c>
      <c r="D39" s="855" t="s">
        <v>681</v>
      </c>
      <c r="E39" s="857" t="s">
        <v>1753</v>
      </c>
    </row>
    <row r="40" spans="2:5">
      <c r="B40" s="853" t="s">
        <v>1745</v>
      </c>
      <c r="C40" s="854" t="s">
        <v>1479</v>
      </c>
      <c r="D40" s="855" t="s">
        <v>681</v>
      </c>
      <c r="E40" s="856" t="s">
        <v>1754</v>
      </c>
    </row>
    <row r="41" spans="2:5">
      <c r="B41" s="853" t="s">
        <v>1745</v>
      </c>
      <c r="C41" s="854" t="s">
        <v>1479</v>
      </c>
      <c r="D41" s="855" t="s">
        <v>1725</v>
      </c>
      <c r="E41" s="857" t="s">
        <v>1754</v>
      </c>
    </row>
    <row r="42" spans="2:5">
      <c r="B42" s="853" t="s">
        <v>1755</v>
      </c>
      <c r="C42" s="854" t="s">
        <v>681</v>
      </c>
      <c r="D42" s="855" t="s">
        <v>681</v>
      </c>
      <c r="E42" s="856" t="s">
        <v>1756</v>
      </c>
    </row>
    <row r="43" spans="2:5">
      <c r="B43" s="853" t="s">
        <v>1755</v>
      </c>
      <c r="C43" s="854" t="s">
        <v>1040</v>
      </c>
      <c r="D43" s="855" t="s">
        <v>681</v>
      </c>
      <c r="E43" s="857" t="s">
        <v>1757</v>
      </c>
    </row>
    <row r="44" spans="2:5">
      <c r="B44" s="853" t="s">
        <v>1755</v>
      </c>
      <c r="C44" s="854" t="s">
        <v>103</v>
      </c>
      <c r="D44" s="855" t="s">
        <v>681</v>
      </c>
      <c r="E44" s="857" t="s">
        <v>1758</v>
      </c>
    </row>
    <row r="45" spans="2:5">
      <c r="B45" s="853" t="s">
        <v>1755</v>
      </c>
      <c r="C45" s="854" t="s">
        <v>1474</v>
      </c>
      <c r="D45" s="855" t="s">
        <v>681</v>
      </c>
      <c r="E45" s="857" t="s">
        <v>1759</v>
      </c>
    </row>
    <row r="46" spans="2:5">
      <c r="B46" s="853" t="s">
        <v>1755</v>
      </c>
      <c r="C46" s="854" t="s">
        <v>101</v>
      </c>
      <c r="D46" s="855" t="s">
        <v>681</v>
      </c>
      <c r="E46" s="857" t="s">
        <v>1760</v>
      </c>
    </row>
    <row r="47" spans="2:5">
      <c r="B47" s="853" t="s">
        <v>1755</v>
      </c>
      <c r="C47" s="854" t="s">
        <v>1475</v>
      </c>
      <c r="D47" s="855" t="s">
        <v>681</v>
      </c>
      <c r="E47" s="857" t="s">
        <v>1761</v>
      </c>
    </row>
    <row r="48" spans="2:5">
      <c r="B48" s="853" t="s">
        <v>1755</v>
      </c>
      <c r="C48" s="854" t="s">
        <v>1476</v>
      </c>
      <c r="D48" s="855" t="s">
        <v>681</v>
      </c>
      <c r="E48" s="857" t="s">
        <v>1762</v>
      </c>
    </row>
    <row r="49" spans="2:5">
      <c r="B49" s="853" t="s">
        <v>1755</v>
      </c>
      <c r="C49" s="854" t="s">
        <v>1477</v>
      </c>
      <c r="D49" s="855" t="s">
        <v>681</v>
      </c>
      <c r="E49" s="856" t="s">
        <v>1763</v>
      </c>
    </row>
    <row r="50" spans="2:5">
      <c r="B50" s="853" t="s">
        <v>1755</v>
      </c>
      <c r="C50" s="854" t="s">
        <v>1477</v>
      </c>
      <c r="D50" s="855" t="s">
        <v>1764</v>
      </c>
      <c r="E50" s="857" t="s">
        <v>1765</v>
      </c>
    </row>
    <row r="51" spans="2:5">
      <c r="B51" s="853" t="s">
        <v>1755</v>
      </c>
      <c r="C51" s="854" t="s">
        <v>1477</v>
      </c>
      <c r="D51" s="855" t="s">
        <v>1766</v>
      </c>
      <c r="E51" s="857" t="s">
        <v>1767</v>
      </c>
    </row>
    <row r="52" spans="2:5">
      <c r="B52" s="853" t="s">
        <v>1755</v>
      </c>
      <c r="C52" s="854" t="s">
        <v>1477</v>
      </c>
      <c r="D52" s="855" t="s">
        <v>1768</v>
      </c>
      <c r="E52" s="857" t="s">
        <v>1769</v>
      </c>
    </row>
    <row r="53" spans="2:5">
      <c r="B53" s="853" t="s">
        <v>1755</v>
      </c>
      <c r="C53" s="854" t="s">
        <v>1477</v>
      </c>
      <c r="D53" s="855" t="s">
        <v>1719</v>
      </c>
      <c r="E53" s="857" t="s">
        <v>1770</v>
      </c>
    </row>
    <row r="54" spans="2:5" ht="30">
      <c r="B54" s="859" t="s">
        <v>1755</v>
      </c>
      <c r="C54" s="860" t="s">
        <v>1478</v>
      </c>
      <c r="D54" s="861" t="s">
        <v>681</v>
      </c>
      <c r="E54" s="862" t="s">
        <v>1771</v>
      </c>
    </row>
    <row r="55" spans="2:5" ht="30">
      <c r="B55" s="863" t="s">
        <v>1755</v>
      </c>
      <c r="C55" s="864" t="s">
        <v>1479</v>
      </c>
      <c r="D55" s="865" t="s">
        <v>681</v>
      </c>
      <c r="E55" s="862" t="s">
        <v>1772</v>
      </c>
    </row>
    <row r="56" spans="2:5" ht="30">
      <c r="B56" s="859" t="s">
        <v>1755</v>
      </c>
      <c r="C56" s="860" t="s">
        <v>1480</v>
      </c>
      <c r="D56" s="861" t="s">
        <v>681</v>
      </c>
      <c r="E56" s="862" t="s">
        <v>1773</v>
      </c>
    </row>
    <row r="57" spans="2:5">
      <c r="B57" s="853" t="s">
        <v>1755</v>
      </c>
      <c r="C57" s="854" t="s">
        <v>1774</v>
      </c>
      <c r="D57" s="855" t="s">
        <v>681</v>
      </c>
      <c r="E57" s="856" t="s">
        <v>1775</v>
      </c>
    </row>
    <row r="58" spans="2:5">
      <c r="B58" s="853" t="s">
        <v>1755</v>
      </c>
      <c r="C58" s="854" t="s">
        <v>1774</v>
      </c>
      <c r="D58" s="855" t="s">
        <v>1725</v>
      </c>
      <c r="E58" s="857" t="s">
        <v>1776</v>
      </c>
    </row>
    <row r="59" spans="2:5">
      <c r="B59" s="853" t="s">
        <v>1755</v>
      </c>
      <c r="C59" s="854" t="s">
        <v>1777</v>
      </c>
      <c r="D59" s="855" t="s">
        <v>681</v>
      </c>
      <c r="E59" s="856" t="s">
        <v>1778</v>
      </c>
    </row>
    <row r="60" spans="2:5">
      <c r="B60" s="853" t="s">
        <v>1755</v>
      </c>
      <c r="C60" s="854" t="s">
        <v>1777</v>
      </c>
      <c r="D60" s="855" t="s">
        <v>1725</v>
      </c>
      <c r="E60" s="857" t="s">
        <v>1779</v>
      </c>
    </row>
    <row r="61" spans="2:5">
      <c r="B61" s="853" t="s">
        <v>1755</v>
      </c>
      <c r="C61" s="854" t="s">
        <v>1780</v>
      </c>
      <c r="D61" s="855" t="s">
        <v>681</v>
      </c>
      <c r="E61" s="856" t="s">
        <v>1781</v>
      </c>
    </row>
    <row r="62" spans="2:5">
      <c r="B62" s="853" t="s">
        <v>1755</v>
      </c>
      <c r="C62" s="854" t="s">
        <v>1780</v>
      </c>
      <c r="D62" s="855" t="s">
        <v>1723</v>
      </c>
      <c r="E62" s="857" t="s">
        <v>1782</v>
      </c>
    </row>
    <row r="63" spans="2:5">
      <c r="B63" s="853" t="s">
        <v>1755</v>
      </c>
      <c r="C63" s="854" t="s">
        <v>1780</v>
      </c>
      <c r="D63" s="855" t="s">
        <v>1725</v>
      </c>
      <c r="E63" s="857" t="s">
        <v>1783</v>
      </c>
    </row>
    <row r="64" spans="2:5">
      <c r="B64" s="853" t="s">
        <v>1755</v>
      </c>
      <c r="C64" s="854" t="s">
        <v>1725</v>
      </c>
      <c r="D64" s="855" t="s">
        <v>681</v>
      </c>
      <c r="E64" s="857" t="s">
        <v>74</v>
      </c>
    </row>
    <row r="65" spans="2:5">
      <c r="B65" s="853" t="s">
        <v>1755</v>
      </c>
      <c r="C65" s="854" t="s">
        <v>1725</v>
      </c>
      <c r="D65" s="855" t="s">
        <v>1723</v>
      </c>
      <c r="E65" s="857" t="s">
        <v>1784</v>
      </c>
    </row>
    <row r="66" spans="2:5">
      <c r="B66" s="853" t="s">
        <v>1755</v>
      </c>
      <c r="C66" s="854" t="s">
        <v>1725</v>
      </c>
      <c r="D66" s="855" t="s">
        <v>1725</v>
      </c>
      <c r="E66" s="857" t="s">
        <v>1785</v>
      </c>
    </row>
    <row r="67" spans="2:5">
      <c r="B67" s="849" t="s">
        <v>52</v>
      </c>
      <c r="C67" s="850" t="s">
        <v>681</v>
      </c>
      <c r="D67" s="851" t="s">
        <v>681</v>
      </c>
      <c r="E67" s="852" t="s">
        <v>1786</v>
      </c>
    </row>
    <row r="68" spans="2:5">
      <c r="B68" s="853" t="s">
        <v>1787</v>
      </c>
      <c r="C68" s="854" t="s">
        <v>1040</v>
      </c>
      <c r="D68" s="855" t="s">
        <v>681</v>
      </c>
      <c r="E68" s="856" t="s">
        <v>1788</v>
      </c>
    </row>
    <row r="69" spans="2:5">
      <c r="B69" s="853" t="s">
        <v>1787</v>
      </c>
      <c r="C69" s="854" t="s">
        <v>1040</v>
      </c>
      <c r="D69" s="855" t="s">
        <v>1789</v>
      </c>
      <c r="E69" s="857" t="s">
        <v>1790</v>
      </c>
    </row>
    <row r="70" spans="2:5">
      <c r="B70" s="853" t="s">
        <v>1787</v>
      </c>
      <c r="C70" s="854" t="s">
        <v>1040</v>
      </c>
      <c r="D70" s="855" t="s">
        <v>1791</v>
      </c>
      <c r="E70" s="857" t="s">
        <v>1792</v>
      </c>
    </row>
    <row r="71" spans="2:5">
      <c r="B71" s="853" t="s">
        <v>1787</v>
      </c>
      <c r="C71" s="854" t="s">
        <v>1040</v>
      </c>
      <c r="D71" s="855" t="s">
        <v>1764</v>
      </c>
      <c r="E71" s="857" t="s">
        <v>1793</v>
      </c>
    </row>
    <row r="72" spans="2:5">
      <c r="B72" s="853" t="s">
        <v>1787</v>
      </c>
      <c r="C72" s="854" t="s">
        <v>1040</v>
      </c>
      <c r="D72" s="855" t="s">
        <v>1794</v>
      </c>
      <c r="E72" s="857" t="s">
        <v>1795</v>
      </c>
    </row>
    <row r="73" spans="2:5">
      <c r="B73" s="853" t="s">
        <v>1787</v>
      </c>
      <c r="C73" s="854" t="s">
        <v>1040</v>
      </c>
      <c r="D73" s="855" t="s">
        <v>1766</v>
      </c>
      <c r="E73" s="857" t="s">
        <v>1796</v>
      </c>
    </row>
    <row r="74" spans="2:5">
      <c r="B74" s="853" t="s">
        <v>1787</v>
      </c>
      <c r="C74" s="854" t="s">
        <v>1040</v>
      </c>
      <c r="D74" s="855" t="s">
        <v>1768</v>
      </c>
      <c r="E74" s="857" t="s">
        <v>1797</v>
      </c>
    </row>
    <row r="75" spans="2:5">
      <c r="B75" s="853" t="s">
        <v>1787</v>
      </c>
      <c r="C75" s="854" t="s">
        <v>1040</v>
      </c>
      <c r="D75" s="855" t="s">
        <v>1719</v>
      </c>
      <c r="E75" s="857" t="s">
        <v>1798</v>
      </c>
    </row>
    <row r="76" spans="2:5">
      <c r="B76" s="853" t="s">
        <v>1787</v>
      </c>
      <c r="C76" s="854" t="s">
        <v>1040</v>
      </c>
      <c r="D76" s="855" t="s">
        <v>1729</v>
      </c>
      <c r="E76" s="857" t="s">
        <v>1799</v>
      </c>
    </row>
    <row r="77" spans="2:5">
      <c r="B77" s="853" t="s">
        <v>1787</v>
      </c>
      <c r="C77" s="854" t="s">
        <v>1040</v>
      </c>
      <c r="D77" s="855" t="s">
        <v>1721</v>
      </c>
      <c r="E77" s="857" t="s">
        <v>1800</v>
      </c>
    </row>
    <row r="78" spans="2:5">
      <c r="B78" s="853" t="s">
        <v>1787</v>
      </c>
      <c r="C78" s="854" t="s">
        <v>1040</v>
      </c>
      <c r="D78" s="855" t="s">
        <v>1723</v>
      </c>
      <c r="E78" s="857" t="s">
        <v>1801</v>
      </c>
    </row>
    <row r="79" spans="2:5">
      <c r="B79" s="853" t="s">
        <v>1787</v>
      </c>
      <c r="C79" s="854" t="s">
        <v>1040</v>
      </c>
      <c r="D79" s="855" t="s">
        <v>1725</v>
      </c>
      <c r="E79" s="857" t="s">
        <v>1802</v>
      </c>
    </row>
    <row r="80" spans="2:5">
      <c r="B80" s="853" t="s">
        <v>1803</v>
      </c>
      <c r="C80" s="854" t="s">
        <v>1040</v>
      </c>
      <c r="D80" s="855" t="s">
        <v>681</v>
      </c>
      <c r="E80" s="856" t="s">
        <v>1804</v>
      </c>
    </row>
    <row r="81" spans="2:5">
      <c r="B81" s="853" t="s">
        <v>1803</v>
      </c>
      <c r="C81" s="854" t="s">
        <v>1040</v>
      </c>
      <c r="D81" s="855" t="s">
        <v>1768</v>
      </c>
      <c r="E81" s="857" t="s">
        <v>1805</v>
      </c>
    </row>
    <row r="82" spans="2:5">
      <c r="B82" s="853" t="s">
        <v>1803</v>
      </c>
      <c r="C82" s="854" t="s">
        <v>1040</v>
      </c>
      <c r="D82" s="855" t="s">
        <v>1729</v>
      </c>
      <c r="E82" s="857" t="s">
        <v>1806</v>
      </c>
    </row>
    <row r="83" spans="2:5">
      <c r="B83" s="853" t="s">
        <v>1803</v>
      </c>
      <c r="C83" s="854" t="s">
        <v>1040</v>
      </c>
      <c r="D83" s="855" t="s">
        <v>1721</v>
      </c>
      <c r="E83" s="857" t="s">
        <v>1807</v>
      </c>
    </row>
    <row r="84" spans="2:5">
      <c r="B84" s="853" t="s">
        <v>1803</v>
      </c>
      <c r="C84" s="854" t="s">
        <v>1040</v>
      </c>
      <c r="D84" s="855" t="s">
        <v>1723</v>
      </c>
      <c r="E84" s="857" t="s">
        <v>1808</v>
      </c>
    </row>
    <row r="85" spans="2:5">
      <c r="B85" s="853" t="s">
        <v>1803</v>
      </c>
      <c r="C85" s="854" t="s">
        <v>1040</v>
      </c>
      <c r="D85" s="855" t="s">
        <v>1725</v>
      </c>
      <c r="E85" s="857" t="s">
        <v>1809</v>
      </c>
    </row>
    <row r="86" spans="2:5">
      <c r="B86" s="853" t="s">
        <v>1810</v>
      </c>
      <c r="C86" s="854" t="s">
        <v>1040</v>
      </c>
      <c r="D86" s="855" t="s">
        <v>681</v>
      </c>
      <c r="E86" s="856" t="s">
        <v>1811</v>
      </c>
    </row>
    <row r="87" spans="2:5">
      <c r="B87" s="853" t="s">
        <v>1810</v>
      </c>
      <c r="C87" s="854" t="s">
        <v>1040</v>
      </c>
      <c r="D87" s="855" t="s">
        <v>1725</v>
      </c>
      <c r="E87" s="857" t="s">
        <v>1812</v>
      </c>
    </row>
    <row r="88" spans="2:5">
      <c r="B88" s="853" t="s">
        <v>1813</v>
      </c>
      <c r="C88" s="854" t="s">
        <v>1040</v>
      </c>
      <c r="D88" s="855" t="s">
        <v>681</v>
      </c>
      <c r="E88" s="856" t="s">
        <v>1814</v>
      </c>
    </row>
    <row r="89" spans="2:5">
      <c r="B89" s="853" t="s">
        <v>1813</v>
      </c>
      <c r="C89" s="854" t="s">
        <v>1040</v>
      </c>
      <c r="D89" s="855" t="s">
        <v>1725</v>
      </c>
      <c r="E89" s="857" t="s">
        <v>1814</v>
      </c>
    </row>
    <row r="90" spans="2:5">
      <c r="B90" s="859" t="s">
        <v>1815</v>
      </c>
      <c r="C90" s="860" t="s">
        <v>1040</v>
      </c>
      <c r="D90" s="861" t="s">
        <v>681</v>
      </c>
      <c r="E90" s="866" t="s">
        <v>1816</v>
      </c>
    </row>
    <row r="91" spans="2:5">
      <c r="B91" s="853" t="s">
        <v>1815</v>
      </c>
      <c r="C91" s="854" t="s">
        <v>1040</v>
      </c>
      <c r="D91" s="855" t="s">
        <v>1723</v>
      </c>
      <c r="E91" s="857" t="s">
        <v>1817</v>
      </c>
    </row>
    <row r="92" spans="2:5">
      <c r="B92" s="853" t="s">
        <v>1815</v>
      </c>
      <c r="C92" s="854" t="s">
        <v>1040</v>
      </c>
      <c r="D92" s="855" t="s">
        <v>1725</v>
      </c>
      <c r="E92" s="857" t="s">
        <v>1818</v>
      </c>
    </row>
    <row r="93" spans="2:5">
      <c r="B93" s="853" t="s">
        <v>1819</v>
      </c>
      <c r="C93" s="854" t="s">
        <v>1040</v>
      </c>
      <c r="D93" s="855" t="s">
        <v>681</v>
      </c>
      <c r="E93" s="856" t="s">
        <v>1820</v>
      </c>
    </row>
    <row r="94" spans="2:5">
      <c r="B94" s="853" t="s">
        <v>1819</v>
      </c>
      <c r="C94" s="854" t="s">
        <v>1040</v>
      </c>
      <c r="D94" s="855" t="s">
        <v>1725</v>
      </c>
      <c r="E94" s="857" t="s">
        <v>1821</v>
      </c>
    </row>
    <row r="95" spans="2:5">
      <c r="B95" s="853" t="s">
        <v>1819</v>
      </c>
      <c r="C95" s="854" t="s">
        <v>103</v>
      </c>
      <c r="D95" s="855" t="s">
        <v>681</v>
      </c>
      <c r="E95" s="856" t="s">
        <v>1822</v>
      </c>
    </row>
    <row r="96" spans="2:5">
      <c r="B96" s="853" t="s">
        <v>1819</v>
      </c>
      <c r="C96" s="854" t="s">
        <v>103</v>
      </c>
      <c r="D96" s="855" t="s">
        <v>1725</v>
      </c>
      <c r="E96" s="857" t="s">
        <v>1823</v>
      </c>
    </row>
    <row r="97" spans="2:5">
      <c r="B97" s="853" t="s">
        <v>1819</v>
      </c>
      <c r="C97" s="854" t="s">
        <v>1725</v>
      </c>
      <c r="D97" s="855" t="s">
        <v>681</v>
      </c>
      <c r="E97" s="856" t="s">
        <v>1824</v>
      </c>
    </row>
    <row r="98" spans="2:5">
      <c r="B98" s="853" t="s">
        <v>1819</v>
      </c>
      <c r="C98" s="854" t="s">
        <v>1725</v>
      </c>
      <c r="D98" s="855" t="s">
        <v>1725</v>
      </c>
      <c r="E98" s="857" t="s">
        <v>1825</v>
      </c>
    </row>
    <row r="99" spans="2:5">
      <c r="B99" s="849" t="s">
        <v>53</v>
      </c>
      <c r="C99" s="850" t="s">
        <v>681</v>
      </c>
      <c r="D99" s="851" t="s">
        <v>681</v>
      </c>
      <c r="E99" s="852" t="s">
        <v>1826</v>
      </c>
    </row>
    <row r="100" spans="2:5">
      <c r="B100" s="853" t="s">
        <v>1827</v>
      </c>
      <c r="C100" s="854" t="s">
        <v>1040</v>
      </c>
      <c r="D100" s="855" t="s">
        <v>681</v>
      </c>
      <c r="E100" s="856" t="s">
        <v>1828</v>
      </c>
    </row>
    <row r="101" spans="2:5">
      <c r="B101" s="853" t="s">
        <v>1827</v>
      </c>
      <c r="C101" s="854" t="s">
        <v>1040</v>
      </c>
      <c r="D101" s="855" t="s">
        <v>1829</v>
      </c>
      <c r="E101" s="857" t="s">
        <v>1830</v>
      </c>
    </row>
    <row r="102" spans="2:5">
      <c r="B102" s="853" t="s">
        <v>1827</v>
      </c>
      <c r="C102" s="854" t="s">
        <v>1040</v>
      </c>
      <c r="D102" s="855" t="s">
        <v>1831</v>
      </c>
      <c r="E102" s="857" t="s">
        <v>1832</v>
      </c>
    </row>
    <row r="103" spans="2:5">
      <c r="B103" s="853" t="s">
        <v>1827</v>
      </c>
      <c r="C103" s="854" t="s">
        <v>1040</v>
      </c>
      <c r="D103" s="855" t="s">
        <v>1725</v>
      </c>
      <c r="E103" s="857" t="s">
        <v>1833</v>
      </c>
    </row>
    <row r="104" spans="2:5">
      <c r="B104" s="853" t="s">
        <v>1834</v>
      </c>
      <c r="C104" s="854" t="s">
        <v>1040</v>
      </c>
      <c r="D104" s="855" t="s">
        <v>681</v>
      </c>
      <c r="E104" s="856" t="s">
        <v>1835</v>
      </c>
    </row>
    <row r="105" spans="2:5">
      <c r="B105" s="853" t="s">
        <v>1834</v>
      </c>
      <c r="C105" s="854" t="s">
        <v>1040</v>
      </c>
      <c r="D105" s="855" t="s">
        <v>1723</v>
      </c>
      <c r="E105" s="857" t="s">
        <v>1836</v>
      </c>
    </row>
    <row r="106" spans="2:5">
      <c r="B106" s="853" t="s">
        <v>1834</v>
      </c>
      <c r="C106" s="854" t="s">
        <v>1040</v>
      </c>
      <c r="D106" s="855" t="s">
        <v>1725</v>
      </c>
      <c r="E106" s="857" t="s">
        <v>1837</v>
      </c>
    </row>
    <row r="107" spans="2:5">
      <c r="B107" s="853" t="s">
        <v>1838</v>
      </c>
      <c r="C107" s="854" t="s">
        <v>1040</v>
      </c>
      <c r="D107" s="855" t="s">
        <v>681</v>
      </c>
      <c r="E107" s="856" t="s">
        <v>1839</v>
      </c>
    </row>
    <row r="108" spans="2:5">
      <c r="B108" s="853" t="s">
        <v>1838</v>
      </c>
      <c r="C108" s="854" t="s">
        <v>1040</v>
      </c>
      <c r="D108" s="855" t="s">
        <v>1831</v>
      </c>
      <c r="E108" s="857" t="s">
        <v>1840</v>
      </c>
    </row>
    <row r="109" spans="2:5">
      <c r="B109" s="853" t="s">
        <v>1838</v>
      </c>
      <c r="C109" s="854" t="s">
        <v>1040</v>
      </c>
      <c r="D109" s="855" t="s">
        <v>1725</v>
      </c>
      <c r="E109" s="857" t="s">
        <v>1841</v>
      </c>
    </row>
    <row r="110" spans="2:5">
      <c r="B110" s="853" t="s">
        <v>1838</v>
      </c>
      <c r="C110" s="854" t="s">
        <v>103</v>
      </c>
      <c r="D110" s="855" t="s">
        <v>681</v>
      </c>
      <c r="E110" s="856" t="s">
        <v>1842</v>
      </c>
    </row>
    <row r="111" spans="2:5">
      <c r="B111" s="853" t="s">
        <v>1838</v>
      </c>
      <c r="C111" s="854" t="s">
        <v>103</v>
      </c>
      <c r="D111" s="855" t="s">
        <v>1831</v>
      </c>
      <c r="E111" s="857" t="s">
        <v>1843</v>
      </c>
    </row>
    <row r="112" spans="2:5">
      <c r="B112" s="853" t="s">
        <v>1838</v>
      </c>
      <c r="C112" s="854" t="s">
        <v>103</v>
      </c>
      <c r="D112" s="855" t="s">
        <v>1725</v>
      </c>
      <c r="E112" s="857" t="s">
        <v>1844</v>
      </c>
    </row>
    <row r="113" spans="2:5">
      <c r="B113" s="853" t="s">
        <v>1845</v>
      </c>
      <c r="C113" s="854" t="s">
        <v>1040</v>
      </c>
      <c r="D113" s="855" t="s">
        <v>681</v>
      </c>
      <c r="E113" s="856" t="s">
        <v>1846</v>
      </c>
    </row>
    <row r="114" spans="2:5">
      <c r="B114" s="853" t="s">
        <v>1845</v>
      </c>
      <c r="C114" s="854" t="s">
        <v>1040</v>
      </c>
      <c r="D114" s="855" t="s">
        <v>1764</v>
      </c>
      <c r="E114" s="857" t="s">
        <v>1847</v>
      </c>
    </row>
    <row r="115" spans="2:5">
      <c r="B115" s="853" t="s">
        <v>1845</v>
      </c>
      <c r="C115" s="854" t="s">
        <v>1040</v>
      </c>
      <c r="D115" s="855" t="s">
        <v>1794</v>
      </c>
      <c r="E115" s="857" t="s">
        <v>1848</v>
      </c>
    </row>
    <row r="116" spans="2:5">
      <c r="B116" s="853" t="s">
        <v>1845</v>
      </c>
      <c r="C116" s="854" t="s">
        <v>1040</v>
      </c>
      <c r="D116" s="855" t="s">
        <v>1766</v>
      </c>
      <c r="E116" s="857" t="s">
        <v>1849</v>
      </c>
    </row>
    <row r="117" spans="2:5">
      <c r="B117" s="853" t="s">
        <v>1845</v>
      </c>
      <c r="C117" s="854" t="s">
        <v>1040</v>
      </c>
      <c r="D117" s="855" t="s">
        <v>1768</v>
      </c>
      <c r="E117" s="857" t="s">
        <v>1850</v>
      </c>
    </row>
    <row r="118" spans="2:5">
      <c r="B118" s="853" t="s">
        <v>1845</v>
      </c>
      <c r="C118" s="854" t="s">
        <v>103</v>
      </c>
      <c r="D118" s="855" t="s">
        <v>681</v>
      </c>
      <c r="E118" s="857" t="s">
        <v>1851</v>
      </c>
    </row>
    <row r="119" spans="2:5">
      <c r="B119" s="853" t="s">
        <v>1845</v>
      </c>
      <c r="C119" s="854" t="s">
        <v>103</v>
      </c>
      <c r="D119" s="855" t="s">
        <v>1794</v>
      </c>
      <c r="E119" s="857" t="s">
        <v>1852</v>
      </c>
    </row>
    <row r="120" spans="2:5">
      <c r="B120" s="853" t="s">
        <v>1845</v>
      </c>
      <c r="C120" s="854" t="s">
        <v>103</v>
      </c>
      <c r="D120" s="855" t="s">
        <v>1766</v>
      </c>
      <c r="E120" s="857" t="s">
        <v>1853</v>
      </c>
    </row>
    <row r="121" spans="2:5">
      <c r="B121" s="853" t="s">
        <v>1845</v>
      </c>
      <c r="C121" s="854" t="s">
        <v>1474</v>
      </c>
      <c r="D121" s="855" t="s">
        <v>681</v>
      </c>
      <c r="E121" s="856" t="s">
        <v>1854</v>
      </c>
    </row>
    <row r="122" spans="2:5">
      <c r="B122" s="907" t="s">
        <v>1845</v>
      </c>
      <c r="C122" s="908" t="s">
        <v>1474</v>
      </c>
      <c r="D122" s="909" t="s">
        <v>101</v>
      </c>
      <c r="E122" s="910" t="s">
        <v>3164</v>
      </c>
    </row>
    <row r="123" spans="2:5">
      <c r="B123" s="853" t="s">
        <v>1845</v>
      </c>
      <c r="C123" s="854" t="s">
        <v>1474</v>
      </c>
      <c r="D123" s="855" t="s">
        <v>1791</v>
      </c>
      <c r="E123" s="857" t="s">
        <v>1855</v>
      </c>
    </row>
    <row r="124" spans="2:5">
      <c r="B124" s="853" t="s">
        <v>1845</v>
      </c>
      <c r="C124" s="854" t="s">
        <v>1474</v>
      </c>
      <c r="D124" s="855" t="s">
        <v>1764</v>
      </c>
      <c r="E124" s="857" t="s">
        <v>1856</v>
      </c>
    </row>
    <row r="125" spans="2:5">
      <c r="B125" s="853" t="s">
        <v>1845</v>
      </c>
      <c r="C125" s="854" t="s">
        <v>1474</v>
      </c>
      <c r="D125" s="855" t="s">
        <v>1794</v>
      </c>
      <c r="E125" s="857" t="s">
        <v>1857</v>
      </c>
    </row>
    <row r="126" spans="2:5">
      <c r="B126" s="853" t="s">
        <v>1845</v>
      </c>
      <c r="C126" s="854" t="s">
        <v>1474</v>
      </c>
      <c r="D126" s="855" t="s">
        <v>1766</v>
      </c>
      <c r="E126" s="857" t="s">
        <v>1858</v>
      </c>
    </row>
    <row r="127" spans="2:5">
      <c r="B127" s="853" t="s">
        <v>1845</v>
      </c>
      <c r="C127" s="854" t="s">
        <v>1474</v>
      </c>
      <c r="D127" s="855" t="s">
        <v>1768</v>
      </c>
      <c r="E127" s="857" t="s">
        <v>1859</v>
      </c>
    </row>
    <row r="128" spans="2:5">
      <c r="B128" s="853" t="s">
        <v>1845</v>
      </c>
      <c r="C128" s="854" t="s">
        <v>1474</v>
      </c>
      <c r="D128" s="855" t="s">
        <v>1719</v>
      </c>
      <c r="E128" s="857" t="s">
        <v>1860</v>
      </c>
    </row>
    <row r="129" spans="2:5">
      <c r="B129" s="853" t="s">
        <v>1845</v>
      </c>
      <c r="C129" s="854" t="s">
        <v>1474</v>
      </c>
      <c r="D129" s="855" t="s">
        <v>1729</v>
      </c>
      <c r="E129" s="857" t="s">
        <v>1861</v>
      </c>
    </row>
    <row r="130" spans="2:5">
      <c r="B130" s="853" t="s">
        <v>1845</v>
      </c>
      <c r="C130" s="854" t="s">
        <v>1474</v>
      </c>
      <c r="D130" s="855" t="s">
        <v>1721</v>
      </c>
      <c r="E130" s="857" t="s">
        <v>1862</v>
      </c>
    </row>
    <row r="131" spans="2:5">
      <c r="B131" s="853" t="s">
        <v>1845</v>
      </c>
      <c r="C131" s="854" t="s">
        <v>1474</v>
      </c>
      <c r="D131" s="855" t="s">
        <v>1723</v>
      </c>
      <c r="E131" s="857" t="s">
        <v>1863</v>
      </c>
    </row>
    <row r="132" spans="2:5">
      <c r="B132" s="853" t="s">
        <v>1845</v>
      </c>
      <c r="C132" s="854" t="s">
        <v>1474</v>
      </c>
      <c r="D132" s="855" t="s">
        <v>1725</v>
      </c>
      <c r="E132" s="857" t="s">
        <v>1864</v>
      </c>
    </row>
    <row r="133" spans="2:5">
      <c r="B133" s="853" t="s">
        <v>1865</v>
      </c>
      <c r="C133" s="854" t="s">
        <v>1040</v>
      </c>
      <c r="D133" s="855" t="s">
        <v>681</v>
      </c>
      <c r="E133" s="856" t="s">
        <v>1866</v>
      </c>
    </row>
    <row r="134" spans="2:5">
      <c r="B134" s="853" t="s">
        <v>1865</v>
      </c>
      <c r="C134" s="854" t="s">
        <v>1040</v>
      </c>
      <c r="D134" s="858">
        <v>77</v>
      </c>
      <c r="E134" s="857" t="s">
        <v>1867</v>
      </c>
    </row>
    <row r="135" spans="2:5">
      <c r="B135" s="853" t="s">
        <v>1865</v>
      </c>
      <c r="C135" s="854" t="s">
        <v>1040</v>
      </c>
      <c r="D135" s="858">
        <v>78</v>
      </c>
      <c r="E135" s="857" t="s">
        <v>1868</v>
      </c>
    </row>
    <row r="136" spans="2:5">
      <c r="B136" s="853" t="s">
        <v>1865</v>
      </c>
      <c r="C136" s="854" t="s">
        <v>1040</v>
      </c>
      <c r="D136" s="855" t="s">
        <v>1725</v>
      </c>
      <c r="E136" s="857" t="s">
        <v>1869</v>
      </c>
    </row>
    <row r="137" spans="2:5">
      <c r="B137" s="853" t="s">
        <v>1870</v>
      </c>
      <c r="C137" s="855" t="s">
        <v>681</v>
      </c>
      <c r="D137" s="855" t="s">
        <v>681</v>
      </c>
      <c r="E137" s="856" t="s">
        <v>1871</v>
      </c>
    </row>
    <row r="138" spans="2:5">
      <c r="B138" s="853" t="s">
        <v>1870</v>
      </c>
      <c r="C138" s="854" t="s">
        <v>1040</v>
      </c>
      <c r="D138" s="855" t="s">
        <v>681</v>
      </c>
      <c r="E138" s="856" t="s">
        <v>1872</v>
      </c>
    </row>
    <row r="139" spans="2:5">
      <c r="B139" s="853" t="s">
        <v>1870</v>
      </c>
      <c r="C139" s="854" t="s">
        <v>1040</v>
      </c>
      <c r="D139" s="858">
        <v>77</v>
      </c>
      <c r="E139" s="857" t="s">
        <v>1873</v>
      </c>
    </row>
    <row r="140" spans="2:5">
      <c r="B140" s="853" t="s">
        <v>1870</v>
      </c>
      <c r="C140" s="854" t="s">
        <v>1040</v>
      </c>
      <c r="D140" s="858">
        <v>78</v>
      </c>
      <c r="E140" s="857" t="s">
        <v>1874</v>
      </c>
    </row>
    <row r="141" spans="2:5">
      <c r="B141" s="853" t="s">
        <v>1870</v>
      </c>
      <c r="C141" s="854" t="s">
        <v>1040</v>
      </c>
      <c r="D141" s="855" t="s">
        <v>1725</v>
      </c>
      <c r="E141" s="857" t="s">
        <v>1875</v>
      </c>
    </row>
    <row r="142" spans="2:5">
      <c r="B142" s="853" t="s">
        <v>1870</v>
      </c>
      <c r="C142" s="854" t="s">
        <v>103</v>
      </c>
      <c r="D142" s="855" t="s">
        <v>681</v>
      </c>
      <c r="E142" s="856" t="s">
        <v>1876</v>
      </c>
    </row>
    <row r="143" spans="2:5">
      <c r="B143" s="853" t="s">
        <v>1870</v>
      </c>
      <c r="C143" s="854" t="s">
        <v>103</v>
      </c>
      <c r="D143" s="858">
        <v>78</v>
      </c>
      <c r="E143" s="857" t="s">
        <v>1877</v>
      </c>
    </row>
    <row r="144" spans="2:5">
      <c r="B144" s="853" t="s">
        <v>1870</v>
      </c>
      <c r="C144" s="854" t="s">
        <v>103</v>
      </c>
      <c r="D144" s="855" t="s">
        <v>1725</v>
      </c>
      <c r="E144" s="857" t="s">
        <v>1878</v>
      </c>
    </row>
    <row r="145" spans="2:5">
      <c r="B145" s="853" t="s">
        <v>1870</v>
      </c>
      <c r="C145" s="854" t="s">
        <v>1725</v>
      </c>
      <c r="D145" s="855" t="s">
        <v>681</v>
      </c>
      <c r="E145" s="856" t="s">
        <v>1879</v>
      </c>
    </row>
    <row r="146" spans="2:5">
      <c r="B146" s="853" t="s">
        <v>1870</v>
      </c>
      <c r="C146" s="854" t="s">
        <v>1725</v>
      </c>
      <c r="D146" s="855" t="s">
        <v>1725</v>
      </c>
      <c r="E146" s="857" t="s">
        <v>1880</v>
      </c>
    </row>
    <row r="147" spans="2:5">
      <c r="B147" s="849" t="s">
        <v>1881</v>
      </c>
      <c r="C147" s="850" t="s">
        <v>681</v>
      </c>
      <c r="D147" s="851" t="s">
        <v>681</v>
      </c>
      <c r="E147" s="852" t="s">
        <v>1882</v>
      </c>
    </row>
    <row r="148" spans="2:5">
      <c r="B148" s="853" t="s">
        <v>1883</v>
      </c>
      <c r="C148" s="855" t="s">
        <v>681</v>
      </c>
      <c r="D148" s="855" t="s">
        <v>681</v>
      </c>
      <c r="E148" s="856" t="s">
        <v>1884</v>
      </c>
    </row>
    <row r="149" spans="2:5">
      <c r="B149" s="853" t="s">
        <v>1883</v>
      </c>
      <c r="C149" s="854" t="s">
        <v>1040</v>
      </c>
      <c r="D149" s="855" t="s">
        <v>681</v>
      </c>
      <c r="E149" s="856" t="s">
        <v>1885</v>
      </c>
    </row>
    <row r="150" spans="2:5">
      <c r="B150" s="853" t="s">
        <v>1883</v>
      </c>
      <c r="C150" s="854" t="s">
        <v>1040</v>
      </c>
      <c r="D150" s="855" t="s">
        <v>1831</v>
      </c>
      <c r="E150" s="857" t="s">
        <v>1886</v>
      </c>
    </row>
    <row r="151" spans="2:5">
      <c r="B151" s="867" t="s">
        <v>1883</v>
      </c>
      <c r="C151" s="868" t="s">
        <v>103</v>
      </c>
      <c r="D151" s="855" t="s">
        <v>681</v>
      </c>
      <c r="E151" s="856" t="s">
        <v>1887</v>
      </c>
    </row>
    <row r="152" spans="2:5">
      <c r="B152" s="853" t="s">
        <v>1883</v>
      </c>
      <c r="C152" s="854" t="s">
        <v>103</v>
      </c>
      <c r="D152" s="869" t="s">
        <v>1831</v>
      </c>
      <c r="E152" s="870" t="s">
        <v>1888</v>
      </c>
    </row>
    <row r="153" spans="2:5">
      <c r="B153" s="867" t="s">
        <v>1889</v>
      </c>
      <c r="C153" s="868" t="s">
        <v>1040</v>
      </c>
      <c r="D153" s="855" t="s">
        <v>681</v>
      </c>
      <c r="E153" s="856" t="s">
        <v>1890</v>
      </c>
    </row>
    <row r="154" spans="2:5">
      <c r="B154" s="867" t="s">
        <v>1889</v>
      </c>
      <c r="C154" s="868" t="s">
        <v>1040</v>
      </c>
      <c r="D154" s="855" t="s">
        <v>1725</v>
      </c>
      <c r="E154" s="857" t="s">
        <v>1891</v>
      </c>
    </row>
    <row r="155" spans="2:5">
      <c r="B155" s="867" t="s">
        <v>1889</v>
      </c>
      <c r="C155" s="868" t="s">
        <v>103</v>
      </c>
      <c r="D155" s="855" t="s">
        <v>681</v>
      </c>
      <c r="E155" s="856" t="s">
        <v>1892</v>
      </c>
    </row>
    <row r="156" spans="2:5">
      <c r="B156" s="867" t="s">
        <v>1889</v>
      </c>
      <c r="C156" s="868" t="s">
        <v>1474</v>
      </c>
      <c r="D156" s="855" t="s">
        <v>681</v>
      </c>
      <c r="E156" s="856" t="s">
        <v>1893</v>
      </c>
    </row>
    <row r="157" spans="2:5">
      <c r="B157" s="867" t="s">
        <v>1889</v>
      </c>
      <c r="C157" s="868" t="s">
        <v>1474</v>
      </c>
      <c r="D157" s="855" t="s">
        <v>1831</v>
      </c>
      <c r="E157" s="857" t="s">
        <v>1894</v>
      </c>
    </row>
    <row r="158" spans="2:5">
      <c r="B158" s="867" t="s">
        <v>1889</v>
      </c>
      <c r="C158" s="868" t="s">
        <v>1474</v>
      </c>
      <c r="D158" s="855" t="s">
        <v>1725</v>
      </c>
      <c r="E158" s="857" t="s">
        <v>1895</v>
      </c>
    </row>
    <row r="159" spans="2:5">
      <c r="B159" s="867" t="s">
        <v>1896</v>
      </c>
      <c r="C159" s="855" t="s">
        <v>681</v>
      </c>
      <c r="D159" s="855" t="s">
        <v>681</v>
      </c>
      <c r="E159" s="856" t="s">
        <v>74</v>
      </c>
    </row>
    <row r="160" spans="2:5">
      <c r="B160" s="853" t="s">
        <v>1896</v>
      </c>
      <c r="C160" s="854" t="s">
        <v>1040</v>
      </c>
      <c r="D160" s="855" t="s">
        <v>681</v>
      </c>
      <c r="E160" s="856" t="s">
        <v>1897</v>
      </c>
    </row>
    <row r="161" spans="2:5">
      <c r="B161" s="853" t="s">
        <v>1896</v>
      </c>
      <c r="C161" s="854" t="s">
        <v>1040</v>
      </c>
      <c r="D161" s="855" t="s">
        <v>1831</v>
      </c>
      <c r="E161" s="857" t="s">
        <v>1898</v>
      </c>
    </row>
    <row r="162" spans="2:5">
      <c r="B162" s="867" t="s">
        <v>1896</v>
      </c>
      <c r="C162" s="868" t="s">
        <v>1725</v>
      </c>
      <c r="D162" s="855" t="s">
        <v>681</v>
      </c>
      <c r="E162" s="856" t="s">
        <v>1899</v>
      </c>
    </row>
    <row r="163" spans="2:5">
      <c r="B163" s="853" t="s">
        <v>1896</v>
      </c>
      <c r="C163" s="854" t="s">
        <v>1725</v>
      </c>
      <c r="D163" s="858">
        <v>78</v>
      </c>
      <c r="E163" s="857" t="s">
        <v>1900</v>
      </c>
    </row>
    <row r="164" spans="2:5">
      <c r="B164" s="853" t="s">
        <v>1896</v>
      </c>
      <c r="C164" s="854" t="s">
        <v>1725</v>
      </c>
      <c r="D164" s="855" t="s">
        <v>1725</v>
      </c>
      <c r="E164" s="857" t="s">
        <v>1901</v>
      </c>
    </row>
    <row r="165" spans="2:5">
      <c r="B165" s="849" t="s">
        <v>60</v>
      </c>
      <c r="C165" s="850" t="s">
        <v>681</v>
      </c>
      <c r="D165" s="851" t="s">
        <v>681</v>
      </c>
      <c r="E165" s="852" t="s">
        <v>1902</v>
      </c>
    </row>
    <row r="166" spans="2:5">
      <c r="B166" s="853" t="s">
        <v>61</v>
      </c>
      <c r="C166" s="854" t="s">
        <v>681</v>
      </c>
      <c r="D166" s="855" t="s">
        <v>681</v>
      </c>
      <c r="E166" s="856" t="s">
        <v>1903</v>
      </c>
    </row>
    <row r="167" spans="2:5">
      <c r="B167" s="853" t="s">
        <v>61</v>
      </c>
      <c r="C167" s="854" t="s">
        <v>1040</v>
      </c>
      <c r="D167" s="855" t="s">
        <v>681</v>
      </c>
      <c r="E167" s="856" t="s">
        <v>1904</v>
      </c>
    </row>
    <row r="168" spans="2:5">
      <c r="B168" s="853" t="s">
        <v>61</v>
      </c>
      <c r="C168" s="854" t="s">
        <v>1040</v>
      </c>
      <c r="D168" s="855" t="s">
        <v>1831</v>
      </c>
      <c r="E168" s="857" t="s">
        <v>1905</v>
      </c>
    </row>
    <row r="169" spans="2:5">
      <c r="B169" s="911" t="s">
        <v>61</v>
      </c>
      <c r="C169" s="908" t="s">
        <v>1040</v>
      </c>
      <c r="D169" s="909" t="s">
        <v>1725</v>
      </c>
      <c r="E169" s="912" t="s">
        <v>3165</v>
      </c>
    </row>
    <row r="170" spans="2:5">
      <c r="B170" s="853" t="s">
        <v>61</v>
      </c>
      <c r="C170" s="854" t="s">
        <v>103</v>
      </c>
      <c r="D170" s="855" t="s">
        <v>681</v>
      </c>
      <c r="E170" s="856" t="s">
        <v>1906</v>
      </c>
    </row>
    <row r="171" spans="2:5">
      <c r="B171" s="853" t="s">
        <v>61</v>
      </c>
      <c r="C171" s="854" t="s">
        <v>103</v>
      </c>
      <c r="D171" s="855" t="s">
        <v>1831</v>
      </c>
      <c r="E171" s="857" t="s">
        <v>1907</v>
      </c>
    </row>
    <row r="172" spans="2:5">
      <c r="B172" s="853" t="s">
        <v>61</v>
      </c>
      <c r="C172" s="854" t="s">
        <v>1474</v>
      </c>
      <c r="D172" s="855" t="s">
        <v>681</v>
      </c>
      <c r="E172" s="856" t="s">
        <v>1908</v>
      </c>
    </row>
    <row r="173" spans="2:5">
      <c r="B173" s="853" t="s">
        <v>61</v>
      </c>
      <c r="C173" s="854" t="s">
        <v>1474</v>
      </c>
      <c r="D173" s="855" t="s">
        <v>1831</v>
      </c>
      <c r="E173" s="857" t="s">
        <v>1909</v>
      </c>
    </row>
    <row r="174" spans="2:5">
      <c r="B174" s="853" t="s">
        <v>61</v>
      </c>
      <c r="C174" s="854" t="s">
        <v>101</v>
      </c>
      <c r="D174" s="855" t="s">
        <v>681</v>
      </c>
      <c r="E174" s="856" t="s">
        <v>1910</v>
      </c>
    </row>
    <row r="175" spans="2:5">
      <c r="B175" s="853" t="s">
        <v>61</v>
      </c>
      <c r="C175" s="854" t="s">
        <v>101</v>
      </c>
      <c r="D175" s="855" t="s">
        <v>1831</v>
      </c>
      <c r="E175" s="857" t="s">
        <v>1911</v>
      </c>
    </row>
    <row r="176" spans="2:5">
      <c r="B176" s="853" t="s">
        <v>61</v>
      </c>
      <c r="C176" s="854" t="s">
        <v>1475</v>
      </c>
      <c r="D176" s="855" t="s">
        <v>681</v>
      </c>
      <c r="E176" s="856" t="s">
        <v>1912</v>
      </c>
    </row>
    <row r="177" spans="2:5">
      <c r="B177" s="853" t="s">
        <v>61</v>
      </c>
      <c r="C177" s="854" t="s">
        <v>1475</v>
      </c>
      <c r="D177" s="855" t="s">
        <v>1831</v>
      </c>
      <c r="E177" s="857" t="s">
        <v>1913</v>
      </c>
    </row>
    <row r="178" spans="2:5">
      <c r="B178" s="853" t="s">
        <v>61</v>
      </c>
      <c r="C178" s="869" t="s">
        <v>1476</v>
      </c>
      <c r="D178" s="855" t="s">
        <v>681</v>
      </c>
      <c r="E178" s="856" t="s">
        <v>1914</v>
      </c>
    </row>
    <row r="179" spans="2:5">
      <c r="B179" s="853" t="s">
        <v>61</v>
      </c>
      <c r="C179" s="869" t="s">
        <v>1476</v>
      </c>
      <c r="D179" s="858">
        <v>78</v>
      </c>
      <c r="E179" s="857" t="s">
        <v>1915</v>
      </c>
    </row>
    <row r="180" spans="2:5">
      <c r="B180" s="853" t="s">
        <v>61</v>
      </c>
      <c r="C180" s="854" t="s">
        <v>1725</v>
      </c>
      <c r="D180" s="855" t="s">
        <v>681</v>
      </c>
      <c r="E180" s="856" t="s">
        <v>1916</v>
      </c>
    </row>
    <row r="181" spans="2:5">
      <c r="B181" s="853" t="s">
        <v>61</v>
      </c>
      <c r="C181" s="854" t="s">
        <v>1725</v>
      </c>
      <c r="D181" s="855" t="s">
        <v>1831</v>
      </c>
      <c r="E181" s="857" t="s">
        <v>1917</v>
      </c>
    </row>
    <row r="182" spans="2:5">
      <c r="B182" s="853" t="s">
        <v>61</v>
      </c>
      <c r="C182" s="854" t="s">
        <v>1725</v>
      </c>
      <c r="D182" s="855" t="s">
        <v>1725</v>
      </c>
      <c r="E182" s="857" t="s">
        <v>1918</v>
      </c>
    </row>
    <row r="183" spans="2:5">
      <c r="B183" s="853" t="s">
        <v>62</v>
      </c>
      <c r="C183" s="854" t="s">
        <v>1040</v>
      </c>
      <c r="D183" s="855" t="s">
        <v>681</v>
      </c>
      <c r="E183" s="856" t="s">
        <v>1919</v>
      </c>
    </row>
    <row r="184" spans="2:5">
      <c r="B184" s="853" t="s">
        <v>62</v>
      </c>
      <c r="C184" s="854" t="s">
        <v>1040</v>
      </c>
      <c r="D184" s="858">
        <v>78</v>
      </c>
      <c r="E184" s="857" t="s">
        <v>1920</v>
      </c>
    </row>
    <row r="185" spans="2:5">
      <c r="B185" s="853" t="s">
        <v>62</v>
      </c>
      <c r="C185" s="854" t="s">
        <v>1040</v>
      </c>
      <c r="D185" s="855" t="s">
        <v>1725</v>
      </c>
      <c r="E185" s="857" t="s">
        <v>1921</v>
      </c>
    </row>
    <row r="186" spans="2:5">
      <c r="B186" s="853" t="s">
        <v>1922</v>
      </c>
      <c r="C186" s="854" t="s">
        <v>1040</v>
      </c>
      <c r="D186" s="855" t="s">
        <v>681</v>
      </c>
      <c r="E186" s="856" t="s">
        <v>1923</v>
      </c>
    </row>
    <row r="187" spans="2:5">
      <c r="B187" s="853" t="s">
        <v>1922</v>
      </c>
      <c r="C187" s="854" t="s">
        <v>1040</v>
      </c>
      <c r="D187" s="858">
        <v>78</v>
      </c>
      <c r="E187" s="857" t="s">
        <v>1924</v>
      </c>
    </row>
    <row r="188" spans="2:5">
      <c r="B188" s="853" t="s">
        <v>1922</v>
      </c>
      <c r="C188" s="854" t="s">
        <v>1040</v>
      </c>
      <c r="D188" s="855" t="s">
        <v>1725</v>
      </c>
      <c r="E188" s="857" t="s">
        <v>1925</v>
      </c>
    </row>
    <row r="189" spans="2:5">
      <c r="B189" s="853" t="s">
        <v>1926</v>
      </c>
      <c r="C189" s="854" t="s">
        <v>1040</v>
      </c>
      <c r="D189" s="855" t="s">
        <v>681</v>
      </c>
      <c r="E189" s="856" t="s">
        <v>1927</v>
      </c>
    </row>
    <row r="190" spans="2:5">
      <c r="B190" s="853" t="s">
        <v>1926</v>
      </c>
      <c r="C190" s="854" t="s">
        <v>1040</v>
      </c>
      <c r="D190" s="858">
        <v>78</v>
      </c>
      <c r="E190" s="857" t="s">
        <v>1928</v>
      </c>
    </row>
    <row r="191" spans="2:5">
      <c r="B191" s="853" t="s">
        <v>1926</v>
      </c>
      <c r="C191" s="854" t="s">
        <v>1040</v>
      </c>
      <c r="D191" s="855" t="s">
        <v>1725</v>
      </c>
      <c r="E191" s="857" t="s">
        <v>1929</v>
      </c>
    </row>
    <row r="192" spans="2:5">
      <c r="B192" s="853" t="s">
        <v>1930</v>
      </c>
      <c r="C192" s="854" t="s">
        <v>1040</v>
      </c>
      <c r="D192" s="855" t="s">
        <v>681</v>
      </c>
      <c r="E192" s="856" t="s">
        <v>1931</v>
      </c>
    </row>
    <row r="193" spans="2:5">
      <c r="B193" s="853" t="s">
        <v>1930</v>
      </c>
      <c r="C193" s="854" t="s">
        <v>1040</v>
      </c>
      <c r="D193" s="858">
        <v>78</v>
      </c>
      <c r="E193" s="857" t="s">
        <v>1932</v>
      </c>
    </row>
    <row r="194" spans="2:5">
      <c r="B194" s="853" t="s">
        <v>1930</v>
      </c>
      <c r="C194" s="854" t="s">
        <v>1040</v>
      </c>
      <c r="D194" s="855" t="s">
        <v>1725</v>
      </c>
      <c r="E194" s="857" t="s">
        <v>1933</v>
      </c>
    </row>
    <row r="195" spans="2:5">
      <c r="B195" s="853" t="s">
        <v>1934</v>
      </c>
      <c r="C195" s="854" t="s">
        <v>1040</v>
      </c>
      <c r="D195" s="855" t="s">
        <v>681</v>
      </c>
      <c r="E195" s="856" t="s">
        <v>1935</v>
      </c>
    </row>
    <row r="196" spans="2:5">
      <c r="B196" s="853" t="s">
        <v>1934</v>
      </c>
      <c r="C196" s="854" t="s">
        <v>1040</v>
      </c>
      <c r="D196" s="858">
        <v>78</v>
      </c>
      <c r="E196" s="857" t="s">
        <v>1936</v>
      </c>
    </row>
    <row r="197" spans="2:5">
      <c r="B197" s="853" t="s">
        <v>1934</v>
      </c>
      <c r="C197" s="854" t="s">
        <v>1040</v>
      </c>
      <c r="D197" s="855" t="s">
        <v>1725</v>
      </c>
      <c r="E197" s="857" t="s">
        <v>1937</v>
      </c>
    </row>
    <row r="198" spans="2:5">
      <c r="B198" s="853" t="s">
        <v>1938</v>
      </c>
      <c r="C198" s="854" t="s">
        <v>681</v>
      </c>
      <c r="D198" s="855" t="s">
        <v>681</v>
      </c>
      <c r="E198" s="856" t="s">
        <v>1939</v>
      </c>
    </row>
    <row r="199" spans="2:5">
      <c r="B199" s="853" t="s">
        <v>1938</v>
      </c>
      <c r="C199" s="854" t="s">
        <v>1040</v>
      </c>
      <c r="D199" s="855" t="s">
        <v>681</v>
      </c>
      <c r="E199" s="856" t="s">
        <v>1940</v>
      </c>
    </row>
    <row r="200" spans="2:5">
      <c r="B200" s="853" t="s">
        <v>1938</v>
      </c>
      <c r="C200" s="854" t="s">
        <v>1040</v>
      </c>
      <c r="D200" s="855" t="s">
        <v>1831</v>
      </c>
      <c r="E200" s="857" t="s">
        <v>1941</v>
      </c>
    </row>
    <row r="201" spans="2:5">
      <c r="B201" s="853" t="s">
        <v>1938</v>
      </c>
      <c r="C201" s="854" t="s">
        <v>103</v>
      </c>
      <c r="D201" s="855" t="s">
        <v>681</v>
      </c>
      <c r="E201" s="856" t="s">
        <v>1942</v>
      </c>
    </row>
    <row r="202" spans="2:5">
      <c r="B202" s="853" t="s">
        <v>1938</v>
      </c>
      <c r="C202" s="854" t="s">
        <v>103</v>
      </c>
      <c r="D202" s="855" t="s">
        <v>1831</v>
      </c>
      <c r="E202" s="857" t="s">
        <v>1943</v>
      </c>
    </row>
    <row r="203" spans="2:5">
      <c r="B203" s="853" t="s">
        <v>1938</v>
      </c>
      <c r="C203" s="854" t="s">
        <v>1474</v>
      </c>
      <c r="D203" s="855" t="s">
        <v>681</v>
      </c>
      <c r="E203" s="856" t="s">
        <v>1944</v>
      </c>
    </row>
    <row r="204" spans="2:5">
      <c r="B204" s="853" t="s">
        <v>1938</v>
      </c>
      <c r="C204" s="854" t="s">
        <v>1474</v>
      </c>
      <c r="D204" s="855" t="s">
        <v>1831</v>
      </c>
      <c r="E204" s="857" t="s">
        <v>1945</v>
      </c>
    </row>
    <row r="205" spans="2:5">
      <c r="B205" s="853" t="s">
        <v>1938</v>
      </c>
      <c r="C205" s="854" t="s">
        <v>101</v>
      </c>
      <c r="D205" s="855" t="s">
        <v>681</v>
      </c>
      <c r="E205" s="856" t="s">
        <v>1946</v>
      </c>
    </row>
    <row r="206" spans="2:5">
      <c r="B206" s="853" t="s">
        <v>1938</v>
      </c>
      <c r="C206" s="854" t="s">
        <v>101</v>
      </c>
      <c r="D206" s="855" t="s">
        <v>1831</v>
      </c>
      <c r="E206" s="857" t="s">
        <v>1947</v>
      </c>
    </row>
    <row r="207" spans="2:5">
      <c r="B207" s="853" t="s">
        <v>1938</v>
      </c>
      <c r="C207" s="854" t="s">
        <v>1475</v>
      </c>
      <c r="D207" s="855" t="s">
        <v>681</v>
      </c>
      <c r="E207" s="856" t="s">
        <v>1948</v>
      </c>
    </row>
    <row r="208" spans="2:5">
      <c r="B208" s="853" t="s">
        <v>1938</v>
      </c>
      <c r="C208" s="854" t="s">
        <v>1475</v>
      </c>
      <c r="D208" s="855" t="s">
        <v>1831</v>
      </c>
      <c r="E208" s="857" t="s">
        <v>1949</v>
      </c>
    </row>
    <row r="209" spans="2:5">
      <c r="B209" s="853" t="s">
        <v>1938</v>
      </c>
      <c r="C209" s="854" t="s">
        <v>1725</v>
      </c>
      <c r="D209" s="855" t="s">
        <v>681</v>
      </c>
      <c r="E209" s="856" t="s">
        <v>1007</v>
      </c>
    </row>
    <row r="210" spans="2:5">
      <c r="B210" s="853" t="s">
        <v>1938</v>
      </c>
      <c r="C210" s="854" t="s">
        <v>1725</v>
      </c>
      <c r="D210" s="858">
        <v>78</v>
      </c>
      <c r="E210" s="857" t="s">
        <v>1950</v>
      </c>
    </row>
    <row r="211" spans="2:5">
      <c r="B211" s="853" t="s">
        <v>1938</v>
      </c>
      <c r="C211" s="854" t="s">
        <v>1725</v>
      </c>
      <c r="D211" s="855" t="s">
        <v>1725</v>
      </c>
      <c r="E211" s="857" t="s">
        <v>1951</v>
      </c>
    </row>
    <row r="212" spans="2:5">
      <c r="B212" s="853" t="s">
        <v>1952</v>
      </c>
      <c r="C212" s="854" t="s">
        <v>1040</v>
      </c>
      <c r="D212" s="855" t="s">
        <v>681</v>
      </c>
      <c r="E212" s="856" t="s">
        <v>1953</v>
      </c>
    </row>
    <row r="213" spans="2:5">
      <c r="B213" s="853" t="s">
        <v>1952</v>
      </c>
      <c r="C213" s="854" t="s">
        <v>1040</v>
      </c>
      <c r="D213" s="858">
        <v>78</v>
      </c>
      <c r="E213" s="857" t="s">
        <v>1954</v>
      </c>
    </row>
    <row r="214" spans="2:5">
      <c r="B214" s="853" t="s">
        <v>1952</v>
      </c>
      <c r="C214" s="854" t="s">
        <v>1040</v>
      </c>
      <c r="D214" s="855" t="s">
        <v>1725</v>
      </c>
      <c r="E214" s="857" t="s">
        <v>1955</v>
      </c>
    </row>
    <row r="215" spans="2:5">
      <c r="B215" s="853" t="s">
        <v>1956</v>
      </c>
      <c r="C215" s="854" t="s">
        <v>1040</v>
      </c>
      <c r="D215" s="855" t="s">
        <v>681</v>
      </c>
      <c r="E215" s="856" t="s">
        <v>1957</v>
      </c>
    </row>
    <row r="216" spans="2:5">
      <c r="B216" s="853" t="s">
        <v>1956</v>
      </c>
      <c r="C216" s="854" t="s">
        <v>1040</v>
      </c>
      <c r="D216" s="858">
        <v>78</v>
      </c>
      <c r="E216" s="857" t="s">
        <v>1958</v>
      </c>
    </row>
    <row r="217" spans="2:5">
      <c r="B217" s="853" t="s">
        <v>1956</v>
      </c>
      <c r="C217" s="854" t="s">
        <v>1040</v>
      </c>
      <c r="D217" s="855" t="s">
        <v>1725</v>
      </c>
      <c r="E217" s="857" t="s">
        <v>1959</v>
      </c>
    </row>
    <row r="218" spans="2:5">
      <c r="B218" s="853" t="s">
        <v>1960</v>
      </c>
      <c r="C218" s="854" t="s">
        <v>1040</v>
      </c>
      <c r="D218" s="855" t="s">
        <v>681</v>
      </c>
      <c r="E218" s="856" t="s">
        <v>1961</v>
      </c>
    </row>
    <row r="219" spans="2:5">
      <c r="B219" s="853" t="s">
        <v>1960</v>
      </c>
      <c r="C219" s="854" t="s">
        <v>1040</v>
      </c>
      <c r="D219" s="858">
        <v>77</v>
      </c>
      <c r="E219" s="857" t="s">
        <v>1962</v>
      </c>
    </row>
    <row r="220" spans="2:5">
      <c r="B220" s="853" t="s">
        <v>1960</v>
      </c>
      <c r="C220" s="854" t="s">
        <v>1040</v>
      </c>
      <c r="D220" s="858">
        <v>78</v>
      </c>
      <c r="E220" s="857" t="s">
        <v>1963</v>
      </c>
    </row>
    <row r="221" spans="2:5">
      <c r="B221" s="853" t="s">
        <v>1960</v>
      </c>
      <c r="C221" s="854" t="s">
        <v>1040</v>
      </c>
      <c r="D221" s="855" t="s">
        <v>1725</v>
      </c>
      <c r="E221" s="857" t="s">
        <v>1964</v>
      </c>
    </row>
    <row r="222" spans="2:5">
      <c r="B222" s="853" t="s">
        <v>1965</v>
      </c>
      <c r="C222" s="854" t="s">
        <v>1040</v>
      </c>
      <c r="D222" s="855" t="s">
        <v>681</v>
      </c>
      <c r="E222" s="856" t="s">
        <v>1966</v>
      </c>
    </row>
    <row r="223" spans="2:5">
      <c r="B223" s="853" t="s">
        <v>1965</v>
      </c>
      <c r="C223" s="854" t="s">
        <v>1040</v>
      </c>
      <c r="D223" s="858">
        <v>77</v>
      </c>
      <c r="E223" s="857" t="s">
        <v>1967</v>
      </c>
    </row>
    <row r="224" spans="2:5">
      <c r="B224" s="853" t="s">
        <v>1965</v>
      </c>
      <c r="C224" s="854" t="s">
        <v>1040</v>
      </c>
      <c r="D224" s="858">
        <v>78</v>
      </c>
      <c r="E224" s="857" t="s">
        <v>1968</v>
      </c>
    </row>
    <row r="225" spans="2:5">
      <c r="B225" s="853" t="s">
        <v>1965</v>
      </c>
      <c r="C225" s="854" t="s">
        <v>1040</v>
      </c>
      <c r="D225" s="855" t="s">
        <v>1725</v>
      </c>
      <c r="E225" s="857" t="s">
        <v>1969</v>
      </c>
    </row>
    <row r="226" spans="2:5">
      <c r="B226" s="853" t="s">
        <v>1970</v>
      </c>
      <c r="C226" s="854" t="s">
        <v>1040</v>
      </c>
      <c r="D226" s="855" t="s">
        <v>681</v>
      </c>
      <c r="E226" s="856" t="s">
        <v>1971</v>
      </c>
    </row>
    <row r="227" spans="2:5">
      <c r="B227" s="853" t="s">
        <v>1970</v>
      </c>
      <c r="C227" s="854" t="s">
        <v>1040</v>
      </c>
      <c r="D227" s="858">
        <v>78</v>
      </c>
      <c r="E227" s="857" t="s">
        <v>1972</v>
      </c>
    </row>
    <row r="228" spans="2:5">
      <c r="B228" s="853" t="s">
        <v>1970</v>
      </c>
      <c r="C228" s="854" t="s">
        <v>1040</v>
      </c>
      <c r="D228" s="855" t="s">
        <v>1725</v>
      </c>
      <c r="E228" s="857" t="s">
        <v>1973</v>
      </c>
    </row>
    <row r="229" spans="2:5">
      <c r="B229" s="853" t="s">
        <v>1974</v>
      </c>
      <c r="C229" s="854" t="s">
        <v>1040</v>
      </c>
      <c r="D229" s="855" t="s">
        <v>681</v>
      </c>
      <c r="E229" s="856" t="s">
        <v>1975</v>
      </c>
    </row>
    <row r="230" spans="2:5">
      <c r="B230" s="853" t="s">
        <v>1974</v>
      </c>
      <c r="C230" s="854" t="s">
        <v>1040</v>
      </c>
      <c r="D230" s="858">
        <v>78</v>
      </c>
      <c r="E230" s="857" t="s">
        <v>1976</v>
      </c>
    </row>
    <row r="231" spans="2:5">
      <c r="B231" s="853" t="s">
        <v>1974</v>
      </c>
      <c r="C231" s="854" t="s">
        <v>1040</v>
      </c>
      <c r="D231" s="855" t="s">
        <v>1725</v>
      </c>
      <c r="E231" s="857" t="s">
        <v>1977</v>
      </c>
    </row>
    <row r="232" spans="2:5">
      <c r="B232" s="853" t="s">
        <v>1978</v>
      </c>
      <c r="C232" s="854" t="s">
        <v>1040</v>
      </c>
      <c r="D232" s="855" t="s">
        <v>681</v>
      </c>
      <c r="E232" s="856" t="s">
        <v>1979</v>
      </c>
    </row>
    <row r="233" spans="2:5">
      <c r="B233" s="853" t="s">
        <v>1978</v>
      </c>
      <c r="C233" s="854" t="s">
        <v>1040</v>
      </c>
      <c r="D233" s="855" t="s">
        <v>1725</v>
      </c>
      <c r="E233" s="857" t="s">
        <v>1980</v>
      </c>
    </row>
    <row r="234" spans="2:5">
      <c r="B234" s="853" t="s">
        <v>1981</v>
      </c>
      <c r="C234" s="854" t="s">
        <v>1040</v>
      </c>
      <c r="D234" s="855" t="s">
        <v>681</v>
      </c>
      <c r="E234" s="856" t="s">
        <v>1982</v>
      </c>
    </row>
    <row r="235" spans="2:5">
      <c r="B235" s="853" t="s">
        <v>1981</v>
      </c>
      <c r="C235" s="854" t="s">
        <v>1040</v>
      </c>
      <c r="D235" s="858">
        <v>78</v>
      </c>
      <c r="E235" s="857" t="s">
        <v>1983</v>
      </c>
    </row>
    <row r="236" spans="2:5">
      <c r="B236" s="853" t="s">
        <v>1981</v>
      </c>
      <c r="C236" s="854" t="s">
        <v>1040</v>
      </c>
      <c r="D236" s="855" t="s">
        <v>1725</v>
      </c>
      <c r="E236" s="857" t="s">
        <v>1984</v>
      </c>
    </row>
    <row r="237" spans="2:5">
      <c r="B237" s="853" t="s">
        <v>1985</v>
      </c>
      <c r="C237" s="854" t="s">
        <v>1040</v>
      </c>
      <c r="D237" s="855" t="s">
        <v>681</v>
      </c>
      <c r="E237" s="856" t="s">
        <v>1986</v>
      </c>
    </row>
    <row r="238" spans="2:5">
      <c r="B238" s="853" t="s">
        <v>1985</v>
      </c>
      <c r="C238" s="854" t="s">
        <v>1040</v>
      </c>
      <c r="D238" s="858">
        <v>78</v>
      </c>
      <c r="E238" s="857" t="s">
        <v>1987</v>
      </c>
    </row>
    <row r="239" spans="2:5">
      <c r="B239" s="853" t="s">
        <v>1985</v>
      </c>
      <c r="C239" s="854" t="s">
        <v>1040</v>
      </c>
      <c r="D239" s="855" t="s">
        <v>1725</v>
      </c>
      <c r="E239" s="857" t="s">
        <v>1988</v>
      </c>
    </row>
    <row r="240" spans="2:5">
      <c r="B240" s="853" t="s">
        <v>1989</v>
      </c>
      <c r="C240" s="854" t="s">
        <v>681</v>
      </c>
      <c r="D240" s="855" t="s">
        <v>681</v>
      </c>
      <c r="E240" s="856" t="s">
        <v>1990</v>
      </c>
    </row>
    <row r="241" spans="2:5">
      <c r="B241" s="853" t="s">
        <v>1989</v>
      </c>
      <c r="C241" s="854" t="s">
        <v>1040</v>
      </c>
      <c r="D241" s="855" t="s">
        <v>681</v>
      </c>
      <c r="E241" s="856" t="s">
        <v>1991</v>
      </c>
    </row>
    <row r="242" spans="2:5">
      <c r="B242" s="853" t="s">
        <v>1989</v>
      </c>
      <c r="C242" s="854" t="s">
        <v>1040</v>
      </c>
      <c r="D242" s="855" t="s">
        <v>1831</v>
      </c>
      <c r="E242" s="857" t="s">
        <v>1992</v>
      </c>
    </row>
    <row r="243" spans="2:5">
      <c r="B243" s="911" t="s">
        <v>1989</v>
      </c>
      <c r="C243" s="908" t="s">
        <v>1040</v>
      </c>
      <c r="D243" s="909" t="s">
        <v>1725</v>
      </c>
      <c r="E243" s="912" t="s">
        <v>3166</v>
      </c>
    </row>
    <row r="244" spans="2:5">
      <c r="B244" s="853" t="s">
        <v>1989</v>
      </c>
      <c r="C244" s="854" t="s">
        <v>1725</v>
      </c>
      <c r="D244" s="855" t="s">
        <v>681</v>
      </c>
      <c r="E244" s="856" t="s">
        <v>1007</v>
      </c>
    </row>
    <row r="245" spans="2:5">
      <c r="B245" s="853" t="s">
        <v>1989</v>
      </c>
      <c r="C245" s="854" t="s">
        <v>1725</v>
      </c>
      <c r="D245" s="855" t="s">
        <v>1831</v>
      </c>
      <c r="E245" s="857" t="s">
        <v>1993</v>
      </c>
    </row>
    <row r="246" spans="2:5">
      <c r="B246" s="853" t="s">
        <v>1989</v>
      </c>
      <c r="C246" s="854" t="s">
        <v>1725</v>
      </c>
      <c r="D246" s="855" t="s">
        <v>1725</v>
      </c>
      <c r="E246" s="857" t="s">
        <v>1994</v>
      </c>
    </row>
    <row r="247" spans="2:5">
      <c r="B247" s="853" t="s">
        <v>1995</v>
      </c>
      <c r="C247" s="854" t="s">
        <v>1040</v>
      </c>
      <c r="D247" s="855" t="s">
        <v>681</v>
      </c>
      <c r="E247" s="856" t="s">
        <v>1996</v>
      </c>
    </row>
    <row r="248" spans="2:5">
      <c r="B248" s="853" t="s">
        <v>1995</v>
      </c>
      <c r="C248" s="854" t="s">
        <v>1040</v>
      </c>
      <c r="D248" s="855" t="s">
        <v>1725</v>
      </c>
      <c r="E248" s="857" t="s">
        <v>1997</v>
      </c>
    </row>
    <row r="249" spans="2:5">
      <c r="B249" s="853" t="s">
        <v>1998</v>
      </c>
      <c r="C249" s="854" t="s">
        <v>1040</v>
      </c>
      <c r="D249" s="855" t="s">
        <v>681</v>
      </c>
      <c r="E249" s="856" t="s">
        <v>1760</v>
      </c>
    </row>
    <row r="250" spans="2:5">
      <c r="B250" s="853" t="s">
        <v>1998</v>
      </c>
      <c r="C250" s="854" t="s">
        <v>1040</v>
      </c>
      <c r="D250" s="855" t="s">
        <v>1725</v>
      </c>
      <c r="E250" s="857" t="s">
        <v>1999</v>
      </c>
    </row>
    <row r="251" spans="2:5">
      <c r="B251" s="853" t="s">
        <v>2000</v>
      </c>
      <c r="C251" s="854" t="s">
        <v>1040</v>
      </c>
      <c r="D251" s="855" t="s">
        <v>681</v>
      </c>
      <c r="E251" s="856" t="s">
        <v>2001</v>
      </c>
    </row>
    <row r="252" spans="2:5">
      <c r="B252" s="853" t="s">
        <v>2000</v>
      </c>
      <c r="C252" s="854" t="s">
        <v>1040</v>
      </c>
      <c r="D252" s="858">
        <v>78</v>
      </c>
      <c r="E252" s="857" t="s">
        <v>2002</v>
      </c>
    </row>
    <row r="253" spans="2:5">
      <c r="B253" s="853" t="s">
        <v>2000</v>
      </c>
      <c r="C253" s="854" t="s">
        <v>1040</v>
      </c>
      <c r="D253" s="855" t="s">
        <v>1725</v>
      </c>
      <c r="E253" s="857" t="s">
        <v>2003</v>
      </c>
    </row>
    <row r="254" spans="2:5">
      <c r="B254" s="853" t="s">
        <v>2004</v>
      </c>
      <c r="C254" s="854" t="s">
        <v>1040</v>
      </c>
      <c r="D254" s="855" t="s">
        <v>681</v>
      </c>
      <c r="E254" s="856" t="s">
        <v>2005</v>
      </c>
    </row>
    <row r="255" spans="2:5">
      <c r="B255" s="853" t="s">
        <v>2004</v>
      </c>
      <c r="C255" s="854" t="s">
        <v>1040</v>
      </c>
      <c r="D255" s="858">
        <v>78</v>
      </c>
      <c r="E255" s="857" t="s">
        <v>2006</v>
      </c>
    </row>
    <row r="256" spans="2:5">
      <c r="B256" s="853" t="s">
        <v>2004</v>
      </c>
      <c r="C256" s="854" t="s">
        <v>1040</v>
      </c>
      <c r="D256" s="855" t="s">
        <v>1725</v>
      </c>
      <c r="E256" s="857" t="s">
        <v>2007</v>
      </c>
    </row>
    <row r="257" spans="2:5">
      <c r="B257" s="853" t="s">
        <v>2008</v>
      </c>
      <c r="C257" s="854" t="s">
        <v>1040</v>
      </c>
      <c r="D257" s="855" t="s">
        <v>681</v>
      </c>
      <c r="E257" s="856" t="s">
        <v>2009</v>
      </c>
    </row>
    <row r="258" spans="2:5">
      <c r="B258" s="853" t="s">
        <v>2008</v>
      </c>
      <c r="C258" s="854" t="s">
        <v>1040</v>
      </c>
      <c r="D258" s="855" t="s">
        <v>1831</v>
      </c>
      <c r="E258" s="857" t="s">
        <v>2010</v>
      </c>
    </row>
    <row r="259" spans="2:5">
      <c r="B259" s="911" t="s">
        <v>2008</v>
      </c>
      <c r="C259" s="908" t="s">
        <v>1040</v>
      </c>
      <c r="D259" s="909" t="s">
        <v>1725</v>
      </c>
      <c r="E259" s="912" t="s">
        <v>3167</v>
      </c>
    </row>
    <row r="260" spans="2:5">
      <c r="B260" s="853" t="s">
        <v>2008</v>
      </c>
      <c r="C260" s="854" t="s">
        <v>103</v>
      </c>
      <c r="D260" s="855" t="s">
        <v>681</v>
      </c>
      <c r="E260" s="856" t="s">
        <v>2011</v>
      </c>
    </row>
    <row r="261" spans="2:5">
      <c r="B261" s="853" t="s">
        <v>2008</v>
      </c>
      <c r="C261" s="854" t="s">
        <v>103</v>
      </c>
      <c r="D261" s="855" t="s">
        <v>1831</v>
      </c>
      <c r="E261" s="857" t="s">
        <v>2012</v>
      </c>
    </row>
    <row r="262" spans="2:5">
      <c r="B262" s="853" t="s">
        <v>2008</v>
      </c>
      <c r="C262" s="854" t="s">
        <v>1474</v>
      </c>
      <c r="D262" s="855" t="s">
        <v>681</v>
      </c>
      <c r="E262" s="856" t="s">
        <v>2013</v>
      </c>
    </row>
    <row r="263" spans="2:5">
      <c r="B263" s="853" t="s">
        <v>2008</v>
      </c>
      <c r="C263" s="854" t="s">
        <v>1474</v>
      </c>
      <c r="D263" s="855" t="s">
        <v>1831</v>
      </c>
      <c r="E263" s="857" t="s">
        <v>2014</v>
      </c>
    </row>
    <row r="264" spans="2:5">
      <c r="B264" s="853" t="s">
        <v>2008</v>
      </c>
      <c r="C264" s="854" t="s">
        <v>101</v>
      </c>
      <c r="D264" s="855" t="s">
        <v>681</v>
      </c>
      <c r="E264" s="856" t="s">
        <v>2015</v>
      </c>
    </row>
    <row r="265" spans="2:5">
      <c r="B265" s="853" t="s">
        <v>2008</v>
      </c>
      <c r="C265" s="854" t="s">
        <v>101</v>
      </c>
      <c r="D265" s="855" t="s">
        <v>1831</v>
      </c>
      <c r="E265" s="857" t="s">
        <v>2016</v>
      </c>
    </row>
    <row r="266" spans="2:5">
      <c r="B266" s="853" t="s">
        <v>2008</v>
      </c>
      <c r="C266" s="854" t="s">
        <v>1475</v>
      </c>
      <c r="D266" s="855" t="s">
        <v>681</v>
      </c>
      <c r="E266" s="856" t="s">
        <v>2017</v>
      </c>
    </row>
    <row r="267" spans="2:5">
      <c r="B267" s="853" t="s">
        <v>2008</v>
      </c>
      <c r="C267" s="854" t="s">
        <v>1475</v>
      </c>
      <c r="D267" s="855" t="s">
        <v>1831</v>
      </c>
      <c r="E267" s="857" t="s">
        <v>2018</v>
      </c>
    </row>
    <row r="268" spans="2:5">
      <c r="B268" s="853" t="s">
        <v>2008</v>
      </c>
      <c r="C268" s="854" t="s">
        <v>1476</v>
      </c>
      <c r="D268" s="855" t="s">
        <v>681</v>
      </c>
      <c r="E268" s="856" t="s">
        <v>2019</v>
      </c>
    </row>
    <row r="269" spans="2:5">
      <c r="B269" s="853" t="s">
        <v>2008</v>
      </c>
      <c r="C269" s="854" t="s">
        <v>1476</v>
      </c>
      <c r="D269" s="855" t="s">
        <v>1831</v>
      </c>
      <c r="E269" s="857" t="s">
        <v>2020</v>
      </c>
    </row>
    <row r="270" spans="2:5">
      <c r="B270" s="853" t="s">
        <v>2008</v>
      </c>
      <c r="C270" s="854" t="s">
        <v>1725</v>
      </c>
      <c r="D270" s="855" t="s">
        <v>681</v>
      </c>
      <c r="E270" s="856" t="s">
        <v>2021</v>
      </c>
    </row>
    <row r="271" spans="2:5">
      <c r="B271" s="853" t="s">
        <v>2008</v>
      </c>
      <c r="C271" s="854" t="s">
        <v>1725</v>
      </c>
      <c r="D271" s="855" t="s">
        <v>1829</v>
      </c>
      <c r="E271" s="857" t="s">
        <v>2022</v>
      </c>
    </row>
    <row r="272" spans="2:5">
      <c r="B272" s="853" t="s">
        <v>2008</v>
      </c>
      <c r="C272" s="854" t="s">
        <v>1725</v>
      </c>
      <c r="D272" s="855" t="s">
        <v>1831</v>
      </c>
      <c r="E272" s="857" t="s">
        <v>2023</v>
      </c>
    </row>
    <row r="273" spans="2:5">
      <c r="B273" s="853" t="s">
        <v>2008</v>
      </c>
      <c r="C273" s="854" t="s">
        <v>1725</v>
      </c>
      <c r="D273" s="855" t="s">
        <v>1725</v>
      </c>
      <c r="E273" s="857" t="s">
        <v>2024</v>
      </c>
    </row>
    <row r="274" spans="2:5">
      <c r="B274" s="853" t="s">
        <v>2025</v>
      </c>
      <c r="C274" s="854" t="s">
        <v>681</v>
      </c>
      <c r="D274" s="855" t="s">
        <v>681</v>
      </c>
      <c r="E274" s="856" t="s">
        <v>2026</v>
      </c>
    </row>
    <row r="275" spans="2:5">
      <c r="B275" s="853" t="s">
        <v>2025</v>
      </c>
      <c r="C275" s="854" t="s">
        <v>1040</v>
      </c>
      <c r="D275" s="855" t="s">
        <v>681</v>
      </c>
      <c r="E275" s="856" t="s">
        <v>2027</v>
      </c>
    </row>
    <row r="276" spans="2:5">
      <c r="B276" s="853" t="s">
        <v>2025</v>
      </c>
      <c r="C276" s="854" t="s">
        <v>1040</v>
      </c>
      <c r="D276" s="858">
        <v>78</v>
      </c>
      <c r="E276" s="857" t="s">
        <v>2028</v>
      </c>
    </row>
    <row r="277" spans="2:5">
      <c r="B277" s="853" t="s">
        <v>2025</v>
      </c>
      <c r="C277" s="854" t="s">
        <v>1040</v>
      </c>
      <c r="D277" s="855" t="s">
        <v>1725</v>
      </c>
      <c r="E277" s="857" t="s">
        <v>2029</v>
      </c>
    </row>
    <row r="278" spans="2:5">
      <c r="B278" s="853" t="s">
        <v>2025</v>
      </c>
      <c r="C278" s="854" t="s">
        <v>103</v>
      </c>
      <c r="D278" s="855" t="s">
        <v>681</v>
      </c>
      <c r="E278" s="856" t="s">
        <v>2030</v>
      </c>
    </row>
    <row r="279" spans="2:5">
      <c r="B279" s="853" t="s">
        <v>2025</v>
      </c>
      <c r="C279" s="854" t="s">
        <v>103</v>
      </c>
      <c r="D279" s="858">
        <v>78</v>
      </c>
      <c r="E279" s="857" t="s">
        <v>2031</v>
      </c>
    </row>
    <row r="280" spans="2:5">
      <c r="B280" s="853" t="s">
        <v>2025</v>
      </c>
      <c r="C280" s="854" t="s">
        <v>103</v>
      </c>
      <c r="D280" s="855" t="s">
        <v>1725</v>
      </c>
      <c r="E280" s="857" t="s">
        <v>2032</v>
      </c>
    </row>
    <row r="281" spans="2:5">
      <c r="B281" s="853" t="s">
        <v>2025</v>
      </c>
      <c r="C281" s="854" t="s">
        <v>1474</v>
      </c>
      <c r="D281" s="855" t="s">
        <v>681</v>
      </c>
      <c r="E281" s="856" t="s">
        <v>2033</v>
      </c>
    </row>
    <row r="282" spans="2:5">
      <c r="B282" s="853" t="s">
        <v>2025</v>
      </c>
      <c r="C282" s="854" t="s">
        <v>1474</v>
      </c>
      <c r="D282" s="858">
        <v>78</v>
      </c>
      <c r="E282" s="857" t="s">
        <v>2034</v>
      </c>
    </row>
    <row r="283" spans="2:5">
      <c r="B283" s="853" t="s">
        <v>2025</v>
      </c>
      <c r="C283" s="854" t="s">
        <v>1474</v>
      </c>
      <c r="D283" s="855" t="s">
        <v>1725</v>
      </c>
      <c r="E283" s="857" t="s">
        <v>2035</v>
      </c>
    </row>
    <row r="284" spans="2:5">
      <c r="B284" s="853" t="s">
        <v>2025</v>
      </c>
      <c r="C284" s="854" t="s">
        <v>101</v>
      </c>
      <c r="D284" s="855" t="s">
        <v>681</v>
      </c>
      <c r="E284" s="856" t="s">
        <v>2036</v>
      </c>
    </row>
    <row r="285" spans="2:5">
      <c r="B285" s="853" t="s">
        <v>2025</v>
      </c>
      <c r="C285" s="854" t="s">
        <v>101</v>
      </c>
      <c r="D285" s="858">
        <v>78</v>
      </c>
      <c r="E285" s="857" t="s">
        <v>2037</v>
      </c>
    </row>
    <row r="286" spans="2:5">
      <c r="B286" s="853" t="s">
        <v>2025</v>
      </c>
      <c r="C286" s="854" t="s">
        <v>101</v>
      </c>
      <c r="D286" s="855" t="s">
        <v>1725</v>
      </c>
      <c r="E286" s="857" t="s">
        <v>2038</v>
      </c>
    </row>
    <row r="287" spans="2:5">
      <c r="B287" s="853" t="s">
        <v>2025</v>
      </c>
      <c r="C287" s="854" t="s">
        <v>1475</v>
      </c>
      <c r="D287" s="855" t="s">
        <v>681</v>
      </c>
      <c r="E287" s="856" t="s">
        <v>2039</v>
      </c>
    </row>
    <row r="288" spans="2:5">
      <c r="B288" s="853" t="s">
        <v>2025</v>
      </c>
      <c r="C288" s="854" t="s">
        <v>1475</v>
      </c>
      <c r="D288" s="858">
        <v>78</v>
      </c>
      <c r="E288" s="857" t="s">
        <v>2040</v>
      </c>
    </row>
    <row r="289" spans="2:5">
      <c r="B289" s="853" t="s">
        <v>2025</v>
      </c>
      <c r="C289" s="854" t="s">
        <v>1476</v>
      </c>
      <c r="D289" s="855" t="s">
        <v>681</v>
      </c>
      <c r="E289" s="856" t="s">
        <v>2041</v>
      </c>
    </row>
    <row r="290" spans="2:5">
      <c r="B290" s="853" t="s">
        <v>2025</v>
      </c>
      <c r="C290" s="854" t="s">
        <v>1476</v>
      </c>
      <c r="D290" s="855" t="s">
        <v>1725</v>
      </c>
      <c r="E290" s="857" t="s">
        <v>2042</v>
      </c>
    </row>
    <row r="291" spans="2:5">
      <c r="B291" s="853" t="s">
        <v>2025</v>
      </c>
      <c r="C291" s="854" t="s">
        <v>1477</v>
      </c>
      <c r="D291" s="855" t="s">
        <v>681</v>
      </c>
      <c r="E291" s="856" t="s">
        <v>2043</v>
      </c>
    </row>
    <row r="292" spans="2:5">
      <c r="B292" s="853" t="s">
        <v>2025</v>
      </c>
      <c r="C292" s="854" t="s">
        <v>1477</v>
      </c>
      <c r="D292" s="855" t="s">
        <v>1831</v>
      </c>
      <c r="E292" s="857" t="s">
        <v>2044</v>
      </c>
    </row>
    <row r="293" spans="2:5">
      <c r="B293" s="853" t="s">
        <v>2025</v>
      </c>
      <c r="C293" s="854" t="s">
        <v>1478</v>
      </c>
      <c r="D293" s="855" t="s">
        <v>681</v>
      </c>
      <c r="E293" s="856" t="s">
        <v>2045</v>
      </c>
    </row>
    <row r="294" spans="2:5">
      <c r="B294" s="853" t="s">
        <v>2025</v>
      </c>
      <c r="C294" s="854" t="s">
        <v>1478</v>
      </c>
      <c r="D294" s="855" t="s">
        <v>1831</v>
      </c>
      <c r="E294" s="857" t="s">
        <v>2046</v>
      </c>
    </row>
    <row r="295" spans="2:5">
      <c r="B295" s="853" t="s">
        <v>2025</v>
      </c>
      <c r="C295" s="854" t="s">
        <v>1479</v>
      </c>
      <c r="D295" s="855" t="s">
        <v>681</v>
      </c>
      <c r="E295" s="856" t="s">
        <v>2047</v>
      </c>
    </row>
    <row r="296" spans="2:5">
      <c r="B296" s="853" t="s">
        <v>2025</v>
      </c>
      <c r="C296" s="854" t="s">
        <v>1479</v>
      </c>
      <c r="D296" s="855" t="s">
        <v>1831</v>
      </c>
      <c r="E296" s="857" t="s">
        <v>2048</v>
      </c>
    </row>
    <row r="297" spans="2:5">
      <c r="B297" s="853" t="s">
        <v>2025</v>
      </c>
      <c r="C297" s="871">
        <v>99</v>
      </c>
      <c r="D297" s="855" t="s">
        <v>681</v>
      </c>
      <c r="E297" s="856" t="s">
        <v>2049</v>
      </c>
    </row>
    <row r="298" spans="2:5">
      <c r="B298" s="853" t="s">
        <v>2025</v>
      </c>
      <c r="C298" s="871">
        <v>99</v>
      </c>
      <c r="D298" s="855" t="s">
        <v>1829</v>
      </c>
      <c r="E298" s="857" t="s">
        <v>2050</v>
      </c>
    </row>
    <row r="299" spans="2:5">
      <c r="B299" s="853" t="s">
        <v>2025</v>
      </c>
      <c r="C299" s="871">
        <v>99</v>
      </c>
      <c r="D299" s="855" t="s">
        <v>1831</v>
      </c>
      <c r="E299" s="857" t="s">
        <v>2051</v>
      </c>
    </row>
    <row r="300" spans="2:5">
      <c r="B300" s="853" t="s">
        <v>2025</v>
      </c>
      <c r="C300" s="871">
        <v>99</v>
      </c>
      <c r="D300" s="855" t="s">
        <v>1723</v>
      </c>
      <c r="E300" s="857" t="s">
        <v>2052</v>
      </c>
    </row>
    <row r="301" spans="2:5">
      <c r="B301" s="853" t="s">
        <v>2025</v>
      </c>
      <c r="C301" s="871">
        <v>99</v>
      </c>
      <c r="D301" s="855" t="s">
        <v>1725</v>
      </c>
      <c r="E301" s="857" t="s">
        <v>2053</v>
      </c>
    </row>
    <row r="302" spans="2:5">
      <c r="B302" s="849" t="s">
        <v>2054</v>
      </c>
      <c r="C302" s="872" t="s">
        <v>681</v>
      </c>
      <c r="D302" s="851" t="s">
        <v>681</v>
      </c>
      <c r="E302" s="852" t="s">
        <v>2055</v>
      </c>
    </row>
    <row r="303" spans="2:5">
      <c r="B303" s="853" t="s">
        <v>2056</v>
      </c>
      <c r="C303" s="854" t="s">
        <v>1040</v>
      </c>
      <c r="D303" s="855" t="s">
        <v>681</v>
      </c>
      <c r="E303" s="856" t="s">
        <v>75</v>
      </c>
    </row>
    <row r="304" spans="2:5">
      <c r="B304" s="853" t="s">
        <v>2056</v>
      </c>
      <c r="C304" s="854" t="s">
        <v>1040</v>
      </c>
      <c r="D304" s="858">
        <v>77</v>
      </c>
      <c r="E304" s="857" t="s">
        <v>2057</v>
      </c>
    </row>
    <row r="305" spans="2:5">
      <c r="B305" s="853" t="s">
        <v>2056</v>
      </c>
      <c r="C305" s="854" t="s">
        <v>1040</v>
      </c>
      <c r="D305" s="855" t="s">
        <v>1831</v>
      </c>
      <c r="E305" s="857" t="s">
        <v>2058</v>
      </c>
    </row>
    <row r="306" spans="2:5">
      <c r="B306" s="853" t="s">
        <v>2056</v>
      </c>
      <c r="C306" s="854" t="s">
        <v>1040</v>
      </c>
      <c r="D306" s="855" t="s">
        <v>1723</v>
      </c>
      <c r="E306" s="857" t="s">
        <v>2059</v>
      </c>
    </row>
    <row r="307" spans="2:5">
      <c r="B307" s="853" t="s">
        <v>2056</v>
      </c>
      <c r="C307" s="854" t="s">
        <v>1040</v>
      </c>
      <c r="D307" s="855" t="s">
        <v>1725</v>
      </c>
      <c r="E307" s="857" t="s">
        <v>2060</v>
      </c>
    </row>
    <row r="308" spans="2:5">
      <c r="B308" s="853" t="s">
        <v>2061</v>
      </c>
      <c r="C308" s="854" t="s">
        <v>1040</v>
      </c>
      <c r="D308" s="855" t="s">
        <v>681</v>
      </c>
      <c r="E308" s="856" t="s">
        <v>2062</v>
      </c>
    </row>
    <row r="309" spans="2:5">
      <c r="B309" s="853" t="s">
        <v>2061</v>
      </c>
      <c r="C309" s="854" t="s">
        <v>1040</v>
      </c>
      <c r="D309" s="855" t="s">
        <v>1831</v>
      </c>
      <c r="E309" s="857" t="s">
        <v>2063</v>
      </c>
    </row>
    <row r="310" spans="2:5">
      <c r="B310" s="853" t="s">
        <v>2061</v>
      </c>
      <c r="C310" s="854" t="s">
        <v>1040</v>
      </c>
      <c r="D310" s="855" t="s">
        <v>1723</v>
      </c>
      <c r="E310" s="857" t="s">
        <v>2064</v>
      </c>
    </row>
    <row r="311" spans="2:5">
      <c r="B311" s="853" t="s">
        <v>2061</v>
      </c>
      <c r="C311" s="854" t="s">
        <v>1040</v>
      </c>
      <c r="D311" s="855" t="s">
        <v>1725</v>
      </c>
      <c r="E311" s="857" t="s">
        <v>2065</v>
      </c>
    </row>
    <row r="312" spans="2:5">
      <c r="B312" s="853" t="s">
        <v>2066</v>
      </c>
      <c r="C312" s="854" t="s">
        <v>1040</v>
      </c>
      <c r="D312" s="855" t="s">
        <v>681</v>
      </c>
      <c r="E312" s="856" t="s">
        <v>2067</v>
      </c>
    </row>
    <row r="313" spans="2:5">
      <c r="B313" s="853" t="s">
        <v>2066</v>
      </c>
      <c r="C313" s="854" t="s">
        <v>1040</v>
      </c>
      <c r="D313" s="858">
        <v>78</v>
      </c>
      <c r="E313" s="857" t="s">
        <v>2068</v>
      </c>
    </row>
    <row r="314" spans="2:5">
      <c r="B314" s="853" t="s">
        <v>2066</v>
      </c>
      <c r="C314" s="854" t="s">
        <v>1040</v>
      </c>
      <c r="D314" s="855" t="s">
        <v>1725</v>
      </c>
      <c r="E314" s="857" t="s">
        <v>2069</v>
      </c>
    </row>
    <row r="315" spans="2:5">
      <c r="B315" s="853" t="s">
        <v>2070</v>
      </c>
      <c r="C315" s="854" t="s">
        <v>681</v>
      </c>
      <c r="D315" s="855" t="s">
        <v>681</v>
      </c>
      <c r="E315" s="856" t="s">
        <v>2071</v>
      </c>
    </row>
    <row r="316" spans="2:5">
      <c r="B316" s="853" t="s">
        <v>2070</v>
      </c>
      <c r="C316" s="854" t="s">
        <v>1040</v>
      </c>
      <c r="D316" s="855" t="s">
        <v>681</v>
      </c>
      <c r="E316" s="856" t="s">
        <v>2072</v>
      </c>
    </row>
    <row r="317" spans="2:5">
      <c r="B317" s="853" t="s">
        <v>2070</v>
      </c>
      <c r="C317" s="854" t="s">
        <v>1040</v>
      </c>
      <c r="D317" s="858">
        <v>78</v>
      </c>
      <c r="E317" s="857" t="s">
        <v>2073</v>
      </c>
    </row>
    <row r="318" spans="2:5">
      <c r="B318" s="853" t="s">
        <v>2070</v>
      </c>
      <c r="C318" s="854" t="s">
        <v>1040</v>
      </c>
      <c r="D318" s="855" t="s">
        <v>1725</v>
      </c>
      <c r="E318" s="857" t="s">
        <v>2074</v>
      </c>
    </row>
    <row r="319" spans="2:5">
      <c r="B319" s="853" t="s">
        <v>2070</v>
      </c>
      <c r="C319" s="854" t="s">
        <v>103</v>
      </c>
      <c r="D319" s="855" t="s">
        <v>681</v>
      </c>
      <c r="E319" s="856" t="s">
        <v>2075</v>
      </c>
    </row>
    <row r="320" spans="2:5">
      <c r="B320" s="853" t="s">
        <v>2070</v>
      </c>
      <c r="C320" s="854" t="s">
        <v>103</v>
      </c>
      <c r="D320" s="858">
        <v>78</v>
      </c>
      <c r="E320" s="857" t="s">
        <v>2076</v>
      </c>
    </row>
    <row r="321" spans="2:5">
      <c r="B321" s="853" t="s">
        <v>2070</v>
      </c>
      <c r="C321" s="854" t="s">
        <v>103</v>
      </c>
      <c r="D321" s="855" t="s">
        <v>1725</v>
      </c>
      <c r="E321" s="857" t="s">
        <v>2077</v>
      </c>
    </row>
    <row r="322" spans="2:5">
      <c r="B322" s="853" t="s">
        <v>2070</v>
      </c>
      <c r="C322" s="854" t="s">
        <v>1474</v>
      </c>
      <c r="D322" s="855" t="s">
        <v>681</v>
      </c>
      <c r="E322" s="856" t="s">
        <v>2078</v>
      </c>
    </row>
    <row r="323" spans="2:5">
      <c r="B323" s="853" t="s">
        <v>2070</v>
      </c>
      <c r="C323" s="854" t="s">
        <v>1474</v>
      </c>
      <c r="D323" s="858">
        <v>78</v>
      </c>
      <c r="E323" s="857" t="s">
        <v>2079</v>
      </c>
    </row>
    <row r="324" spans="2:5">
      <c r="B324" s="853" t="s">
        <v>2070</v>
      </c>
      <c r="C324" s="854" t="s">
        <v>1474</v>
      </c>
      <c r="D324" s="855" t="s">
        <v>1725</v>
      </c>
      <c r="E324" s="857" t="s">
        <v>2080</v>
      </c>
    </row>
    <row r="325" spans="2:5">
      <c r="B325" s="853" t="s">
        <v>2070</v>
      </c>
      <c r="C325" s="854" t="s">
        <v>101</v>
      </c>
      <c r="D325" s="855" t="s">
        <v>681</v>
      </c>
      <c r="E325" s="856" t="s">
        <v>2081</v>
      </c>
    </row>
    <row r="326" spans="2:5">
      <c r="B326" s="853" t="s">
        <v>2070</v>
      </c>
      <c r="C326" s="854" t="s">
        <v>101</v>
      </c>
      <c r="D326" s="858">
        <v>78</v>
      </c>
      <c r="E326" s="857" t="s">
        <v>2082</v>
      </c>
    </row>
    <row r="327" spans="2:5">
      <c r="B327" s="853" t="s">
        <v>2070</v>
      </c>
      <c r="C327" s="854" t="s">
        <v>101</v>
      </c>
      <c r="D327" s="855" t="s">
        <v>1725</v>
      </c>
      <c r="E327" s="857" t="s">
        <v>2083</v>
      </c>
    </row>
    <row r="328" spans="2:5">
      <c r="B328" s="853" t="s">
        <v>2070</v>
      </c>
      <c r="C328" s="854" t="s">
        <v>1475</v>
      </c>
      <c r="D328" s="855" t="s">
        <v>681</v>
      </c>
      <c r="E328" s="856" t="s">
        <v>2084</v>
      </c>
    </row>
    <row r="329" spans="2:5">
      <c r="B329" s="853" t="s">
        <v>2070</v>
      </c>
      <c r="C329" s="854" t="s">
        <v>1475</v>
      </c>
      <c r="D329" s="858">
        <v>78</v>
      </c>
      <c r="E329" s="857" t="s">
        <v>2085</v>
      </c>
    </row>
    <row r="330" spans="2:5">
      <c r="B330" s="853" t="s">
        <v>2070</v>
      </c>
      <c r="C330" s="854" t="s">
        <v>1475</v>
      </c>
      <c r="D330" s="855" t="s">
        <v>1725</v>
      </c>
      <c r="E330" s="857" t="s">
        <v>2086</v>
      </c>
    </row>
    <row r="331" spans="2:5">
      <c r="B331" s="853" t="s">
        <v>2070</v>
      </c>
      <c r="C331" s="854" t="s">
        <v>1476</v>
      </c>
      <c r="D331" s="855" t="s">
        <v>681</v>
      </c>
      <c r="E331" s="856" t="s">
        <v>2087</v>
      </c>
    </row>
    <row r="332" spans="2:5">
      <c r="B332" s="853" t="s">
        <v>2070</v>
      </c>
      <c r="C332" s="854" t="s">
        <v>1476</v>
      </c>
      <c r="D332" s="858">
        <v>78</v>
      </c>
      <c r="E332" s="857" t="s">
        <v>2088</v>
      </c>
    </row>
    <row r="333" spans="2:5">
      <c r="B333" s="853" t="s">
        <v>2070</v>
      </c>
      <c r="C333" s="854" t="s">
        <v>1476</v>
      </c>
      <c r="D333" s="855" t="s">
        <v>1725</v>
      </c>
      <c r="E333" s="857" t="s">
        <v>2089</v>
      </c>
    </row>
    <row r="334" spans="2:5">
      <c r="B334" s="853" t="s">
        <v>2070</v>
      </c>
      <c r="C334" s="854" t="s">
        <v>1477</v>
      </c>
      <c r="D334" s="855" t="s">
        <v>681</v>
      </c>
      <c r="E334" s="856" t="s">
        <v>2090</v>
      </c>
    </row>
    <row r="335" spans="2:5">
      <c r="B335" s="853" t="s">
        <v>2070</v>
      </c>
      <c r="C335" s="854" t="s">
        <v>1477</v>
      </c>
      <c r="D335" s="858">
        <v>78</v>
      </c>
      <c r="E335" s="857" t="s">
        <v>2091</v>
      </c>
    </row>
    <row r="336" spans="2:5">
      <c r="B336" s="853" t="s">
        <v>2070</v>
      </c>
      <c r="C336" s="854" t="s">
        <v>1477</v>
      </c>
      <c r="D336" s="855" t="s">
        <v>1725</v>
      </c>
      <c r="E336" s="857" t="s">
        <v>2092</v>
      </c>
    </row>
    <row r="337" spans="2:5">
      <c r="B337" s="853" t="s">
        <v>2070</v>
      </c>
      <c r="C337" s="854" t="s">
        <v>1478</v>
      </c>
      <c r="D337" s="855" t="s">
        <v>681</v>
      </c>
      <c r="E337" s="856" t="s">
        <v>2093</v>
      </c>
    </row>
    <row r="338" spans="2:5">
      <c r="B338" s="853" t="s">
        <v>2070</v>
      </c>
      <c r="C338" s="854" t="s">
        <v>1478</v>
      </c>
      <c r="D338" s="858">
        <v>78</v>
      </c>
      <c r="E338" s="857" t="s">
        <v>2094</v>
      </c>
    </row>
    <row r="339" spans="2:5">
      <c r="B339" s="853" t="s">
        <v>2070</v>
      </c>
      <c r="C339" s="854" t="s">
        <v>1478</v>
      </c>
      <c r="D339" s="855" t="s">
        <v>1725</v>
      </c>
      <c r="E339" s="857" t="s">
        <v>2095</v>
      </c>
    </row>
    <row r="340" spans="2:5">
      <c r="B340" s="853" t="s">
        <v>2070</v>
      </c>
      <c r="C340" s="871">
        <v>99</v>
      </c>
      <c r="D340" s="855" t="s">
        <v>681</v>
      </c>
      <c r="E340" s="856" t="s">
        <v>1007</v>
      </c>
    </row>
    <row r="341" spans="2:5">
      <c r="B341" s="853" t="s">
        <v>2070</v>
      </c>
      <c r="C341" s="871">
        <v>99</v>
      </c>
      <c r="D341" s="855" t="s">
        <v>1829</v>
      </c>
      <c r="E341" s="857" t="s">
        <v>2096</v>
      </c>
    </row>
    <row r="342" spans="2:5">
      <c r="B342" s="853" t="s">
        <v>2070</v>
      </c>
      <c r="C342" s="871">
        <v>99</v>
      </c>
      <c r="D342" s="855" t="s">
        <v>1831</v>
      </c>
      <c r="E342" s="857" t="s">
        <v>2097</v>
      </c>
    </row>
    <row r="343" spans="2:5">
      <c r="B343" s="853" t="s">
        <v>2070</v>
      </c>
      <c r="C343" s="871">
        <v>99</v>
      </c>
      <c r="D343" s="855" t="s">
        <v>1723</v>
      </c>
      <c r="E343" s="857" t="s">
        <v>2098</v>
      </c>
    </row>
    <row r="344" spans="2:5">
      <c r="B344" s="853" t="s">
        <v>2070</v>
      </c>
      <c r="C344" s="871">
        <v>99</v>
      </c>
      <c r="D344" s="855" t="s">
        <v>1725</v>
      </c>
      <c r="E344" s="857" t="s">
        <v>2099</v>
      </c>
    </row>
    <row r="345" spans="2:5">
      <c r="B345" s="853" t="s">
        <v>2100</v>
      </c>
      <c r="C345" s="854" t="s">
        <v>681</v>
      </c>
      <c r="D345" s="855" t="s">
        <v>681</v>
      </c>
      <c r="E345" s="856" t="s">
        <v>2101</v>
      </c>
    </row>
    <row r="346" spans="2:5">
      <c r="B346" s="853" t="s">
        <v>2100</v>
      </c>
      <c r="C346" s="854" t="s">
        <v>1040</v>
      </c>
      <c r="D346" s="855" t="s">
        <v>681</v>
      </c>
      <c r="E346" s="856" t="s">
        <v>2102</v>
      </c>
    </row>
    <row r="347" spans="2:5">
      <c r="B347" s="853" t="s">
        <v>2100</v>
      </c>
      <c r="C347" s="854" t="s">
        <v>1040</v>
      </c>
      <c r="D347" s="855" t="s">
        <v>1831</v>
      </c>
      <c r="E347" s="857" t="s">
        <v>2103</v>
      </c>
    </row>
    <row r="348" spans="2:5">
      <c r="B348" s="853" t="s">
        <v>2100</v>
      </c>
      <c r="C348" s="854" t="s">
        <v>1040</v>
      </c>
      <c r="D348" s="855" t="s">
        <v>1725</v>
      </c>
      <c r="E348" s="857" t="s">
        <v>2104</v>
      </c>
    </row>
    <row r="349" spans="2:5">
      <c r="B349" s="853" t="s">
        <v>2100</v>
      </c>
      <c r="C349" s="854" t="s">
        <v>103</v>
      </c>
      <c r="D349" s="855" t="s">
        <v>681</v>
      </c>
      <c r="E349" s="856" t="s">
        <v>2105</v>
      </c>
    </row>
    <row r="350" spans="2:5">
      <c r="B350" s="853" t="s">
        <v>2100</v>
      </c>
      <c r="C350" s="854" t="s">
        <v>103</v>
      </c>
      <c r="D350" s="855" t="s">
        <v>1831</v>
      </c>
      <c r="E350" s="857" t="s">
        <v>2106</v>
      </c>
    </row>
    <row r="351" spans="2:5">
      <c r="B351" s="853" t="s">
        <v>2100</v>
      </c>
      <c r="C351" s="854" t="s">
        <v>103</v>
      </c>
      <c r="D351" s="855" t="s">
        <v>1725</v>
      </c>
      <c r="E351" s="857" t="s">
        <v>2107</v>
      </c>
    </row>
    <row r="352" spans="2:5">
      <c r="B352" s="853" t="s">
        <v>2100</v>
      </c>
      <c r="C352" s="854" t="s">
        <v>101</v>
      </c>
      <c r="D352" s="855" t="s">
        <v>681</v>
      </c>
      <c r="E352" s="856" t="s">
        <v>2108</v>
      </c>
    </row>
    <row r="353" spans="2:5">
      <c r="B353" s="853" t="s">
        <v>2100</v>
      </c>
      <c r="C353" s="854" t="s">
        <v>101</v>
      </c>
      <c r="D353" s="855" t="s">
        <v>1831</v>
      </c>
      <c r="E353" s="857" t="s">
        <v>2109</v>
      </c>
    </row>
    <row r="354" spans="2:5">
      <c r="B354" s="853" t="s">
        <v>2100</v>
      </c>
      <c r="C354" s="854" t="s">
        <v>101</v>
      </c>
      <c r="D354" s="855" t="s">
        <v>1725</v>
      </c>
      <c r="E354" s="857" t="s">
        <v>2110</v>
      </c>
    </row>
    <row r="355" spans="2:5">
      <c r="B355" s="853" t="s">
        <v>2100</v>
      </c>
      <c r="C355" s="871">
        <v>99</v>
      </c>
      <c r="D355" s="855" t="s">
        <v>681</v>
      </c>
      <c r="E355" s="856" t="s">
        <v>1007</v>
      </c>
    </row>
    <row r="356" spans="2:5">
      <c r="B356" s="853" t="s">
        <v>2100</v>
      </c>
      <c r="C356" s="871">
        <v>99</v>
      </c>
      <c r="D356" s="855" t="s">
        <v>1829</v>
      </c>
      <c r="E356" s="857" t="s">
        <v>2111</v>
      </c>
    </row>
    <row r="357" spans="2:5">
      <c r="B357" s="853" t="s">
        <v>2100</v>
      </c>
      <c r="C357" s="871">
        <v>99</v>
      </c>
      <c r="D357" s="855" t="s">
        <v>1831</v>
      </c>
      <c r="E357" s="857" t="s">
        <v>2112</v>
      </c>
    </row>
    <row r="358" spans="2:5">
      <c r="B358" s="853" t="s">
        <v>2100</v>
      </c>
      <c r="C358" s="871">
        <v>99</v>
      </c>
      <c r="D358" s="855" t="s">
        <v>1723</v>
      </c>
      <c r="E358" s="857" t="s">
        <v>2113</v>
      </c>
    </row>
    <row r="359" spans="2:5">
      <c r="B359" s="853" t="s">
        <v>2100</v>
      </c>
      <c r="C359" s="871">
        <v>99</v>
      </c>
      <c r="D359" s="855" t="s">
        <v>1725</v>
      </c>
      <c r="E359" s="857" t="s">
        <v>2114</v>
      </c>
    </row>
    <row r="360" spans="2:5">
      <c r="B360" s="849" t="s">
        <v>43</v>
      </c>
      <c r="C360" s="850" t="s">
        <v>681</v>
      </c>
      <c r="D360" s="851" t="s">
        <v>681</v>
      </c>
      <c r="E360" s="852" t="s">
        <v>2115</v>
      </c>
    </row>
    <row r="361" spans="2:5">
      <c r="B361" s="853" t="s">
        <v>2116</v>
      </c>
      <c r="C361" s="854" t="s">
        <v>1040</v>
      </c>
      <c r="D361" s="855" t="s">
        <v>681</v>
      </c>
      <c r="E361" s="856" t="s">
        <v>2117</v>
      </c>
    </row>
    <row r="362" spans="2:5">
      <c r="B362" s="853" t="s">
        <v>2116</v>
      </c>
      <c r="C362" s="854" t="s">
        <v>1040</v>
      </c>
      <c r="D362" s="855" t="s">
        <v>1725</v>
      </c>
      <c r="E362" s="857" t="s">
        <v>2118</v>
      </c>
    </row>
    <row r="363" spans="2:5">
      <c r="B363" s="853" t="s">
        <v>2119</v>
      </c>
      <c r="C363" s="854" t="s">
        <v>1040</v>
      </c>
      <c r="D363" s="855" t="s">
        <v>681</v>
      </c>
      <c r="E363" s="856" t="s">
        <v>2120</v>
      </c>
    </row>
    <row r="364" spans="2:5">
      <c r="B364" s="853" t="s">
        <v>2119</v>
      </c>
      <c r="C364" s="854" t="s">
        <v>1040</v>
      </c>
      <c r="D364" s="858">
        <v>78</v>
      </c>
      <c r="E364" s="857" t="s">
        <v>2121</v>
      </c>
    </row>
    <row r="365" spans="2:5">
      <c r="B365" s="853" t="s">
        <v>2119</v>
      </c>
      <c r="C365" s="854" t="s">
        <v>1040</v>
      </c>
      <c r="D365" s="855" t="s">
        <v>1725</v>
      </c>
      <c r="E365" s="857" t="s">
        <v>2122</v>
      </c>
    </row>
    <row r="366" spans="2:5">
      <c r="B366" s="849" t="s">
        <v>2123</v>
      </c>
      <c r="C366" s="850" t="s">
        <v>681</v>
      </c>
      <c r="D366" s="851" t="s">
        <v>681</v>
      </c>
      <c r="E366" s="852" t="s">
        <v>2124</v>
      </c>
    </row>
    <row r="367" spans="2:5">
      <c r="B367" s="853" t="s">
        <v>2125</v>
      </c>
      <c r="C367" s="854" t="s">
        <v>1040</v>
      </c>
      <c r="D367" s="855" t="s">
        <v>681</v>
      </c>
      <c r="E367" s="856" t="s">
        <v>2126</v>
      </c>
    </row>
    <row r="368" spans="2:5">
      <c r="B368" s="853" t="s">
        <v>2125</v>
      </c>
      <c r="C368" s="854" t="s">
        <v>1040</v>
      </c>
      <c r="D368" s="855" t="s">
        <v>1829</v>
      </c>
      <c r="E368" s="857" t="s">
        <v>2127</v>
      </c>
    </row>
    <row r="369" spans="2:5">
      <c r="B369" s="853" t="s">
        <v>2125</v>
      </c>
      <c r="C369" s="854" t="s">
        <v>1040</v>
      </c>
      <c r="D369" s="855" t="s">
        <v>1831</v>
      </c>
      <c r="E369" s="857" t="s">
        <v>2128</v>
      </c>
    </row>
    <row r="370" spans="2:5">
      <c r="B370" s="853" t="s">
        <v>2125</v>
      </c>
      <c r="C370" s="854" t="s">
        <v>1040</v>
      </c>
      <c r="D370" s="855" t="s">
        <v>1725</v>
      </c>
      <c r="E370" s="857" t="s">
        <v>2129</v>
      </c>
    </row>
    <row r="371" spans="2:5">
      <c r="B371" s="853" t="s">
        <v>2130</v>
      </c>
      <c r="C371" s="854" t="s">
        <v>1040</v>
      </c>
      <c r="D371" s="855" t="s">
        <v>681</v>
      </c>
      <c r="E371" s="856" t="s">
        <v>2131</v>
      </c>
    </row>
    <row r="372" spans="2:5">
      <c r="B372" s="849" t="s">
        <v>46</v>
      </c>
      <c r="C372" s="850" t="s">
        <v>681</v>
      </c>
      <c r="D372" s="851" t="s">
        <v>681</v>
      </c>
      <c r="E372" s="852" t="s">
        <v>2132</v>
      </c>
    </row>
    <row r="373" spans="2:5">
      <c r="B373" s="853" t="s">
        <v>2133</v>
      </c>
      <c r="C373" s="854" t="s">
        <v>681</v>
      </c>
      <c r="D373" s="855" t="s">
        <v>681</v>
      </c>
      <c r="E373" s="856" t="s">
        <v>2134</v>
      </c>
    </row>
    <row r="374" spans="2:5">
      <c r="B374" s="853" t="s">
        <v>2133</v>
      </c>
      <c r="C374" s="854" t="s">
        <v>1040</v>
      </c>
      <c r="D374" s="855" t="s">
        <v>681</v>
      </c>
      <c r="E374" s="856" t="s">
        <v>2135</v>
      </c>
    </row>
    <row r="375" spans="2:5">
      <c r="B375" s="853" t="s">
        <v>2133</v>
      </c>
      <c r="C375" s="854" t="s">
        <v>1040</v>
      </c>
      <c r="D375" s="855" t="s">
        <v>1831</v>
      </c>
      <c r="E375" s="857" t="s">
        <v>2136</v>
      </c>
    </row>
    <row r="376" spans="2:5">
      <c r="B376" s="853" t="s">
        <v>2133</v>
      </c>
      <c r="C376" s="854" t="s">
        <v>1725</v>
      </c>
      <c r="D376" s="855" t="s">
        <v>681</v>
      </c>
      <c r="E376" s="856" t="s">
        <v>2137</v>
      </c>
    </row>
    <row r="377" spans="2:5">
      <c r="B377" s="853" t="s">
        <v>2133</v>
      </c>
      <c r="C377" s="854" t="s">
        <v>1725</v>
      </c>
      <c r="D377" s="873">
        <v>77</v>
      </c>
      <c r="E377" s="857" t="s">
        <v>2138</v>
      </c>
    </row>
    <row r="378" spans="2:5">
      <c r="B378" s="853" t="s">
        <v>2133</v>
      </c>
      <c r="C378" s="854" t="s">
        <v>1725</v>
      </c>
      <c r="D378" s="873">
        <v>78</v>
      </c>
      <c r="E378" s="857" t="s">
        <v>2139</v>
      </c>
    </row>
    <row r="379" spans="2:5">
      <c r="B379" s="853" t="s">
        <v>2140</v>
      </c>
      <c r="C379" s="854" t="s">
        <v>1040</v>
      </c>
      <c r="D379" s="855" t="s">
        <v>681</v>
      </c>
      <c r="E379" s="856" t="s">
        <v>2141</v>
      </c>
    </row>
    <row r="380" spans="2:5">
      <c r="B380" s="853" t="s">
        <v>2140</v>
      </c>
      <c r="C380" s="854" t="s">
        <v>1040</v>
      </c>
      <c r="D380" s="858">
        <v>78</v>
      </c>
      <c r="E380" s="857" t="s">
        <v>2142</v>
      </c>
    </row>
    <row r="381" spans="2:5">
      <c r="B381" s="853" t="s">
        <v>2140</v>
      </c>
      <c r="C381" s="854" t="s">
        <v>1040</v>
      </c>
      <c r="D381" s="855" t="s">
        <v>1725</v>
      </c>
      <c r="E381" s="857" t="s">
        <v>2143</v>
      </c>
    </row>
    <row r="382" spans="2:5">
      <c r="B382" s="853" t="s">
        <v>2144</v>
      </c>
      <c r="C382" s="854" t="s">
        <v>1040</v>
      </c>
      <c r="D382" s="855" t="s">
        <v>681</v>
      </c>
      <c r="E382" s="857" t="s">
        <v>2145</v>
      </c>
    </row>
    <row r="383" spans="2:5">
      <c r="B383" s="853" t="s">
        <v>2144</v>
      </c>
      <c r="C383" s="854" t="s">
        <v>1040</v>
      </c>
      <c r="D383" s="855" t="s">
        <v>1725</v>
      </c>
      <c r="E383" s="857" t="s">
        <v>2146</v>
      </c>
    </row>
    <row r="384" spans="2:5">
      <c r="B384" s="853" t="s">
        <v>2144</v>
      </c>
      <c r="C384" s="874" t="s">
        <v>103</v>
      </c>
      <c r="D384" s="855" t="s">
        <v>681</v>
      </c>
      <c r="E384" s="857" t="s">
        <v>2147</v>
      </c>
    </row>
    <row r="385" spans="2:5">
      <c r="B385" s="853" t="s">
        <v>2144</v>
      </c>
      <c r="C385" s="875" t="s">
        <v>103</v>
      </c>
      <c r="D385" s="855" t="s">
        <v>1725</v>
      </c>
      <c r="E385" s="857" t="s">
        <v>2148</v>
      </c>
    </row>
    <row r="386" spans="2:5">
      <c r="B386" s="853" t="s">
        <v>2149</v>
      </c>
      <c r="C386" s="854" t="s">
        <v>1040</v>
      </c>
      <c r="D386" s="855" t="s">
        <v>681</v>
      </c>
      <c r="E386" s="856" t="s">
        <v>2150</v>
      </c>
    </row>
    <row r="387" spans="2:5">
      <c r="B387" s="853" t="s">
        <v>2149</v>
      </c>
      <c r="C387" s="854" t="s">
        <v>1040</v>
      </c>
      <c r="D387" s="858">
        <v>78</v>
      </c>
      <c r="E387" s="857" t="s">
        <v>2151</v>
      </c>
    </row>
    <row r="388" spans="2:5">
      <c r="B388" s="853" t="s">
        <v>2149</v>
      </c>
      <c r="C388" s="854" t="s">
        <v>1040</v>
      </c>
      <c r="D388" s="855" t="s">
        <v>1725</v>
      </c>
      <c r="E388" s="857" t="s">
        <v>2152</v>
      </c>
    </row>
    <row r="389" spans="2:5">
      <c r="B389" s="853" t="s">
        <v>2153</v>
      </c>
      <c r="C389" s="854" t="s">
        <v>1040</v>
      </c>
      <c r="D389" s="855" t="s">
        <v>681</v>
      </c>
      <c r="E389" s="856" t="s">
        <v>2154</v>
      </c>
    </row>
    <row r="390" spans="2:5">
      <c r="B390" s="853" t="s">
        <v>2153</v>
      </c>
      <c r="C390" s="854" t="s">
        <v>1040</v>
      </c>
      <c r="D390" s="855" t="s">
        <v>1725</v>
      </c>
      <c r="E390" s="857" t="s">
        <v>2155</v>
      </c>
    </row>
    <row r="391" spans="2:5">
      <c r="B391" s="876" t="s">
        <v>2156</v>
      </c>
      <c r="C391" s="877" t="s">
        <v>681</v>
      </c>
      <c r="D391" s="851" t="s">
        <v>681</v>
      </c>
      <c r="E391" s="852" t="s">
        <v>2157</v>
      </c>
    </row>
    <row r="392" spans="2:5">
      <c r="B392" s="853" t="s">
        <v>2158</v>
      </c>
      <c r="C392" s="854" t="s">
        <v>1040</v>
      </c>
      <c r="D392" s="855" t="s">
        <v>681</v>
      </c>
      <c r="E392" s="856" t="s">
        <v>2159</v>
      </c>
    </row>
    <row r="393" spans="2:5">
      <c r="B393" s="853" t="s">
        <v>2158</v>
      </c>
      <c r="C393" s="854" t="s">
        <v>1040</v>
      </c>
      <c r="D393" s="858">
        <v>78</v>
      </c>
      <c r="E393" s="857" t="s">
        <v>2160</v>
      </c>
    </row>
    <row r="394" spans="2:5">
      <c r="B394" s="853" t="s">
        <v>2158</v>
      </c>
      <c r="C394" s="854" t="s">
        <v>1040</v>
      </c>
      <c r="D394" s="855" t="s">
        <v>1725</v>
      </c>
      <c r="E394" s="857" t="s">
        <v>2161</v>
      </c>
    </row>
    <row r="395" spans="2:5">
      <c r="B395" s="849" t="s">
        <v>2162</v>
      </c>
      <c r="C395" s="850" t="s">
        <v>681</v>
      </c>
      <c r="D395" s="851" t="s">
        <v>681</v>
      </c>
      <c r="E395" s="852" t="s">
        <v>2163</v>
      </c>
    </row>
    <row r="396" spans="2:5">
      <c r="B396" s="853" t="s">
        <v>2164</v>
      </c>
      <c r="C396" s="854" t="s">
        <v>1040</v>
      </c>
      <c r="D396" s="855" t="s">
        <v>681</v>
      </c>
      <c r="E396" s="856" t="s">
        <v>2165</v>
      </c>
    </row>
    <row r="397" spans="2:5">
      <c r="B397" s="853" t="s">
        <v>2164</v>
      </c>
      <c r="C397" s="854" t="s">
        <v>1040</v>
      </c>
      <c r="D397" s="858">
        <v>78</v>
      </c>
      <c r="E397" s="857" t="s">
        <v>2166</v>
      </c>
    </row>
    <row r="398" spans="2:5">
      <c r="B398" s="853" t="s">
        <v>2164</v>
      </c>
      <c r="C398" s="854" t="s">
        <v>1040</v>
      </c>
      <c r="D398" s="855" t="s">
        <v>1725</v>
      </c>
      <c r="E398" s="857" t="s">
        <v>2167</v>
      </c>
    </row>
    <row r="399" spans="2:5">
      <c r="B399" s="849" t="s">
        <v>2168</v>
      </c>
      <c r="C399" s="850" t="s">
        <v>681</v>
      </c>
      <c r="D399" s="851" t="s">
        <v>681</v>
      </c>
      <c r="E399" s="852" t="s">
        <v>2169</v>
      </c>
    </row>
    <row r="400" spans="2:5">
      <c r="B400" s="853" t="s">
        <v>2170</v>
      </c>
      <c r="C400" s="854" t="s">
        <v>1040</v>
      </c>
      <c r="D400" s="855" t="s">
        <v>681</v>
      </c>
      <c r="E400" s="856" t="s">
        <v>2171</v>
      </c>
    </row>
    <row r="401" spans="2:5">
      <c r="B401" s="853" t="s">
        <v>2170</v>
      </c>
      <c r="C401" s="854" t="s">
        <v>1040</v>
      </c>
      <c r="D401" s="855" t="s">
        <v>1725</v>
      </c>
      <c r="E401" s="857" t="s">
        <v>2172</v>
      </c>
    </row>
    <row r="402" spans="2:5">
      <c r="B402" s="853" t="s">
        <v>2173</v>
      </c>
      <c r="C402" s="854" t="s">
        <v>1040</v>
      </c>
      <c r="D402" s="855" t="s">
        <v>681</v>
      </c>
      <c r="E402" s="856" t="s">
        <v>2174</v>
      </c>
    </row>
    <row r="403" spans="2:5">
      <c r="B403" s="853" t="s">
        <v>2173</v>
      </c>
      <c r="C403" s="854" t="s">
        <v>1040</v>
      </c>
      <c r="D403" s="855" t="s">
        <v>1725</v>
      </c>
      <c r="E403" s="857" t="s">
        <v>2175</v>
      </c>
    </row>
    <row r="404" spans="2:5" ht="30">
      <c r="B404" s="849" t="s">
        <v>2176</v>
      </c>
      <c r="C404" s="850" t="s">
        <v>681</v>
      </c>
      <c r="D404" s="851" t="s">
        <v>681</v>
      </c>
      <c r="E404" s="878" t="s">
        <v>2177</v>
      </c>
    </row>
    <row r="405" spans="2:5">
      <c r="B405" s="853" t="s">
        <v>2178</v>
      </c>
      <c r="C405" s="854" t="s">
        <v>1040</v>
      </c>
      <c r="D405" s="855" t="s">
        <v>681</v>
      </c>
      <c r="E405" s="856" t="s">
        <v>2179</v>
      </c>
    </row>
    <row r="406" spans="2:5">
      <c r="B406" s="853" t="s">
        <v>2178</v>
      </c>
      <c r="C406" s="854" t="s">
        <v>1040</v>
      </c>
      <c r="D406" s="855" t="s">
        <v>1725</v>
      </c>
      <c r="E406" s="857" t="s">
        <v>2180</v>
      </c>
    </row>
    <row r="407" spans="2:5">
      <c r="B407" s="853" t="s">
        <v>2178</v>
      </c>
      <c r="C407" s="854" t="s">
        <v>1474</v>
      </c>
      <c r="D407" s="855" t="s">
        <v>681</v>
      </c>
      <c r="E407" s="856" t="s">
        <v>2181</v>
      </c>
    </row>
    <row r="408" spans="2:5">
      <c r="B408" s="853" t="s">
        <v>2178</v>
      </c>
      <c r="C408" s="854" t="s">
        <v>1474</v>
      </c>
      <c r="D408" s="855" t="s">
        <v>1831</v>
      </c>
      <c r="E408" s="857" t="s">
        <v>2182</v>
      </c>
    </row>
    <row r="409" spans="2:5">
      <c r="B409" s="853" t="s">
        <v>2178</v>
      </c>
      <c r="C409" s="854" t="s">
        <v>1474</v>
      </c>
      <c r="D409" s="855" t="s">
        <v>1725</v>
      </c>
      <c r="E409" s="857" t="s">
        <v>2183</v>
      </c>
    </row>
    <row r="410" spans="2:5">
      <c r="B410" s="853" t="s">
        <v>2178</v>
      </c>
      <c r="C410" s="854" t="s">
        <v>101</v>
      </c>
      <c r="D410" s="855" t="s">
        <v>681</v>
      </c>
      <c r="E410" s="856" t="s">
        <v>2184</v>
      </c>
    </row>
    <row r="411" spans="2:5">
      <c r="B411" s="853" t="s">
        <v>2178</v>
      </c>
      <c r="C411" s="854" t="s">
        <v>101</v>
      </c>
      <c r="D411" s="855" t="s">
        <v>1725</v>
      </c>
      <c r="E411" s="857" t="s">
        <v>2185</v>
      </c>
    </row>
    <row r="412" spans="2:5">
      <c r="B412" s="849" t="s">
        <v>2186</v>
      </c>
      <c r="C412" s="850" t="s">
        <v>681</v>
      </c>
      <c r="D412" s="851" t="s">
        <v>681</v>
      </c>
      <c r="E412" s="852" t="s">
        <v>2187</v>
      </c>
    </row>
    <row r="413" spans="2:5">
      <c r="B413" s="853" t="s">
        <v>2188</v>
      </c>
      <c r="C413" s="854" t="s">
        <v>1040</v>
      </c>
      <c r="D413" s="855" t="s">
        <v>681</v>
      </c>
      <c r="E413" s="856" t="s">
        <v>2126</v>
      </c>
    </row>
    <row r="414" spans="2:5">
      <c r="B414" s="853" t="s">
        <v>2188</v>
      </c>
      <c r="C414" s="854" t="s">
        <v>1040</v>
      </c>
      <c r="D414" s="855" t="s">
        <v>1725</v>
      </c>
      <c r="E414" s="857" t="s">
        <v>2189</v>
      </c>
    </row>
    <row r="415" spans="2:5">
      <c r="B415" s="853" t="s">
        <v>2188</v>
      </c>
      <c r="C415" s="854" t="s">
        <v>103</v>
      </c>
      <c r="D415" s="855" t="s">
        <v>681</v>
      </c>
      <c r="E415" s="856" t="s">
        <v>2190</v>
      </c>
    </row>
    <row r="416" spans="2:5">
      <c r="B416" s="853" t="s">
        <v>2188</v>
      </c>
      <c r="C416" s="854" t="s">
        <v>103</v>
      </c>
      <c r="D416" s="855" t="s">
        <v>1725</v>
      </c>
      <c r="E416" s="857" t="s">
        <v>2191</v>
      </c>
    </row>
    <row r="417" spans="2:5">
      <c r="B417" s="849" t="s">
        <v>2192</v>
      </c>
      <c r="C417" s="850" t="s">
        <v>681</v>
      </c>
      <c r="D417" s="851" t="s">
        <v>681</v>
      </c>
      <c r="E417" s="852" t="s">
        <v>2193</v>
      </c>
    </row>
    <row r="418" spans="2:5">
      <c r="B418" s="853" t="s">
        <v>2194</v>
      </c>
      <c r="C418" s="854" t="s">
        <v>1040</v>
      </c>
      <c r="D418" s="855" t="s">
        <v>681</v>
      </c>
      <c r="E418" s="856" t="s">
        <v>2195</v>
      </c>
    </row>
    <row r="419" spans="2:5">
      <c r="B419" s="853" t="s">
        <v>2194</v>
      </c>
      <c r="C419" s="854" t="s">
        <v>1040</v>
      </c>
      <c r="D419" s="855" t="s">
        <v>1725</v>
      </c>
      <c r="E419" s="857" t="s">
        <v>2196</v>
      </c>
    </row>
    <row r="420" spans="2:5">
      <c r="B420" s="849" t="s">
        <v>2197</v>
      </c>
      <c r="C420" s="850" t="s">
        <v>681</v>
      </c>
      <c r="D420" s="851" t="s">
        <v>681</v>
      </c>
      <c r="E420" s="852" t="s">
        <v>2198</v>
      </c>
    </row>
    <row r="421" spans="2:5">
      <c r="B421" s="853" t="s">
        <v>2199</v>
      </c>
      <c r="C421" s="854" t="s">
        <v>681</v>
      </c>
      <c r="D421" s="855" t="s">
        <v>681</v>
      </c>
      <c r="E421" s="856" t="s">
        <v>2200</v>
      </c>
    </row>
    <row r="422" spans="2:5">
      <c r="B422" s="853" t="s">
        <v>2199</v>
      </c>
      <c r="C422" s="854" t="s">
        <v>1040</v>
      </c>
      <c r="D422" s="855" t="s">
        <v>681</v>
      </c>
      <c r="E422" s="856" t="s">
        <v>2201</v>
      </c>
    </row>
    <row r="423" spans="2:5">
      <c r="B423" s="853" t="s">
        <v>2199</v>
      </c>
      <c r="C423" s="854" t="s">
        <v>1040</v>
      </c>
      <c r="D423" s="858">
        <v>77</v>
      </c>
      <c r="E423" s="857" t="s">
        <v>2202</v>
      </c>
    </row>
    <row r="424" spans="2:5">
      <c r="B424" s="853" t="s">
        <v>2199</v>
      </c>
      <c r="C424" s="854" t="s">
        <v>1040</v>
      </c>
      <c r="D424" s="858">
        <v>78</v>
      </c>
      <c r="E424" s="857" t="s">
        <v>2203</v>
      </c>
    </row>
    <row r="425" spans="2:5">
      <c r="B425" s="853" t="s">
        <v>2199</v>
      </c>
      <c r="C425" s="854" t="s">
        <v>1040</v>
      </c>
      <c r="D425" s="855" t="s">
        <v>1725</v>
      </c>
      <c r="E425" s="857" t="s">
        <v>2204</v>
      </c>
    </row>
    <row r="426" spans="2:5">
      <c r="B426" s="853" t="s">
        <v>2199</v>
      </c>
      <c r="C426" s="854" t="s">
        <v>103</v>
      </c>
      <c r="D426" s="858" t="s">
        <v>681</v>
      </c>
      <c r="E426" s="856" t="s">
        <v>2205</v>
      </c>
    </row>
    <row r="427" spans="2:5">
      <c r="B427" s="853" t="s">
        <v>2199</v>
      </c>
      <c r="C427" s="854" t="s">
        <v>103</v>
      </c>
      <c r="D427" s="858">
        <v>78</v>
      </c>
      <c r="E427" s="857" t="s">
        <v>2206</v>
      </c>
    </row>
    <row r="428" spans="2:5">
      <c r="B428" s="853" t="s">
        <v>2199</v>
      </c>
      <c r="C428" s="854" t="s">
        <v>103</v>
      </c>
      <c r="D428" s="858" t="s">
        <v>1725</v>
      </c>
      <c r="E428" s="857" t="s">
        <v>2207</v>
      </c>
    </row>
    <row r="429" spans="2:5">
      <c r="B429" s="853" t="s">
        <v>2199</v>
      </c>
      <c r="C429" s="854" t="s">
        <v>1474</v>
      </c>
      <c r="D429" s="855" t="s">
        <v>681</v>
      </c>
      <c r="E429" s="856" t="s">
        <v>2208</v>
      </c>
    </row>
    <row r="430" spans="2:5">
      <c r="B430" s="853" t="s">
        <v>2199</v>
      </c>
      <c r="C430" s="854" t="s">
        <v>1474</v>
      </c>
      <c r="D430" s="855" t="s">
        <v>1725</v>
      </c>
      <c r="E430" s="857" t="s">
        <v>2209</v>
      </c>
    </row>
    <row r="431" spans="2:5">
      <c r="B431" s="853" t="s">
        <v>2199</v>
      </c>
      <c r="C431" s="854" t="s">
        <v>1475</v>
      </c>
      <c r="D431" s="855" t="s">
        <v>681</v>
      </c>
      <c r="E431" s="856" t="s">
        <v>2210</v>
      </c>
    </row>
    <row r="432" spans="2:5">
      <c r="B432" s="853" t="s">
        <v>2199</v>
      </c>
      <c r="C432" s="854" t="s">
        <v>1475</v>
      </c>
      <c r="D432" s="858">
        <v>78</v>
      </c>
      <c r="E432" s="857" t="s">
        <v>2211</v>
      </c>
    </row>
    <row r="433" spans="2:5">
      <c r="B433" s="853" t="s">
        <v>2199</v>
      </c>
      <c r="C433" s="854" t="s">
        <v>1475</v>
      </c>
      <c r="D433" s="855" t="s">
        <v>1725</v>
      </c>
      <c r="E433" s="857" t="s">
        <v>2212</v>
      </c>
    </row>
    <row r="434" spans="2:5">
      <c r="B434" s="853" t="s">
        <v>2213</v>
      </c>
      <c r="C434" s="854" t="s">
        <v>1040</v>
      </c>
      <c r="D434" s="855" t="s">
        <v>681</v>
      </c>
      <c r="E434" s="856" t="s">
        <v>2214</v>
      </c>
    </row>
    <row r="435" spans="2:5">
      <c r="B435" s="853" t="s">
        <v>2213</v>
      </c>
      <c r="C435" s="854" t="s">
        <v>1040</v>
      </c>
      <c r="D435" s="858">
        <v>78</v>
      </c>
      <c r="E435" s="857" t="s">
        <v>2215</v>
      </c>
    </row>
    <row r="436" spans="2:5">
      <c r="B436" s="853" t="s">
        <v>2213</v>
      </c>
      <c r="C436" s="854" t="s">
        <v>1040</v>
      </c>
      <c r="D436" s="855" t="s">
        <v>1725</v>
      </c>
      <c r="E436" s="857" t="s">
        <v>2216</v>
      </c>
    </row>
    <row r="437" spans="2:5">
      <c r="B437" s="853" t="s">
        <v>2217</v>
      </c>
      <c r="C437" s="854" t="s">
        <v>1040</v>
      </c>
      <c r="D437" s="855" t="s">
        <v>681</v>
      </c>
      <c r="E437" s="856" t="s">
        <v>2218</v>
      </c>
    </row>
    <row r="438" spans="2:5">
      <c r="B438" s="853" t="s">
        <v>2217</v>
      </c>
      <c r="C438" s="854" t="s">
        <v>1040</v>
      </c>
      <c r="D438" s="858">
        <v>78</v>
      </c>
      <c r="E438" s="857" t="s">
        <v>2219</v>
      </c>
    </row>
    <row r="439" spans="2:5">
      <c r="B439" s="853" t="s">
        <v>2217</v>
      </c>
      <c r="C439" s="854" t="s">
        <v>1040</v>
      </c>
      <c r="D439" s="855" t="s">
        <v>1725</v>
      </c>
      <c r="E439" s="857" t="s">
        <v>2220</v>
      </c>
    </row>
    <row r="440" spans="2:5">
      <c r="B440" s="853" t="s">
        <v>2221</v>
      </c>
      <c r="C440" s="854" t="s">
        <v>1040</v>
      </c>
      <c r="D440" s="855" t="s">
        <v>681</v>
      </c>
      <c r="E440" s="856" t="s">
        <v>2222</v>
      </c>
    </row>
    <row r="441" spans="2:5">
      <c r="B441" s="853" t="s">
        <v>2221</v>
      </c>
      <c r="C441" s="854" t="s">
        <v>1040</v>
      </c>
      <c r="D441" s="858">
        <v>78</v>
      </c>
      <c r="E441" s="857" t="s">
        <v>2223</v>
      </c>
    </row>
    <row r="442" spans="2:5">
      <c r="B442" s="853" t="s">
        <v>2221</v>
      </c>
      <c r="C442" s="854" t="s">
        <v>1040</v>
      </c>
      <c r="D442" s="855" t="s">
        <v>1725</v>
      </c>
      <c r="E442" s="857" t="s">
        <v>2224</v>
      </c>
    </row>
    <row r="443" spans="2:5">
      <c r="B443" s="853" t="s">
        <v>2225</v>
      </c>
      <c r="C443" s="854" t="s">
        <v>1040</v>
      </c>
      <c r="D443" s="855" t="s">
        <v>681</v>
      </c>
      <c r="E443" s="856" t="s">
        <v>74</v>
      </c>
    </row>
    <row r="444" spans="2:5">
      <c r="B444" s="853" t="s">
        <v>2225</v>
      </c>
      <c r="C444" s="854" t="s">
        <v>1040</v>
      </c>
      <c r="D444" s="858">
        <v>78</v>
      </c>
      <c r="E444" s="857" t="s">
        <v>2226</v>
      </c>
    </row>
    <row r="445" spans="2:5">
      <c r="B445" s="853" t="s">
        <v>2225</v>
      </c>
      <c r="C445" s="854" t="s">
        <v>1040</v>
      </c>
      <c r="D445" s="855" t="s">
        <v>1725</v>
      </c>
      <c r="E445" s="857" t="s">
        <v>2227</v>
      </c>
    </row>
    <row r="446" spans="2:5">
      <c r="B446" s="849" t="s">
        <v>2228</v>
      </c>
      <c r="C446" s="850" t="s">
        <v>681</v>
      </c>
      <c r="D446" s="851" t="s">
        <v>681</v>
      </c>
      <c r="E446" s="852" t="s">
        <v>2229</v>
      </c>
    </row>
    <row r="447" spans="2:5">
      <c r="B447" s="853" t="s">
        <v>2230</v>
      </c>
      <c r="C447" s="854" t="s">
        <v>1040</v>
      </c>
      <c r="D447" s="855" t="s">
        <v>681</v>
      </c>
      <c r="E447" s="856" t="s">
        <v>2231</v>
      </c>
    </row>
    <row r="448" spans="2:5">
      <c r="B448" s="853" t="s">
        <v>2230</v>
      </c>
      <c r="C448" s="854" t="s">
        <v>1040</v>
      </c>
      <c r="D448" s="858">
        <v>78</v>
      </c>
      <c r="E448" s="857" t="s">
        <v>2232</v>
      </c>
    </row>
    <row r="449" spans="2:5">
      <c r="B449" s="853" t="s">
        <v>2230</v>
      </c>
      <c r="C449" s="854" t="s">
        <v>1040</v>
      </c>
      <c r="D449" s="855" t="s">
        <v>1725</v>
      </c>
      <c r="E449" s="857" t="s">
        <v>2233</v>
      </c>
    </row>
    <row r="450" spans="2:5">
      <c r="B450" s="849" t="s">
        <v>2234</v>
      </c>
      <c r="C450" s="850" t="s">
        <v>681</v>
      </c>
      <c r="D450" s="851" t="s">
        <v>681</v>
      </c>
      <c r="E450" s="852" t="s">
        <v>2235</v>
      </c>
    </row>
    <row r="451" spans="2:5">
      <c r="B451" s="853" t="s">
        <v>2236</v>
      </c>
      <c r="C451" s="854" t="s">
        <v>1040</v>
      </c>
      <c r="D451" s="855" t="s">
        <v>681</v>
      </c>
      <c r="E451" s="856" t="s">
        <v>2117</v>
      </c>
    </row>
    <row r="452" spans="2:5">
      <c r="B452" s="853" t="s">
        <v>2236</v>
      </c>
      <c r="C452" s="854" t="s">
        <v>1040</v>
      </c>
      <c r="D452" s="855" t="s">
        <v>1831</v>
      </c>
      <c r="E452" s="857" t="s">
        <v>2237</v>
      </c>
    </row>
    <row r="453" spans="2:5">
      <c r="B453" s="853" t="s">
        <v>2236</v>
      </c>
      <c r="C453" s="854" t="s">
        <v>1040</v>
      </c>
      <c r="D453" s="855" t="s">
        <v>1725</v>
      </c>
      <c r="E453" s="857" t="s">
        <v>2238</v>
      </c>
    </row>
    <row r="454" spans="2:5">
      <c r="B454" s="853" t="s">
        <v>2239</v>
      </c>
      <c r="C454" s="854" t="s">
        <v>1040</v>
      </c>
      <c r="D454" s="855" t="s">
        <v>681</v>
      </c>
      <c r="E454" s="856" t="s">
        <v>2240</v>
      </c>
    </row>
    <row r="455" spans="2:5">
      <c r="B455" s="853" t="s">
        <v>2239</v>
      </c>
      <c r="C455" s="854" t="s">
        <v>1040</v>
      </c>
      <c r="D455" s="858">
        <v>78</v>
      </c>
      <c r="E455" s="857" t="s">
        <v>2241</v>
      </c>
    </row>
    <row r="456" spans="2:5">
      <c r="B456" s="853" t="s">
        <v>2239</v>
      </c>
      <c r="C456" s="871">
        <v>99</v>
      </c>
      <c r="D456" s="855" t="s">
        <v>681</v>
      </c>
      <c r="E456" s="856" t="s">
        <v>1007</v>
      </c>
    </row>
    <row r="457" spans="2:5">
      <c r="B457" s="853" t="s">
        <v>2239</v>
      </c>
      <c r="C457" s="871">
        <v>99</v>
      </c>
      <c r="D457" s="855" t="s">
        <v>1829</v>
      </c>
      <c r="E457" s="857" t="s">
        <v>2242</v>
      </c>
    </row>
    <row r="458" spans="2:5">
      <c r="B458" s="853" t="s">
        <v>2239</v>
      </c>
      <c r="C458" s="871">
        <v>99</v>
      </c>
      <c r="D458" s="855" t="s">
        <v>1831</v>
      </c>
      <c r="E458" s="857" t="s">
        <v>2243</v>
      </c>
    </row>
    <row r="459" spans="2:5">
      <c r="B459" s="853" t="s">
        <v>2239</v>
      </c>
      <c r="C459" s="871">
        <v>99</v>
      </c>
      <c r="D459" s="855" t="s">
        <v>1725</v>
      </c>
      <c r="E459" s="857" t="s">
        <v>2244</v>
      </c>
    </row>
    <row r="460" spans="2:5">
      <c r="B460" s="849" t="s">
        <v>1538</v>
      </c>
      <c r="C460" s="872" t="s">
        <v>681</v>
      </c>
      <c r="D460" s="851" t="s">
        <v>681</v>
      </c>
      <c r="E460" s="852" t="s">
        <v>2245</v>
      </c>
    </row>
    <row r="461" spans="2:5">
      <c r="B461" s="853" t="s">
        <v>2246</v>
      </c>
      <c r="C461" s="854" t="s">
        <v>1040</v>
      </c>
      <c r="D461" s="855" t="s">
        <v>681</v>
      </c>
      <c r="E461" s="856" t="s">
        <v>2126</v>
      </c>
    </row>
    <row r="462" spans="2:5">
      <c r="B462" s="853" t="s">
        <v>2246</v>
      </c>
      <c r="C462" s="854" t="s">
        <v>1040</v>
      </c>
      <c r="D462" s="855" t="s">
        <v>1829</v>
      </c>
      <c r="E462" s="857" t="s">
        <v>2127</v>
      </c>
    </row>
    <row r="463" spans="2:5">
      <c r="B463" s="853" t="s">
        <v>2246</v>
      </c>
      <c r="C463" s="854" t="s">
        <v>1040</v>
      </c>
      <c r="D463" s="855" t="s">
        <v>1831</v>
      </c>
      <c r="E463" s="857" t="s">
        <v>2128</v>
      </c>
    </row>
    <row r="464" spans="2:5">
      <c r="B464" s="853" t="s">
        <v>2246</v>
      </c>
      <c r="C464" s="854" t="s">
        <v>1040</v>
      </c>
      <c r="D464" s="855" t="s">
        <v>1725</v>
      </c>
      <c r="E464" s="857" t="s">
        <v>2247</v>
      </c>
    </row>
    <row r="465" spans="2:5">
      <c r="B465" s="853" t="s">
        <v>2248</v>
      </c>
      <c r="C465" s="854" t="s">
        <v>1040</v>
      </c>
      <c r="D465" s="855" t="s">
        <v>681</v>
      </c>
      <c r="E465" s="856" t="s">
        <v>2249</v>
      </c>
    </row>
    <row r="466" spans="2:5">
      <c r="B466" s="853" t="s">
        <v>2248</v>
      </c>
      <c r="C466" s="854" t="s">
        <v>1040</v>
      </c>
      <c r="D466" s="858">
        <v>78</v>
      </c>
      <c r="E466" s="857" t="s">
        <v>2250</v>
      </c>
    </row>
    <row r="467" spans="2:5">
      <c r="B467" s="853" t="s">
        <v>2248</v>
      </c>
      <c r="C467" s="854" t="s">
        <v>1040</v>
      </c>
      <c r="D467" s="855" t="s">
        <v>1725</v>
      </c>
      <c r="E467" s="857" t="s">
        <v>2251</v>
      </c>
    </row>
    <row r="468" spans="2:5">
      <c r="B468" s="849" t="s">
        <v>2252</v>
      </c>
      <c r="C468" s="850" t="s">
        <v>681</v>
      </c>
      <c r="D468" s="851" t="s">
        <v>681</v>
      </c>
      <c r="E468" s="852" t="s">
        <v>2253</v>
      </c>
    </row>
    <row r="469" spans="2:5">
      <c r="B469" s="853" t="s">
        <v>2254</v>
      </c>
      <c r="C469" s="854" t="s">
        <v>1040</v>
      </c>
      <c r="D469" s="855" t="s">
        <v>681</v>
      </c>
      <c r="E469" s="856" t="s">
        <v>2255</v>
      </c>
    </row>
    <row r="470" spans="2:5">
      <c r="B470" s="911" t="s">
        <v>2254</v>
      </c>
      <c r="C470" s="908" t="s">
        <v>1040</v>
      </c>
      <c r="D470" s="909" t="s">
        <v>1040</v>
      </c>
      <c r="E470" s="910" t="s">
        <v>3168</v>
      </c>
    </row>
    <row r="471" spans="2:5">
      <c r="B471" s="853" t="s">
        <v>2254</v>
      </c>
      <c r="C471" s="854" t="s">
        <v>1040</v>
      </c>
      <c r="D471" s="858">
        <v>77</v>
      </c>
      <c r="E471" s="857" t="s">
        <v>2256</v>
      </c>
    </row>
    <row r="472" spans="2:5">
      <c r="B472" s="853" t="s">
        <v>2254</v>
      </c>
      <c r="C472" s="854" t="s">
        <v>1040</v>
      </c>
      <c r="D472" s="858">
        <v>78</v>
      </c>
      <c r="E472" s="857" t="s">
        <v>2257</v>
      </c>
    </row>
    <row r="473" spans="2:5">
      <c r="B473" s="853" t="s">
        <v>2254</v>
      </c>
      <c r="C473" s="854" t="s">
        <v>1040</v>
      </c>
      <c r="D473" s="855" t="s">
        <v>1725</v>
      </c>
      <c r="E473" s="857" t="s">
        <v>2258</v>
      </c>
    </row>
    <row r="474" spans="2:5">
      <c r="B474" s="867" t="s">
        <v>2259</v>
      </c>
      <c r="C474" s="868" t="s">
        <v>1040</v>
      </c>
      <c r="D474" s="855" t="s">
        <v>681</v>
      </c>
      <c r="E474" s="856" t="s">
        <v>2260</v>
      </c>
    </row>
    <row r="475" spans="2:5">
      <c r="B475" s="867" t="s">
        <v>2259</v>
      </c>
      <c r="C475" s="868" t="s">
        <v>1040</v>
      </c>
      <c r="D475" s="858">
        <v>77</v>
      </c>
      <c r="E475" s="857" t="s">
        <v>2261</v>
      </c>
    </row>
    <row r="476" spans="2:5">
      <c r="B476" s="867" t="s">
        <v>2259</v>
      </c>
      <c r="C476" s="868" t="s">
        <v>1040</v>
      </c>
      <c r="D476" s="858">
        <v>78</v>
      </c>
      <c r="E476" s="857" t="s">
        <v>2262</v>
      </c>
    </row>
    <row r="477" spans="2:5">
      <c r="B477" s="867" t="s">
        <v>2259</v>
      </c>
      <c r="C477" s="868" t="s">
        <v>1040</v>
      </c>
      <c r="D477" s="855" t="s">
        <v>1725</v>
      </c>
      <c r="E477" s="857" t="s">
        <v>2263</v>
      </c>
    </row>
    <row r="478" spans="2:5">
      <c r="B478" s="867" t="s">
        <v>2264</v>
      </c>
      <c r="C478" s="855" t="s">
        <v>681</v>
      </c>
      <c r="D478" s="855" t="s">
        <v>681</v>
      </c>
      <c r="E478" s="856" t="s">
        <v>2265</v>
      </c>
    </row>
    <row r="479" spans="2:5">
      <c r="B479" s="853" t="s">
        <v>2264</v>
      </c>
      <c r="C479" s="854" t="s">
        <v>1040</v>
      </c>
      <c r="D479" s="869" t="s">
        <v>681</v>
      </c>
      <c r="E479" s="879" t="s">
        <v>2266</v>
      </c>
    </row>
    <row r="480" spans="2:5">
      <c r="B480" s="853" t="s">
        <v>2264</v>
      </c>
      <c r="C480" s="854" t="s">
        <v>1040</v>
      </c>
      <c r="D480" s="869" t="s">
        <v>1829</v>
      </c>
      <c r="E480" s="870" t="s">
        <v>2267</v>
      </c>
    </row>
    <row r="481" spans="2:5">
      <c r="B481" s="853" t="s">
        <v>2264</v>
      </c>
      <c r="C481" s="854" t="s">
        <v>1040</v>
      </c>
      <c r="D481" s="869" t="s">
        <v>1831</v>
      </c>
      <c r="E481" s="870" t="s">
        <v>2268</v>
      </c>
    </row>
    <row r="482" spans="2:5">
      <c r="B482" s="853" t="s">
        <v>2264</v>
      </c>
      <c r="C482" s="854" t="s">
        <v>1725</v>
      </c>
      <c r="D482" s="869" t="s">
        <v>681</v>
      </c>
      <c r="E482" s="879" t="s">
        <v>2269</v>
      </c>
    </row>
    <row r="483" spans="2:5">
      <c r="B483" s="853" t="s">
        <v>2264</v>
      </c>
      <c r="C483" s="854" t="s">
        <v>1725</v>
      </c>
      <c r="D483" s="869" t="s">
        <v>1725</v>
      </c>
      <c r="E483" s="870" t="s">
        <v>2270</v>
      </c>
    </row>
    <row r="484" spans="2:5">
      <c r="B484" s="853" t="s">
        <v>2271</v>
      </c>
      <c r="C484" s="855" t="s">
        <v>681</v>
      </c>
      <c r="D484" s="855" t="s">
        <v>681</v>
      </c>
      <c r="E484" s="879" t="s">
        <v>110</v>
      </c>
    </row>
    <row r="485" spans="2:5">
      <c r="B485" s="853" t="s">
        <v>2271</v>
      </c>
      <c r="C485" s="854" t="s">
        <v>1040</v>
      </c>
      <c r="D485" s="855" t="s">
        <v>681</v>
      </c>
      <c r="E485" s="856" t="s">
        <v>2272</v>
      </c>
    </row>
    <row r="486" spans="2:5">
      <c r="B486" s="853" t="s">
        <v>2271</v>
      </c>
      <c r="C486" s="854" t="s">
        <v>1040</v>
      </c>
      <c r="D486" s="855" t="s">
        <v>1829</v>
      </c>
      <c r="E486" s="857" t="s">
        <v>2273</v>
      </c>
    </row>
    <row r="487" spans="2:5">
      <c r="B487" s="853" t="s">
        <v>2271</v>
      </c>
      <c r="C487" s="854" t="s">
        <v>1040</v>
      </c>
      <c r="D487" s="858">
        <v>78</v>
      </c>
      <c r="E487" s="857" t="s">
        <v>2274</v>
      </c>
    </row>
    <row r="488" spans="2:5">
      <c r="B488" s="853" t="s">
        <v>2271</v>
      </c>
      <c r="C488" s="854" t="s">
        <v>1723</v>
      </c>
      <c r="D488" s="855" t="s">
        <v>681</v>
      </c>
      <c r="E488" s="856" t="s">
        <v>2275</v>
      </c>
    </row>
    <row r="489" spans="2:5">
      <c r="B489" s="853" t="s">
        <v>2271</v>
      </c>
      <c r="C489" s="854" t="s">
        <v>1723</v>
      </c>
      <c r="D489" s="855" t="s">
        <v>1725</v>
      </c>
      <c r="E489" s="857" t="s">
        <v>2276</v>
      </c>
    </row>
    <row r="490" spans="2:5">
      <c r="B490" s="853" t="s">
        <v>2271</v>
      </c>
      <c r="C490" s="854" t="s">
        <v>1725</v>
      </c>
      <c r="D490" s="855" t="s">
        <v>681</v>
      </c>
      <c r="E490" s="856" t="s">
        <v>2277</v>
      </c>
    </row>
    <row r="491" spans="2:5">
      <c r="B491" s="853" t="s">
        <v>2271</v>
      </c>
      <c r="C491" s="854" t="s">
        <v>1725</v>
      </c>
      <c r="D491" s="855" t="s">
        <v>1725</v>
      </c>
      <c r="E491" s="857" t="s">
        <v>2278</v>
      </c>
    </row>
    <row r="492" spans="2:5">
      <c r="B492" s="867" t="s">
        <v>2279</v>
      </c>
      <c r="C492" s="855" t="s">
        <v>681</v>
      </c>
      <c r="D492" s="855" t="s">
        <v>681</v>
      </c>
      <c r="E492" s="856" t="s">
        <v>2280</v>
      </c>
    </row>
    <row r="493" spans="2:5">
      <c r="B493" s="867" t="s">
        <v>2279</v>
      </c>
      <c r="C493" s="868" t="s">
        <v>1040</v>
      </c>
      <c r="D493" s="855" t="s">
        <v>681</v>
      </c>
      <c r="E493" s="856" t="s">
        <v>2281</v>
      </c>
    </row>
    <row r="494" spans="2:5">
      <c r="B494" s="867" t="s">
        <v>2279</v>
      </c>
      <c r="C494" s="868" t="s">
        <v>1040</v>
      </c>
      <c r="D494" s="858">
        <v>78</v>
      </c>
      <c r="E494" s="857" t="s">
        <v>2282</v>
      </c>
    </row>
    <row r="495" spans="2:5">
      <c r="B495" s="867" t="s">
        <v>2279</v>
      </c>
      <c r="C495" s="868" t="s">
        <v>1725</v>
      </c>
      <c r="D495" s="855" t="s">
        <v>681</v>
      </c>
      <c r="E495" s="856" t="s">
        <v>2283</v>
      </c>
    </row>
    <row r="496" spans="2:5">
      <c r="B496" s="867" t="s">
        <v>2279</v>
      </c>
      <c r="C496" s="868" t="s">
        <v>1725</v>
      </c>
      <c r="D496" s="855" t="s">
        <v>1725</v>
      </c>
      <c r="E496" s="857" t="s">
        <v>2284</v>
      </c>
    </row>
    <row r="497" spans="2:5">
      <c r="B497" s="867" t="s">
        <v>2285</v>
      </c>
      <c r="C497" s="855" t="s">
        <v>681</v>
      </c>
      <c r="D497" s="855" t="s">
        <v>681</v>
      </c>
      <c r="E497" s="856" t="s">
        <v>2286</v>
      </c>
    </row>
    <row r="498" spans="2:5">
      <c r="B498" s="853" t="s">
        <v>2285</v>
      </c>
      <c r="C498" s="854" t="s">
        <v>1040</v>
      </c>
      <c r="D498" s="869" t="s">
        <v>681</v>
      </c>
      <c r="E498" s="879" t="s">
        <v>2287</v>
      </c>
    </row>
    <row r="499" spans="2:5">
      <c r="B499" s="853" t="s">
        <v>2285</v>
      </c>
      <c r="C499" s="854" t="s">
        <v>1040</v>
      </c>
      <c r="D499" s="880">
        <v>77</v>
      </c>
      <c r="E499" s="870" t="s">
        <v>2288</v>
      </c>
    </row>
    <row r="500" spans="2:5">
      <c r="B500" s="853" t="s">
        <v>2285</v>
      </c>
      <c r="C500" s="854" t="s">
        <v>1040</v>
      </c>
      <c r="D500" s="880">
        <v>78</v>
      </c>
      <c r="E500" s="870" t="s">
        <v>2289</v>
      </c>
    </row>
    <row r="501" spans="2:5">
      <c r="B501" s="853" t="s">
        <v>2285</v>
      </c>
      <c r="C501" s="854" t="s">
        <v>1725</v>
      </c>
      <c r="D501" s="869" t="s">
        <v>681</v>
      </c>
      <c r="E501" s="879" t="s">
        <v>2290</v>
      </c>
    </row>
    <row r="502" spans="2:5">
      <c r="B502" s="853" t="s">
        <v>2285</v>
      </c>
      <c r="C502" s="854" t="s">
        <v>1725</v>
      </c>
      <c r="D502" s="869" t="s">
        <v>1725</v>
      </c>
      <c r="E502" s="870" t="s">
        <v>2291</v>
      </c>
    </row>
    <row r="503" spans="2:5">
      <c r="B503" s="853" t="s">
        <v>2292</v>
      </c>
      <c r="C503" s="854" t="s">
        <v>681</v>
      </c>
      <c r="D503" s="869" t="s">
        <v>681</v>
      </c>
      <c r="E503" s="856" t="s">
        <v>2293</v>
      </c>
    </row>
    <row r="504" spans="2:5">
      <c r="B504" s="853" t="s">
        <v>2292</v>
      </c>
      <c r="C504" s="854" t="s">
        <v>1040</v>
      </c>
      <c r="D504" s="869" t="s">
        <v>681</v>
      </c>
      <c r="E504" s="879" t="s">
        <v>2294</v>
      </c>
    </row>
    <row r="505" spans="2:5">
      <c r="B505" s="853" t="s">
        <v>2292</v>
      </c>
      <c r="C505" s="854" t="s">
        <v>1040</v>
      </c>
      <c r="D505" s="869" t="s">
        <v>1829</v>
      </c>
      <c r="E505" s="870" t="s">
        <v>2295</v>
      </c>
    </row>
    <row r="506" spans="2:5">
      <c r="B506" s="853" t="s">
        <v>2292</v>
      </c>
      <c r="C506" s="854" t="s">
        <v>1040</v>
      </c>
      <c r="D506" s="869" t="s">
        <v>1831</v>
      </c>
      <c r="E506" s="870" t="s">
        <v>2296</v>
      </c>
    </row>
    <row r="507" spans="2:5">
      <c r="B507" s="853" t="s">
        <v>2292</v>
      </c>
      <c r="C507" s="854" t="s">
        <v>1725</v>
      </c>
      <c r="D507" s="869" t="s">
        <v>681</v>
      </c>
      <c r="E507" s="879" t="s">
        <v>2297</v>
      </c>
    </row>
    <row r="508" spans="2:5">
      <c r="B508" s="853" t="s">
        <v>2292</v>
      </c>
      <c r="C508" s="854" t="s">
        <v>1725</v>
      </c>
      <c r="D508" s="869" t="s">
        <v>1725</v>
      </c>
      <c r="E508" s="870" t="s">
        <v>2298</v>
      </c>
    </row>
    <row r="509" spans="2:5">
      <c r="B509" s="849" t="s">
        <v>2299</v>
      </c>
      <c r="C509" s="850" t="s">
        <v>681</v>
      </c>
      <c r="D509" s="851" t="s">
        <v>681</v>
      </c>
      <c r="E509" s="852" t="s">
        <v>2300</v>
      </c>
    </row>
    <row r="510" spans="2:5">
      <c r="B510" s="853" t="s">
        <v>2301</v>
      </c>
      <c r="C510" s="854" t="s">
        <v>1040</v>
      </c>
      <c r="D510" s="855" t="s">
        <v>681</v>
      </c>
      <c r="E510" s="856" t="s">
        <v>2302</v>
      </c>
    </row>
    <row r="511" spans="2:5">
      <c r="B511" s="853" t="s">
        <v>2301</v>
      </c>
      <c r="C511" s="854" t="s">
        <v>1040</v>
      </c>
      <c r="D511" s="858">
        <v>78</v>
      </c>
      <c r="E511" s="857" t="s">
        <v>2303</v>
      </c>
    </row>
    <row r="512" spans="2:5">
      <c r="B512" s="853" t="s">
        <v>2301</v>
      </c>
      <c r="C512" s="854" t="s">
        <v>1040</v>
      </c>
      <c r="D512" s="858">
        <v>99</v>
      </c>
      <c r="E512" s="857" t="s">
        <v>2304</v>
      </c>
    </row>
    <row r="513" spans="2:5">
      <c r="B513" s="853" t="s">
        <v>2305</v>
      </c>
      <c r="C513" s="854" t="s">
        <v>1040</v>
      </c>
      <c r="D513" s="855" t="s">
        <v>681</v>
      </c>
      <c r="E513" s="856" t="s">
        <v>104</v>
      </c>
    </row>
    <row r="514" spans="2:5">
      <c r="B514" s="853" t="s">
        <v>2305</v>
      </c>
      <c r="C514" s="854" t="s">
        <v>1040</v>
      </c>
      <c r="D514" s="858">
        <v>78</v>
      </c>
      <c r="E514" s="857" t="s">
        <v>2306</v>
      </c>
    </row>
    <row r="515" spans="2:5">
      <c r="B515" s="853" t="s">
        <v>2305</v>
      </c>
      <c r="C515" s="854" t="s">
        <v>1040</v>
      </c>
      <c r="D515" s="858">
        <v>99</v>
      </c>
      <c r="E515" s="857" t="s">
        <v>2307</v>
      </c>
    </row>
    <row r="516" spans="2:5">
      <c r="B516" s="849" t="s">
        <v>2308</v>
      </c>
      <c r="C516" s="850" t="s">
        <v>681</v>
      </c>
      <c r="D516" s="881" t="s">
        <v>681</v>
      </c>
      <c r="E516" s="852" t="s">
        <v>2309</v>
      </c>
    </row>
    <row r="517" spans="2:5">
      <c r="B517" s="853" t="s">
        <v>2310</v>
      </c>
      <c r="C517" s="854" t="s">
        <v>1040</v>
      </c>
      <c r="D517" s="855" t="s">
        <v>681</v>
      </c>
      <c r="E517" s="856" t="s">
        <v>2311</v>
      </c>
    </row>
    <row r="518" spans="2:5">
      <c r="B518" s="853" t="s">
        <v>2310</v>
      </c>
      <c r="C518" s="854" t="s">
        <v>1040</v>
      </c>
      <c r="D518" s="858">
        <v>77</v>
      </c>
      <c r="E518" s="857" t="s">
        <v>2312</v>
      </c>
    </row>
    <row r="519" spans="2:5">
      <c r="B519" s="853" t="s">
        <v>2310</v>
      </c>
      <c r="C519" s="854" t="s">
        <v>1040</v>
      </c>
      <c r="D519" s="858">
        <v>78</v>
      </c>
      <c r="E519" s="857" t="s">
        <v>2313</v>
      </c>
    </row>
    <row r="520" spans="2:5">
      <c r="B520" s="853" t="s">
        <v>2310</v>
      </c>
      <c r="C520" s="854" t="s">
        <v>1040</v>
      </c>
      <c r="D520" s="855" t="s">
        <v>1725</v>
      </c>
      <c r="E520" s="857" t="s">
        <v>2314</v>
      </c>
    </row>
    <row r="521" spans="2:5">
      <c r="B521" s="853" t="s">
        <v>2315</v>
      </c>
      <c r="C521" s="854" t="s">
        <v>1040</v>
      </c>
      <c r="D521" s="855" t="s">
        <v>681</v>
      </c>
      <c r="E521" s="856" t="s">
        <v>2302</v>
      </c>
    </row>
    <row r="522" spans="2:5">
      <c r="B522" s="853" t="s">
        <v>2315</v>
      </c>
      <c r="C522" s="854" t="s">
        <v>1040</v>
      </c>
      <c r="D522" s="858">
        <v>99</v>
      </c>
      <c r="E522" s="857" t="s">
        <v>2304</v>
      </c>
    </row>
    <row r="523" spans="2:5">
      <c r="B523" s="853" t="s">
        <v>2316</v>
      </c>
      <c r="C523" s="854" t="s">
        <v>1040</v>
      </c>
      <c r="D523" s="855" t="s">
        <v>681</v>
      </c>
      <c r="E523" s="856" t="s">
        <v>104</v>
      </c>
    </row>
    <row r="524" spans="2:5">
      <c r="B524" s="853" t="s">
        <v>2316</v>
      </c>
      <c r="C524" s="854" t="s">
        <v>1040</v>
      </c>
      <c r="D524" s="858">
        <v>99</v>
      </c>
      <c r="E524" s="857" t="s">
        <v>2317</v>
      </c>
    </row>
    <row r="525" spans="2:5">
      <c r="B525" s="849" t="s">
        <v>2318</v>
      </c>
      <c r="C525" s="850" t="s">
        <v>681</v>
      </c>
      <c r="D525" s="881" t="s">
        <v>681</v>
      </c>
      <c r="E525" s="852" t="s">
        <v>2319</v>
      </c>
    </row>
    <row r="526" spans="2:5">
      <c r="B526" s="853" t="s">
        <v>2320</v>
      </c>
      <c r="C526" s="854" t="s">
        <v>1040</v>
      </c>
      <c r="D526" s="855" t="s">
        <v>681</v>
      </c>
      <c r="E526" s="856" t="s">
        <v>2321</v>
      </c>
    </row>
    <row r="527" spans="2:5">
      <c r="B527" s="853" t="s">
        <v>2320</v>
      </c>
      <c r="C527" s="854" t="s">
        <v>1040</v>
      </c>
      <c r="D527" s="855" t="s">
        <v>1831</v>
      </c>
      <c r="E527" s="857" t="s">
        <v>2322</v>
      </c>
    </row>
    <row r="528" spans="2:5">
      <c r="B528" s="853" t="s">
        <v>2320</v>
      </c>
      <c r="C528" s="854" t="s">
        <v>1040</v>
      </c>
      <c r="D528" s="855" t="s">
        <v>1725</v>
      </c>
      <c r="E528" s="857" t="s">
        <v>2323</v>
      </c>
    </row>
    <row r="529" spans="2:5">
      <c r="B529" s="853" t="s">
        <v>2324</v>
      </c>
      <c r="C529" s="854" t="s">
        <v>1040</v>
      </c>
      <c r="D529" s="855" t="s">
        <v>681</v>
      </c>
      <c r="E529" s="856" t="s">
        <v>2325</v>
      </c>
    </row>
    <row r="530" spans="2:5">
      <c r="B530" s="853" t="s">
        <v>2324</v>
      </c>
      <c r="C530" s="854" t="s">
        <v>1040</v>
      </c>
      <c r="D530" s="855" t="s">
        <v>1831</v>
      </c>
      <c r="E530" s="857" t="s">
        <v>2326</v>
      </c>
    </row>
    <row r="531" spans="2:5">
      <c r="B531" s="853" t="s">
        <v>2327</v>
      </c>
      <c r="C531" s="854" t="s">
        <v>1040</v>
      </c>
      <c r="D531" s="855" t="s">
        <v>681</v>
      </c>
      <c r="E531" s="856" t="s">
        <v>2328</v>
      </c>
    </row>
    <row r="532" spans="2:5">
      <c r="B532" s="853" t="s">
        <v>2327</v>
      </c>
      <c r="C532" s="854" t="s">
        <v>1040</v>
      </c>
      <c r="D532" s="855" t="s">
        <v>1829</v>
      </c>
      <c r="E532" s="857" t="s">
        <v>2329</v>
      </c>
    </row>
    <row r="533" spans="2:5">
      <c r="B533" s="853" t="s">
        <v>2327</v>
      </c>
      <c r="C533" s="854" t="s">
        <v>1040</v>
      </c>
      <c r="D533" s="858">
        <v>78</v>
      </c>
      <c r="E533" s="857" t="s">
        <v>2330</v>
      </c>
    </row>
    <row r="534" spans="2:5">
      <c r="B534" s="853" t="s">
        <v>2327</v>
      </c>
      <c r="C534" s="854" t="s">
        <v>1040</v>
      </c>
      <c r="D534" s="855" t="s">
        <v>1725</v>
      </c>
      <c r="E534" s="857" t="s">
        <v>2331</v>
      </c>
    </row>
    <row r="535" spans="2:5">
      <c r="B535" s="853" t="s">
        <v>2332</v>
      </c>
      <c r="C535" s="854" t="s">
        <v>1040</v>
      </c>
      <c r="D535" s="855" t="s">
        <v>681</v>
      </c>
      <c r="E535" s="856" t="s">
        <v>2333</v>
      </c>
    </row>
    <row r="536" spans="2:5">
      <c r="B536" s="853" t="s">
        <v>2332</v>
      </c>
      <c r="C536" s="854" t="s">
        <v>1040</v>
      </c>
      <c r="D536" s="855" t="s">
        <v>1829</v>
      </c>
      <c r="E536" s="857" t="s">
        <v>2334</v>
      </c>
    </row>
    <row r="537" spans="2:5">
      <c r="B537" s="853" t="s">
        <v>2332</v>
      </c>
      <c r="C537" s="854" t="s">
        <v>1040</v>
      </c>
      <c r="D537" s="858">
        <v>78</v>
      </c>
      <c r="E537" s="857" t="s">
        <v>2335</v>
      </c>
    </row>
    <row r="538" spans="2:5">
      <c r="B538" s="853" t="s">
        <v>2332</v>
      </c>
      <c r="C538" s="854" t="s">
        <v>1040</v>
      </c>
      <c r="D538" s="855" t="s">
        <v>1725</v>
      </c>
      <c r="E538" s="857" t="s">
        <v>2336</v>
      </c>
    </row>
    <row r="539" spans="2:5">
      <c r="B539" s="849" t="s">
        <v>2337</v>
      </c>
      <c r="C539" s="850" t="s">
        <v>681</v>
      </c>
      <c r="D539" s="851" t="s">
        <v>681</v>
      </c>
      <c r="E539" s="852" t="s">
        <v>2338</v>
      </c>
    </row>
    <row r="540" spans="2:5">
      <c r="B540" s="853" t="s">
        <v>2339</v>
      </c>
      <c r="C540" s="854" t="s">
        <v>1040</v>
      </c>
      <c r="D540" s="855" t="s">
        <v>681</v>
      </c>
      <c r="E540" s="856" t="s">
        <v>2340</v>
      </c>
    </row>
    <row r="541" spans="2:5">
      <c r="B541" s="853" t="s">
        <v>2339</v>
      </c>
      <c r="C541" s="854" t="s">
        <v>1040</v>
      </c>
      <c r="D541" s="858">
        <v>77</v>
      </c>
      <c r="E541" s="857" t="s">
        <v>2341</v>
      </c>
    </row>
    <row r="542" spans="2:5">
      <c r="B542" s="853" t="s">
        <v>2339</v>
      </c>
      <c r="C542" s="854" t="s">
        <v>1040</v>
      </c>
      <c r="D542" s="858">
        <v>78</v>
      </c>
      <c r="E542" s="857" t="s">
        <v>2342</v>
      </c>
    </row>
    <row r="543" spans="2:5">
      <c r="B543" s="853" t="s">
        <v>2339</v>
      </c>
      <c r="C543" s="854" t="s">
        <v>1040</v>
      </c>
      <c r="D543" s="855" t="s">
        <v>1725</v>
      </c>
      <c r="E543" s="857" t="s">
        <v>2343</v>
      </c>
    </row>
    <row r="544" spans="2:5">
      <c r="B544" s="849" t="s">
        <v>2344</v>
      </c>
      <c r="C544" s="850" t="s">
        <v>681</v>
      </c>
      <c r="D544" s="851" t="s">
        <v>681</v>
      </c>
      <c r="E544" s="852" t="s">
        <v>2345</v>
      </c>
    </row>
    <row r="545" spans="2:5">
      <c r="B545" s="853" t="s">
        <v>2346</v>
      </c>
      <c r="C545" s="854" t="s">
        <v>1040</v>
      </c>
      <c r="D545" s="855" t="s">
        <v>681</v>
      </c>
      <c r="E545" s="856" t="s">
        <v>2347</v>
      </c>
    </row>
    <row r="546" spans="2:5">
      <c r="B546" s="853" t="s">
        <v>2346</v>
      </c>
      <c r="C546" s="854" t="s">
        <v>1040</v>
      </c>
      <c r="D546" s="858">
        <v>78</v>
      </c>
      <c r="E546" s="857" t="s">
        <v>2348</v>
      </c>
    </row>
    <row r="547" spans="2:5">
      <c r="B547" s="853" t="s">
        <v>2346</v>
      </c>
      <c r="C547" s="871">
        <v>99</v>
      </c>
      <c r="D547" s="855" t="s">
        <v>681</v>
      </c>
      <c r="E547" s="856" t="s">
        <v>1007</v>
      </c>
    </row>
    <row r="548" spans="2:5">
      <c r="B548" s="853" t="s">
        <v>2346</v>
      </c>
      <c r="C548" s="871">
        <v>99</v>
      </c>
      <c r="D548" s="855" t="s">
        <v>1829</v>
      </c>
      <c r="E548" s="857" t="s">
        <v>2349</v>
      </c>
    </row>
    <row r="549" spans="2:5">
      <c r="B549" s="853" t="s">
        <v>2346</v>
      </c>
      <c r="C549" s="871">
        <v>99</v>
      </c>
      <c r="D549" s="858">
        <v>78</v>
      </c>
      <c r="E549" s="857" t="s">
        <v>2350</v>
      </c>
    </row>
    <row r="550" spans="2:5">
      <c r="B550" s="853" t="s">
        <v>2346</v>
      </c>
      <c r="C550" s="854" t="s">
        <v>1725</v>
      </c>
      <c r="D550" s="855" t="s">
        <v>1725</v>
      </c>
      <c r="E550" s="857" t="s">
        <v>2351</v>
      </c>
    </row>
    <row r="551" spans="2:5">
      <c r="B551" s="849" t="s">
        <v>2352</v>
      </c>
      <c r="C551" s="850" t="s">
        <v>681</v>
      </c>
      <c r="D551" s="851" t="s">
        <v>681</v>
      </c>
      <c r="E551" s="852" t="s">
        <v>2353</v>
      </c>
    </row>
    <row r="552" spans="2:5">
      <c r="B552" s="853" t="s">
        <v>2354</v>
      </c>
      <c r="C552" s="854" t="s">
        <v>1040</v>
      </c>
      <c r="D552" s="855" t="s">
        <v>681</v>
      </c>
      <c r="E552" s="856" t="s">
        <v>2355</v>
      </c>
    </row>
    <row r="553" spans="2:5">
      <c r="B553" s="853" t="s">
        <v>2354</v>
      </c>
      <c r="C553" s="854" t="s">
        <v>1040</v>
      </c>
      <c r="D553" s="855" t="s">
        <v>1829</v>
      </c>
      <c r="E553" s="857" t="s">
        <v>2356</v>
      </c>
    </row>
    <row r="554" spans="2:5">
      <c r="B554" s="853" t="s">
        <v>2354</v>
      </c>
      <c r="C554" s="854" t="s">
        <v>1040</v>
      </c>
      <c r="D554" s="858">
        <v>78</v>
      </c>
      <c r="E554" s="857" t="s">
        <v>2357</v>
      </c>
    </row>
    <row r="555" spans="2:5">
      <c r="B555" s="853" t="s">
        <v>2354</v>
      </c>
      <c r="C555" s="854" t="s">
        <v>1040</v>
      </c>
      <c r="D555" s="855" t="s">
        <v>1725</v>
      </c>
      <c r="E555" s="857" t="s">
        <v>2358</v>
      </c>
    </row>
    <row r="556" spans="2:5">
      <c r="B556" s="853" t="s">
        <v>2354</v>
      </c>
      <c r="C556" s="854" t="s">
        <v>103</v>
      </c>
      <c r="D556" s="855" t="s">
        <v>681</v>
      </c>
      <c r="E556" s="856" t="s">
        <v>601</v>
      </c>
    </row>
    <row r="557" spans="2:5">
      <c r="B557" s="853" t="s">
        <v>2354</v>
      </c>
      <c r="C557" s="854" t="s">
        <v>103</v>
      </c>
      <c r="D557" s="858">
        <v>77</v>
      </c>
      <c r="E557" s="857" t="s">
        <v>2359</v>
      </c>
    </row>
    <row r="558" spans="2:5">
      <c r="B558" s="853" t="s">
        <v>2354</v>
      </c>
      <c r="C558" s="854" t="s">
        <v>103</v>
      </c>
      <c r="D558" s="855" t="s">
        <v>1831</v>
      </c>
      <c r="E558" s="857" t="s">
        <v>2360</v>
      </c>
    </row>
    <row r="559" spans="2:5">
      <c r="B559" s="853" t="s">
        <v>2354</v>
      </c>
      <c r="C559" s="854" t="s">
        <v>103</v>
      </c>
      <c r="D559" s="855" t="s">
        <v>1725</v>
      </c>
      <c r="E559" s="857" t="s">
        <v>2361</v>
      </c>
    </row>
    <row r="560" spans="2:5">
      <c r="B560" s="853" t="s">
        <v>2354</v>
      </c>
      <c r="C560" s="854" t="s">
        <v>1474</v>
      </c>
      <c r="D560" s="855" t="s">
        <v>681</v>
      </c>
      <c r="E560" s="856" t="s">
        <v>602</v>
      </c>
    </row>
    <row r="561" spans="2:5">
      <c r="B561" s="853" t="s">
        <v>2354</v>
      </c>
      <c r="C561" s="854" t="s">
        <v>1474</v>
      </c>
      <c r="D561" s="855" t="s">
        <v>1829</v>
      </c>
      <c r="E561" s="857" t="s">
        <v>2362</v>
      </c>
    </row>
    <row r="562" spans="2:5">
      <c r="B562" s="853" t="s">
        <v>2354</v>
      </c>
      <c r="C562" s="854" t="s">
        <v>1474</v>
      </c>
      <c r="D562" s="858">
        <v>78</v>
      </c>
      <c r="E562" s="857" t="s">
        <v>2363</v>
      </c>
    </row>
    <row r="563" spans="2:5">
      <c r="B563" s="853" t="s">
        <v>2354</v>
      </c>
      <c r="C563" s="854" t="s">
        <v>1474</v>
      </c>
      <c r="D563" s="855" t="s">
        <v>1725</v>
      </c>
      <c r="E563" s="857" t="s">
        <v>2364</v>
      </c>
    </row>
    <row r="564" spans="2:5">
      <c r="B564" s="853" t="s">
        <v>2354</v>
      </c>
      <c r="C564" s="854" t="s">
        <v>101</v>
      </c>
      <c r="D564" s="855" t="s">
        <v>681</v>
      </c>
      <c r="E564" s="856" t="s">
        <v>2365</v>
      </c>
    </row>
    <row r="565" spans="2:5">
      <c r="B565" s="853" t="s">
        <v>2354</v>
      </c>
      <c r="C565" s="854" t="s">
        <v>101</v>
      </c>
      <c r="D565" s="858">
        <v>78</v>
      </c>
      <c r="E565" s="857" t="s">
        <v>2366</v>
      </c>
    </row>
    <row r="566" spans="2:5">
      <c r="B566" s="853" t="s">
        <v>2354</v>
      </c>
      <c r="C566" s="854" t="s">
        <v>101</v>
      </c>
      <c r="D566" s="855" t="s">
        <v>1725</v>
      </c>
      <c r="E566" s="857" t="s">
        <v>2367</v>
      </c>
    </row>
    <row r="567" spans="2:5">
      <c r="B567" s="853" t="s">
        <v>2354</v>
      </c>
      <c r="C567" s="854" t="s">
        <v>1475</v>
      </c>
      <c r="D567" s="855" t="s">
        <v>681</v>
      </c>
      <c r="E567" s="856" t="s">
        <v>2368</v>
      </c>
    </row>
    <row r="568" spans="2:5">
      <c r="B568" s="853" t="s">
        <v>2354</v>
      </c>
      <c r="C568" s="854" t="s">
        <v>1475</v>
      </c>
      <c r="D568" s="855" t="s">
        <v>1829</v>
      </c>
      <c r="E568" s="857" t="s">
        <v>2369</v>
      </c>
    </row>
    <row r="569" spans="2:5">
      <c r="B569" s="853" t="s">
        <v>2354</v>
      </c>
      <c r="C569" s="854" t="s">
        <v>1475</v>
      </c>
      <c r="D569" s="855" t="s">
        <v>1831</v>
      </c>
      <c r="E569" s="857" t="s">
        <v>2370</v>
      </c>
    </row>
    <row r="570" spans="2:5">
      <c r="B570" s="853" t="s">
        <v>2354</v>
      </c>
      <c r="C570" s="854" t="s">
        <v>1475</v>
      </c>
      <c r="D570" s="855" t="s">
        <v>1725</v>
      </c>
      <c r="E570" s="857" t="s">
        <v>2371</v>
      </c>
    </row>
    <row r="571" spans="2:5">
      <c r="B571" s="853" t="s">
        <v>2354</v>
      </c>
      <c r="C571" s="854" t="s">
        <v>1476</v>
      </c>
      <c r="D571" s="855" t="s">
        <v>681</v>
      </c>
      <c r="E571" s="856" t="s">
        <v>2372</v>
      </c>
    </row>
    <row r="572" spans="2:5">
      <c r="B572" s="853" t="s">
        <v>2354</v>
      </c>
      <c r="C572" s="854" t="s">
        <v>1476</v>
      </c>
      <c r="D572" s="855" t="s">
        <v>1829</v>
      </c>
      <c r="E572" s="857" t="s">
        <v>2373</v>
      </c>
    </row>
    <row r="573" spans="2:5">
      <c r="B573" s="853" t="s">
        <v>2354</v>
      </c>
      <c r="C573" s="854" t="s">
        <v>1476</v>
      </c>
      <c r="D573" s="858">
        <v>78</v>
      </c>
      <c r="E573" s="857" t="s">
        <v>2374</v>
      </c>
    </row>
    <row r="574" spans="2:5">
      <c r="B574" s="853" t="s">
        <v>2354</v>
      </c>
      <c r="C574" s="854" t="s">
        <v>1476</v>
      </c>
      <c r="D574" s="855" t="s">
        <v>1725</v>
      </c>
      <c r="E574" s="857" t="s">
        <v>2375</v>
      </c>
    </row>
    <row r="575" spans="2:5">
      <c r="B575" s="853" t="s">
        <v>2354</v>
      </c>
      <c r="C575" s="854" t="s">
        <v>1477</v>
      </c>
      <c r="D575" s="855" t="s">
        <v>681</v>
      </c>
      <c r="E575" s="856" t="s">
        <v>2376</v>
      </c>
    </row>
    <row r="576" spans="2:5">
      <c r="B576" s="853" t="s">
        <v>2354</v>
      </c>
      <c r="C576" s="854" t="s">
        <v>1477</v>
      </c>
      <c r="D576" s="858">
        <v>78</v>
      </c>
      <c r="E576" s="857" t="s">
        <v>2377</v>
      </c>
    </row>
    <row r="577" spans="2:5">
      <c r="B577" s="853" t="s">
        <v>2354</v>
      </c>
      <c r="C577" s="854" t="s">
        <v>1477</v>
      </c>
      <c r="D577" s="855" t="s">
        <v>1725</v>
      </c>
      <c r="E577" s="857" t="s">
        <v>2378</v>
      </c>
    </row>
    <row r="578" spans="2:5">
      <c r="B578" s="853" t="s">
        <v>2354</v>
      </c>
      <c r="C578" s="871">
        <v>99</v>
      </c>
      <c r="D578" s="855" t="s">
        <v>681</v>
      </c>
      <c r="E578" s="856" t="s">
        <v>2379</v>
      </c>
    </row>
    <row r="579" spans="2:5">
      <c r="B579" s="853" t="s">
        <v>2354</v>
      </c>
      <c r="C579" s="871">
        <v>99</v>
      </c>
      <c r="D579" s="855" t="s">
        <v>1829</v>
      </c>
      <c r="E579" s="857" t="s">
        <v>2380</v>
      </c>
    </row>
    <row r="580" spans="2:5">
      <c r="B580" s="853" t="s">
        <v>2354</v>
      </c>
      <c r="C580" s="871">
        <v>99</v>
      </c>
      <c r="D580" s="855" t="s">
        <v>1831</v>
      </c>
      <c r="E580" s="857" t="s">
        <v>2381</v>
      </c>
    </row>
    <row r="581" spans="2:5">
      <c r="B581" s="853" t="s">
        <v>2354</v>
      </c>
      <c r="C581" s="854" t="s">
        <v>1725</v>
      </c>
      <c r="D581" s="855" t="s">
        <v>1725</v>
      </c>
      <c r="E581" s="857" t="s">
        <v>2382</v>
      </c>
    </row>
    <row r="582" spans="2:5">
      <c r="B582" s="853" t="s">
        <v>2383</v>
      </c>
      <c r="C582" s="854" t="s">
        <v>1040</v>
      </c>
      <c r="D582" s="855" t="s">
        <v>681</v>
      </c>
      <c r="E582" s="856" t="s">
        <v>2384</v>
      </c>
    </row>
    <row r="583" spans="2:5">
      <c r="B583" s="853" t="s">
        <v>2383</v>
      </c>
      <c r="C583" s="854" t="s">
        <v>1040</v>
      </c>
      <c r="D583" s="858">
        <v>78</v>
      </c>
      <c r="E583" s="857" t="s">
        <v>2385</v>
      </c>
    </row>
    <row r="584" spans="2:5">
      <c r="B584" s="853" t="s">
        <v>2383</v>
      </c>
      <c r="C584" s="854" t="s">
        <v>1040</v>
      </c>
      <c r="D584" s="858">
        <v>99</v>
      </c>
      <c r="E584" s="857" t="s">
        <v>2386</v>
      </c>
    </row>
    <row r="585" spans="2:5">
      <c r="B585" s="853" t="s">
        <v>2387</v>
      </c>
      <c r="C585" s="854" t="s">
        <v>1040</v>
      </c>
      <c r="D585" s="855" t="s">
        <v>681</v>
      </c>
      <c r="E585" s="856" t="s">
        <v>2388</v>
      </c>
    </row>
    <row r="586" spans="2:5">
      <c r="B586" s="853" t="s">
        <v>2387</v>
      </c>
      <c r="C586" s="854" t="s">
        <v>1040</v>
      </c>
      <c r="D586" s="858">
        <v>77</v>
      </c>
      <c r="E586" s="857" t="s">
        <v>2389</v>
      </c>
    </row>
    <row r="587" spans="2:5">
      <c r="B587" s="853" t="s">
        <v>2387</v>
      </c>
      <c r="C587" s="854" t="s">
        <v>1040</v>
      </c>
      <c r="D587" s="858">
        <v>78</v>
      </c>
      <c r="E587" s="857" t="s">
        <v>2390</v>
      </c>
    </row>
    <row r="588" spans="2:5">
      <c r="B588" s="853" t="s">
        <v>2387</v>
      </c>
      <c r="C588" s="854" t="s">
        <v>1040</v>
      </c>
      <c r="D588" s="855" t="s">
        <v>1725</v>
      </c>
      <c r="E588" s="857" t="s">
        <v>2391</v>
      </c>
    </row>
    <row r="589" spans="2:5">
      <c r="B589" s="853" t="s">
        <v>2392</v>
      </c>
      <c r="C589" s="854" t="s">
        <v>1040</v>
      </c>
      <c r="D589" s="869" t="s">
        <v>681</v>
      </c>
      <c r="E589" s="879" t="s">
        <v>2174</v>
      </c>
    </row>
    <row r="590" spans="2:5">
      <c r="B590" s="853" t="s">
        <v>2392</v>
      </c>
      <c r="C590" s="854" t="s">
        <v>1040</v>
      </c>
      <c r="D590" s="880">
        <v>77</v>
      </c>
      <c r="E590" s="870" t="s">
        <v>2393</v>
      </c>
    </row>
    <row r="591" spans="2:5">
      <c r="B591" s="853" t="s">
        <v>2392</v>
      </c>
      <c r="C591" s="854" t="s">
        <v>1040</v>
      </c>
      <c r="D591" s="880">
        <v>78</v>
      </c>
      <c r="E591" s="870" t="s">
        <v>2394</v>
      </c>
    </row>
    <row r="592" spans="2:5">
      <c r="B592" s="853" t="s">
        <v>2392</v>
      </c>
      <c r="C592" s="854" t="s">
        <v>1040</v>
      </c>
      <c r="D592" s="869" t="s">
        <v>1725</v>
      </c>
      <c r="E592" s="870" t="s">
        <v>2395</v>
      </c>
    </row>
    <row r="593" spans="2:5">
      <c r="B593" s="849" t="s">
        <v>1352</v>
      </c>
      <c r="C593" s="850" t="s">
        <v>681</v>
      </c>
      <c r="D593" s="851" t="s">
        <v>681</v>
      </c>
      <c r="E593" s="852" t="s">
        <v>2396</v>
      </c>
    </row>
    <row r="594" spans="2:5">
      <c r="B594" s="853" t="s">
        <v>1353</v>
      </c>
      <c r="C594" s="854" t="s">
        <v>1040</v>
      </c>
      <c r="D594" s="855" t="s">
        <v>681</v>
      </c>
      <c r="E594" s="856" t="s">
        <v>2397</v>
      </c>
    </row>
    <row r="595" spans="2:5">
      <c r="B595" s="853" t="s">
        <v>1353</v>
      </c>
      <c r="C595" s="854" t="s">
        <v>1040</v>
      </c>
      <c r="D595" s="858">
        <v>77</v>
      </c>
      <c r="E595" s="857" t="s">
        <v>2398</v>
      </c>
    </row>
    <row r="596" spans="2:5">
      <c r="B596" s="853" t="s">
        <v>1353</v>
      </c>
      <c r="C596" s="854" t="s">
        <v>1040</v>
      </c>
      <c r="D596" s="858">
        <v>78</v>
      </c>
      <c r="E596" s="857" t="s">
        <v>2399</v>
      </c>
    </row>
    <row r="597" spans="2:5">
      <c r="B597" s="853" t="s">
        <v>1353</v>
      </c>
      <c r="C597" s="854" t="s">
        <v>1040</v>
      </c>
      <c r="D597" s="855" t="s">
        <v>1725</v>
      </c>
      <c r="E597" s="857" t="s">
        <v>2400</v>
      </c>
    </row>
    <row r="598" spans="2:5">
      <c r="B598" s="853" t="s">
        <v>1355</v>
      </c>
      <c r="C598" s="854" t="s">
        <v>1040</v>
      </c>
      <c r="D598" s="855" t="s">
        <v>681</v>
      </c>
      <c r="E598" s="856" t="s">
        <v>2401</v>
      </c>
    </row>
    <row r="599" spans="2:5">
      <c r="B599" s="853" t="s">
        <v>1355</v>
      </c>
      <c r="C599" s="854" t="s">
        <v>1040</v>
      </c>
      <c r="D599" s="858">
        <v>78</v>
      </c>
      <c r="E599" s="857" t="s">
        <v>2402</v>
      </c>
    </row>
    <row r="600" spans="2:5">
      <c r="B600" s="853" t="s">
        <v>1355</v>
      </c>
      <c r="C600" s="871">
        <v>99</v>
      </c>
      <c r="D600" s="855" t="s">
        <v>681</v>
      </c>
      <c r="E600" s="856" t="s">
        <v>74</v>
      </c>
    </row>
    <row r="601" spans="2:5">
      <c r="B601" s="853" t="s">
        <v>1355</v>
      </c>
      <c r="C601" s="871">
        <v>99</v>
      </c>
      <c r="D601" s="855" t="s">
        <v>1829</v>
      </c>
      <c r="E601" s="857" t="s">
        <v>2403</v>
      </c>
    </row>
    <row r="602" spans="2:5">
      <c r="B602" s="853" t="s">
        <v>1355</v>
      </c>
      <c r="C602" s="871">
        <v>99</v>
      </c>
      <c r="D602" s="855" t="s">
        <v>1831</v>
      </c>
      <c r="E602" s="857" t="s">
        <v>2404</v>
      </c>
    </row>
    <row r="603" spans="2:5">
      <c r="B603" s="853" t="s">
        <v>1355</v>
      </c>
      <c r="C603" s="854" t="s">
        <v>1725</v>
      </c>
      <c r="D603" s="855" t="s">
        <v>1725</v>
      </c>
      <c r="E603" s="857" t="s">
        <v>2405</v>
      </c>
    </row>
    <row r="604" spans="2:5">
      <c r="B604" s="853" t="s">
        <v>1356</v>
      </c>
      <c r="C604" s="854" t="s">
        <v>1040</v>
      </c>
      <c r="D604" s="855" t="s">
        <v>681</v>
      </c>
      <c r="E604" s="856" t="s">
        <v>2406</v>
      </c>
    </row>
    <row r="605" spans="2:5">
      <c r="B605" s="853" t="s">
        <v>1356</v>
      </c>
      <c r="C605" s="854" t="s">
        <v>1040</v>
      </c>
      <c r="D605" s="858">
        <v>78</v>
      </c>
      <c r="E605" s="857" t="s">
        <v>2407</v>
      </c>
    </row>
    <row r="606" spans="2:5">
      <c r="B606" s="853" t="s">
        <v>1356</v>
      </c>
      <c r="C606" s="854" t="s">
        <v>103</v>
      </c>
      <c r="D606" s="855" t="s">
        <v>681</v>
      </c>
      <c r="E606" s="856" t="s">
        <v>2408</v>
      </c>
    </row>
    <row r="607" spans="2:5">
      <c r="B607" s="853" t="s">
        <v>1356</v>
      </c>
      <c r="C607" s="854" t="s">
        <v>103</v>
      </c>
      <c r="D607" s="858">
        <v>78</v>
      </c>
      <c r="E607" s="857" t="s">
        <v>2409</v>
      </c>
    </row>
    <row r="608" spans="2:5">
      <c r="B608" s="853" t="s">
        <v>1356</v>
      </c>
      <c r="C608" s="871">
        <v>99</v>
      </c>
      <c r="D608" s="855" t="s">
        <v>681</v>
      </c>
      <c r="E608" s="856" t="s">
        <v>1007</v>
      </c>
    </row>
    <row r="609" spans="2:5">
      <c r="B609" s="853" t="s">
        <v>1356</v>
      </c>
      <c r="C609" s="871">
        <v>99</v>
      </c>
      <c r="D609" s="855" t="s">
        <v>1829</v>
      </c>
      <c r="E609" s="857" t="s">
        <v>2410</v>
      </c>
    </row>
    <row r="610" spans="2:5">
      <c r="B610" s="853" t="s">
        <v>1356</v>
      </c>
      <c r="C610" s="871">
        <v>99</v>
      </c>
      <c r="D610" s="855" t="s">
        <v>1831</v>
      </c>
      <c r="E610" s="857" t="s">
        <v>2411</v>
      </c>
    </row>
    <row r="611" spans="2:5">
      <c r="B611" s="853" t="s">
        <v>1356</v>
      </c>
      <c r="C611" s="854" t="s">
        <v>1725</v>
      </c>
      <c r="D611" s="855" t="s">
        <v>1725</v>
      </c>
      <c r="E611" s="857" t="s">
        <v>2412</v>
      </c>
    </row>
    <row r="612" spans="2:5">
      <c r="B612" s="853" t="s">
        <v>2413</v>
      </c>
      <c r="C612" s="854" t="s">
        <v>1040</v>
      </c>
      <c r="D612" s="855" t="s">
        <v>681</v>
      </c>
      <c r="E612" s="856" t="s">
        <v>2414</v>
      </c>
    </row>
    <row r="613" spans="2:5">
      <c r="B613" s="853" t="s">
        <v>2413</v>
      </c>
      <c r="C613" s="854" t="s">
        <v>1040</v>
      </c>
      <c r="D613" s="858">
        <v>77</v>
      </c>
      <c r="E613" s="857" t="s">
        <v>2415</v>
      </c>
    </row>
    <row r="614" spans="2:5">
      <c r="B614" s="853" t="s">
        <v>2413</v>
      </c>
      <c r="C614" s="854" t="s">
        <v>1040</v>
      </c>
      <c r="D614" s="858">
        <v>78</v>
      </c>
      <c r="E614" s="857" t="s">
        <v>2416</v>
      </c>
    </row>
    <row r="615" spans="2:5">
      <c r="B615" s="853" t="s">
        <v>2413</v>
      </c>
      <c r="C615" s="854" t="s">
        <v>1040</v>
      </c>
      <c r="D615" s="855" t="s">
        <v>1725</v>
      </c>
      <c r="E615" s="857" t="s">
        <v>2417</v>
      </c>
    </row>
    <row r="616" spans="2:5">
      <c r="B616" s="853" t="s">
        <v>2418</v>
      </c>
      <c r="C616" s="854" t="s">
        <v>1040</v>
      </c>
      <c r="D616" s="855" t="s">
        <v>681</v>
      </c>
      <c r="E616" s="856" t="s">
        <v>2419</v>
      </c>
    </row>
    <row r="617" spans="2:5">
      <c r="B617" s="853" t="s">
        <v>2418</v>
      </c>
      <c r="C617" s="854" t="s">
        <v>1040</v>
      </c>
      <c r="D617" s="858">
        <v>77</v>
      </c>
      <c r="E617" s="857" t="s">
        <v>2420</v>
      </c>
    </row>
    <row r="618" spans="2:5">
      <c r="B618" s="853" t="s">
        <v>2418</v>
      </c>
      <c r="C618" s="854" t="s">
        <v>1040</v>
      </c>
      <c r="D618" s="858">
        <v>78</v>
      </c>
      <c r="E618" s="857" t="s">
        <v>2421</v>
      </c>
    </row>
    <row r="619" spans="2:5">
      <c r="B619" s="853" t="s">
        <v>2418</v>
      </c>
      <c r="C619" s="854" t="s">
        <v>1040</v>
      </c>
      <c r="D619" s="855" t="s">
        <v>1725</v>
      </c>
      <c r="E619" s="857" t="s">
        <v>2422</v>
      </c>
    </row>
    <row r="620" spans="2:5">
      <c r="B620" s="853" t="s">
        <v>2423</v>
      </c>
      <c r="C620" s="854" t="s">
        <v>1040</v>
      </c>
      <c r="D620" s="855" t="s">
        <v>681</v>
      </c>
      <c r="E620" s="856" t="s">
        <v>2424</v>
      </c>
    </row>
    <row r="621" spans="2:5">
      <c r="B621" s="853" t="s">
        <v>2423</v>
      </c>
      <c r="C621" s="854" t="s">
        <v>1040</v>
      </c>
      <c r="D621" s="858">
        <v>78</v>
      </c>
      <c r="E621" s="857" t="s">
        <v>2425</v>
      </c>
    </row>
    <row r="622" spans="2:5">
      <c r="B622" s="853" t="s">
        <v>2423</v>
      </c>
      <c r="C622" s="871">
        <v>99</v>
      </c>
      <c r="D622" s="855" t="s">
        <v>681</v>
      </c>
      <c r="E622" s="856" t="s">
        <v>74</v>
      </c>
    </row>
    <row r="623" spans="2:5">
      <c r="B623" s="853" t="s">
        <v>2423</v>
      </c>
      <c r="C623" s="871">
        <v>99</v>
      </c>
      <c r="D623" s="858">
        <v>77</v>
      </c>
      <c r="E623" s="857" t="s">
        <v>2426</v>
      </c>
    </row>
    <row r="624" spans="2:5">
      <c r="B624" s="853" t="s">
        <v>2423</v>
      </c>
      <c r="C624" s="871">
        <v>99</v>
      </c>
      <c r="D624" s="858">
        <v>78</v>
      </c>
      <c r="E624" s="857" t="s">
        <v>2427</v>
      </c>
    </row>
    <row r="625" spans="2:5">
      <c r="B625" s="853" t="s">
        <v>2423</v>
      </c>
      <c r="C625" s="854" t="s">
        <v>1725</v>
      </c>
      <c r="D625" s="855" t="s">
        <v>1725</v>
      </c>
      <c r="E625" s="857" t="s">
        <v>2428</v>
      </c>
    </row>
    <row r="626" spans="2:5">
      <c r="B626" s="853" t="s">
        <v>1357</v>
      </c>
      <c r="C626" s="854" t="s">
        <v>1040</v>
      </c>
      <c r="D626" s="855" t="s">
        <v>681</v>
      </c>
      <c r="E626" s="856" t="s">
        <v>2429</v>
      </c>
    </row>
    <row r="627" spans="2:5">
      <c r="B627" s="853" t="s">
        <v>1357</v>
      </c>
      <c r="C627" s="854" t="s">
        <v>1040</v>
      </c>
      <c r="D627" s="858">
        <v>77</v>
      </c>
      <c r="E627" s="857" t="s">
        <v>2430</v>
      </c>
    </row>
    <row r="628" spans="2:5">
      <c r="B628" s="853" t="s">
        <v>1357</v>
      </c>
      <c r="C628" s="854" t="s">
        <v>1040</v>
      </c>
      <c r="D628" s="858">
        <v>78</v>
      </c>
      <c r="E628" s="857" t="s">
        <v>2431</v>
      </c>
    </row>
    <row r="629" spans="2:5">
      <c r="B629" s="853" t="s">
        <v>1357</v>
      </c>
      <c r="C629" s="854" t="s">
        <v>1040</v>
      </c>
      <c r="D629" s="855" t="s">
        <v>1725</v>
      </c>
      <c r="E629" s="857" t="s">
        <v>2432</v>
      </c>
    </row>
    <row r="630" spans="2:5">
      <c r="B630" s="853" t="s">
        <v>1364</v>
      </c>
      <c r="C630" s="854" t="s">
        <v>1040</v>
      </c>
      <c r="D630" s="855" t="s">
        <v>681</v>
      </c>
      <c r="E630" s="856" t="s">
        <v>2433</v>
      </c>
    </row>
    <row r="631" spans="2:5">
      <c r="B631" s="853" t="s">
        <v>1364</v>
      </c>
      <c r="C631" s="854" t="s">
        <v>1040</v>
      </c>
      <c r="D631" s="858">
        <v>77</v>
      </c>
      <c r="E631" s="857" t="s">
        <v>2434</v>
      </c>
    </row>
    <row r="632" spans="2:5">
      <c r="B632" s="853" t="s">
        <v>1364</v>
      </c>
      <c r="C632" s="854" t="s">
        <v>1040</v>
      </c>
      <c r="D632" s="858">
        <v>78</v>
      </c>
      <c r="E632" s="857" t="s">
        <v>2435</v>
      </c>
    </row>
    <row r="633" spans="2:5">
      <c r="B633" s="853" t="s">
        <v>1364</v>
      </c>
      <c r="C633" s="854" t="s">
        <v>1040</v>
      </c>
      <c r="D633" s="855" t="s">
        <v>1725</v>
      </c>
      <c r="E633" s="857" t="s">
        <v>2436</v>
      </c>
    </row>
    <row r="634" spans="2:5">
      <c r="B634" s="853" t="s">
        <v>1365</v>
      </c>
      <c r="C634" s="854" t="s">
        <v>1040</v>
      </c>
      <c r="D634" s="855" t="s">
        <v>681</v>
      </c>
      <c r="E634" s="856" t="s">
        <v>2437</v>
      </c>
    </row>
    <row r="635" spans="2:5">
      <c r="B635" s="853" t="s">
        <v>1365</v>
      </c>
      <c r="C635" s="854" t="s">
        <v>1040</v>
      </c>
      <c r="D635" s="858">
        <v>78</v>
      </c>
      <c r="E635" s="857" t="s">
        <v>2438</v>
      </c>
    </row>
    <row r="636" spans="2:5">
      <c r="B636" s="853" t="s">
        <v>1365</v>
      </c>
      <c r="C636" s="854" t="s">
        <v>1040</v>
      </c>
      <c r="D636" s="855" t="s">
        <v>1725</v>
      </c>
      <c r="E636" s="857" t="s">
        <v>2439</v>
      </c>
    </row>
    <row r="637" spans="2:5">
      <c r="B637" s="853" t="s">
        <v>1366</v>
      </c>
      <c r="C637" s="854" t="s">
        <v>1040</v>
      </c>
      <c r="D637" s="855" t="s">
        <v>681</v>
      </c>
      <c r="E637" s="856" t="s">
        <v>2440</v>
      </c>
    </row>
    <row r="638" spans="2:5">
      <c r="B638" s="853" t="s">
        <v>1366</v>
      </c>
      <c r="C638" s="854" t="s">
        <v>1040</v>
      </c>
      <c r="D638" s="858">
        <v>78</v>
      </c>
      <c r="E638" s="857" t="s">
        <v>2441</v>
      </c>
    </row>
    <row r="639" spans="2:5">
      <c r="B639" s="853" t="s">
        <v>1366</v>
      </c>
      <c r="C639" s="854" t="s">
        <v>1040</v>
      </c>
      <c r="D639" s="855" t="s">
        <v>1725</v>
      </c>
      <c r="E639" s="857" t="s">
        <v>2442</v>
      </c>
    </row>
    <row r="640" spans="2:5">
      <c r="B640" s="853" t="s">
        <v>2443</v>
      </c>
      <c r="C640" s="854" t="s">
        <v>1040</v>
      </c>
      <c r="D640" s="855" t="s">
        <v>681</v>
      </c>
      <c r="E640" s="856" t="s">
        <v>2444</v>
      </c>
    </row>
    <row r="641" spans="2:5">
      <c r="B641" s="853" t="s">
        <v>2443</v>
      </c>
      <c r="C641" s="854" t="s">
        <v>1040</v>
      </c>
      <c r="D641" s="858">
        <v>78</v>
      </c>
      <c r="E641" s="857" t="s">
        <v>2445</v>
      </c>
    </row>
    <row r="642" spans="2:5">
      <c r="B642" s="853" t="s">
        <v>2443</v>
      </c>
      <c r="C642" s="871">
        <v>99</v>
      </c>
      <c r="D642" s="855" t="s">
        <v>681</v>
      </c>
      <c r="E642" s="856" t="s">
        <v>74</v>
      </c>
    </row>
    <row r="643" spans="2:5">
      <c r="B643" s="853" t="s">
        <v>2443</v>
      </c>
      <c r="C643" s="871">
        <v>99</v>
      </c>
      <c r="D643" s="858">
        <v>78</v>
      </c>
      <c r="E643" s="857" t="s">
        <v>2446</v>
      </c>
    </row>
    <row r="644" spans="2:5">
      <c r="B644" s="853" t="s">
        <v>2443</v>
      </c>
      <c r="C644" s="854" t="s">
        <v>1725</v>
      </c>
      <c r="D644" s="855" t="s">
        <v>1725</v>
      </c>
      <c r="E644" s="857" t="s">
        <v>2447</v>
      </c>
    </row>
    <row r="645" spans="2:5">
      <c r="B645" s="853" t="s">
        <v>2448</v>
      </c>
      <c r="C645" s="871">
        <v>99</v>
      </c>
      <c r="D645" s="855" t="s">
        <v>681</v>
      </c>
      <c r="E645" s="856" t="s">
        <v>74</v>
      </c>
    </row>
    <row r="646" spans="2:5">
      <c r="B646" s="853" t="s">
        <v>2448</v>
      </c>
      <c r="C646" s="871">
        <v>99</v>
      </c>
      <c r="D646" s="855" t="s">
        <v>1829</v>
      </c>
      <c r="E646" s="857" t="s">
        <v>2449</v>
      </c>
    </row>
    <row r="647" spans="2:5">
      <c r="B647" s="853" t="s">
        <v>2448</v>
      </c>
      <c r="C647" s="871">
        <v>99</v>
      </c>
      <c r="D647" s="855" t="s">
        <v>1831</v>
      </c>
      <c r="E647" s="857" t="s">
        <v>2450</v>
      </c>
    </row>
    <row r="648" spans="2:5">
      <c r="B648" s="853" t="s">
        <v>2448</v>
      </c>
      <c r="C648" s="871">
        <v>99</v>
      </c>
      <c r="D648" s="858">
        <v>99</v>
      </c>
      <c r="E648" s="857" t="s">
        <v>2451</v>
      </c>
    </row>
    <row r="649" spans="2:5">
      <c r="B649" s="849" t="s">
        <v>1354</v>
      </c>
      <c r="C649" s="872" t="s">
        <v>681</v>
      </c>
      <c r="D649" s="881" t="s">
        <v>681</v>
      </c>
      <c r="E649" s="852" t="s">
        <v>2452</v>
      </c>
    </row>
    <row r="650" spans="2:5">
      <c r="B650" s="853" t="s">
        <v>2453</v>
      </c>
      <c r="C650" s="854" t="s">
        <v>1040</v>
      </c>
      <c r="D650" s="855" t="s">
        <v>681</v>
      </c>
      <c r="E650" s="856" t="s">
        <v>2454</v>
      </c>
    </row>
    <row r="651" spans="2:5">
      <c r="B651" s="853" t="s">
        <v>2453</v>
      </c>
      <c r="C651" s="854" t="s">
        <v>1040</v>
      </c>
      <c r="D651" s="855" t="s">
        <v>1829</v>
      </c>
      <c r="E651" s="857" t="s">
        <v>2455</v>
      </c>
    </row>
    <row r="652" spans="2:5">
      <c r="B652" s="853" t="s">
        <v>2453</v>
      </c>
      <c r="C652" s="854" t="s">
        <v>1040</v>
      </c>
      <c r="D652" s="855" t="s">
        <v>1831</v>
      </c>
      <c r="E652" s="857" t="s">
        <v>2456</v>
      </c>
    </row>
    <row r="653" spans="2:5">
      <c r="B653" s="853" t="s">
        <v>2453</v>
      </c>
      <c r="C653" s="854" t="s">
        <v>1040</v>
      </c>
      <c r="D653" s="855" t="s">
        <v>1725</v>
      </c>
      <c r="E653" s="857" t="s">
        <v>2457</v>
      </c>
    </row>
    <row r="654" spans="2:5">
      <c r="B654" s="853" t="s">
        <v>2458</v>
      </c>
      <c r="C654" s="854" t="s">
        <v>1040</v>
      </c>
      <c r="D654" s="855" t="s">
        <v>681</v>
      </c>
      <c r="E654" s="856" t="s">
        <v>2459</v>
      </c>
    </row>
    <row r="655" spans="2:5">
      <c r="B655" s="853" t="s">
        <v>2458</v>
      </c>
      <c r="C655" s="854" t="s">
        <v>1040</v>
      </c>
      <c r="D655" s="855" t="s">
        <v>1829</v>
      </c>
      <c r="E655" s="857" t="s">
        <v>2460</v>
      </c>
    </row>
    <row r="656" spans="2:5">
      <c r="B656" s="853" t="s">
        <v>2458</v>
      </c>
      <c r="C656" s="854" t="s">
        <v>1040</v>
      </c>
      <c r="D656" s="858">
        <v>78</v>
      </c>
      <c r="E656" s="857" t="s">
        <v>2461</v>
      </c>
    </row>
    <row r="657" spans="2:5">
      <c r="B657" s="853" t="s">
        <v>2458</v>
      </c>
      <c r="C657" s="871">
        <v>99</v>
      </c>
      <c r="D657" s="855" t="s">
        <v>681</v>
      </c>
      <c r="E657" s="856" t="s">
        <v>74</v>
      </c>
    </row>
    <row r="658" spans="2:5">
      <c r="B658" s="853" t="s">
        <v>2458</v>
      </c>
      <c r="C658" s="871">
        <v>99</v>
      </c>
      <c r="D658" s="855" t="s">
        <v>1829</v>
      </c>
      <c r="E658" s="857" t="s">
        <v>2462</v>
      </c>
    </row>
    <row r="659" spans="2:5">
      <c r="B659" s="853" t="s">
        <v>2458</v>
      </c>
      <c r="C659" s="871">
        <v>99</v>
      </c>
      <c r="D659" s="855" t="s">
        <v>1831</v>
      </c>
      <c r="E659" s="857" t="s">
        <v>2463</v>
      </c>
    </row>
    <row r="660" spans="2:5">
      <c r="B660" s="853" t="s">
        <v>2458</v>
      </c>
      <c r="C660" s="854" t="s">
        <v>1725</v>
      </c>
      <c r="D660" s="855" t="s">
        <v>1725</v>
      </c>
      <c r="E660" s="857" t="s">
        <v>2464</v>
      </c>
    </row>
    <row r="661" spans="2:5">
      <c r="B661" s="853" t="s">
        <v>2465</v>
      </c>
      <c r="C661" s="854" t="s">
        <v>1040</v>
      </c>
      <c r="D661" s="855" t="s">
        <v>681</v>
      </c>
      <c r="E661" s="856" t="s">
        <v>2466</v>
      </c>
    </row>
    <row r="662" spans="2:5">
      <c r="B662" s="853" t="s">
        <v>2465</v>
      </c>
      <c r="C662" s="854" t="s">
        <v>1040</v>
      </c>
      <c r="D662" s="858">
        <v>78</v>
      </c>
      <c r="E662" s="857" t="s">
        <v>2467</v>
      </c>
    </row>
    <row r="663" spans="2:5">
      <c r="B663" s="853" t="s">
        <v>2465</v>
      </c>
      <c r="C663" s="854" t="s">
        <v>103</v>
      </c>
      <c r="D663" s="855" t="s">
        <v>681</v>
      </c>
      <c r="E663" s="856" t="s">
        <v>2468</v>
      </c>
    </row>
    <row r="664" spans="2:5">
      <c r="B664" s="853" t="s">
        <v>2465</v>
      </c>
      <c r="C664" s="854" t="s">
        <v>103</v>
      </c>
      <c r="D664" s="858">
        <v>78</v>
      </c>
      <c r="E664" s="857" t="s">
        <v>2469</v>
      </c>
    </row>
    <row r="665" spans="2:5">
      <c r="B665" s="853" t="s">
        <v>2465</v>
      </c>
      <c r="C665" s="871">
        <v>99</v>
      </c>
      <c r="D665" s="855" t="s">
        <v>681</v>
      </c>
      <c r="E665" s="856" t="s">
        <v>1007</v>
      </c>
    </row>
    <row r="666" spans="2:5">
      <c r="B666" s="853" t="s">
        <v>2465</v>
      </c>
      <c r="C666" s="871">
        <v>99</v>
      </c>
      <c r="D666" s="858">
        <v>77</v>
      </c>
      <c r="E666" s="857" t="s">
        <v>2470</v>
      </c>
    </row>
    <row r="667" spans="2:5">
      <c r="B667" s="853" t="s">
        <v>2465</v>
      </c>
      <c r="C667" s="871">
        <v>99</v>
      </c>
      <c r="D667" s="858">
        <v>78</v>
      </c>
      <c r="E667" s="857" t="s">
        <v>2471</v>
      </c>
    </row>
    <row r="668" spans="2:5">
      <c r="B668" s="853" t="s">
        <v>2465</v>
      </c>
      <c r="C668" s="854" t="s">
        <v>1725</v>
      </c>
      <c r="D668" s="855" t="s">
        <v>1725</v>
      </c>
      <c r="E668" s="857" t="s">
        <v>2472</v>
      </c>
    </row>
    <row r="669" spans="2:5">
      <c r="B669" s="853" t="s">
        <v>2473</v>
      </c>
      <c r="C669" s="854" t="s">
        <v>1040</v>
      </c>
      <c r="D669" s="855" t="s">
        <v>681</v>
      </c>
      <c r="E669" s="856" t="s">
        <v>2474</v>
      </c>
    </row>
    <row r="670" spans="2:5">
      <c r="B670" s="853" t="s">
        <v>2473</v>
      </c>
      <c r="C670" s="854" t="s">
        <v>1040</v>
      </c>
      <c r="D670" s="858">
        <v>77</v>
      </c>
      <c r="E670" s="857" t="s">
        <v>2475</v>
      </c>
    </row>
    <row r="671" spans="2:5">
      <c r="B671" s="853" t="s">
        <v>2473</v>
      </c>
      <c r="C671" s="854" t="s">
        <v>1040</v>
      </c>
      <c r="D671" s="858">
        <v>78</v>
      </c>
      <c r="E671" s="857" t="s">
        <v>2476</v>
      </c>
    </row>
    <row r="672" spans="2:5">
      <c r="B672" s="853" t="s">
        <v>2473</v>
      </c>
      <c r="C672" s="854" t="s">
        <v>1040</v>
      </c>
      <c r="D672" s="855" t="s">
        <v>1725</v>
      </c>
      <c r="E672" s="857" t="s">
        <v>2477</v>
      </c>
    </row>
    <row r="673" spans="2:5">
      <c r="B673" s="853" t="s">
        <v>2478</v>
      </c>
      <c r="C673" s="854" t="s">
        <v>1040</v>
      </c>
      <c r="D673" s="855" t="s">
        <v>681</v>
      </c>
      <c r="E673" s="856" t="s">
        <v>2479</v>
      </c>
    </row>
    <row r="674" spans="2:5">
      <c r="B674" s="853" t="s">
        <v>2478</v>
      </c>
      <c r="C674" s="854" t="s">
        <v>1040</v>
      </c>
      <c r="D674" s="858">
        <v>78</v>
      </c>
      <c r="E674" s="857" t="s">
        <v>2480</v>
      </c>
    </row>
    <row r="675" spans="2:5">
      <c r="B675" s="853" t="s">
        <v>2478</v>
      </c>
      <c r="C675" s="854" t="s">
        <v>103</v>
      </c>
      <c r="D675" s="855" t="s">
        <v>681</v>
      </c>
      <c r="E675" s="856" t="s">
        <v>2481</v>
      </c>
    </row>
    <row r="676" spans="2:5">
      <c r="B676" s="853" t="s">
        <v>2478</v>
      </c>
      <c r="C676" s="854" t="s">
        <v>103</v>
      </c>
      <c r="D676" s="858">
        <v>78</v>
      </c>
      <c r="E676" s="857" t="s">
        <v>2482</v>
      </c>
    </row>
    <row r="677" spans="2:5">
      <c r="B677" s="853" t="s">
        <v>2478</v>
      </c>
      <c r="C677" s="871">
        <v>99</v>
      </c>
      <c r="D677" s="855" t="s">
        <v>681</v>
      </c>
      <c r="E677" s="856" t="s">
        <v>1007</v>
      </c>
    </row>
    <row r="678" spans="2:5">
      <c r="B678" s="853" t="s">
        <v>2478</v>
      </c>
      <c r="C678" s="871">
        <v>99</v>
      </c>
      <c r="D678" s="858">
        <v>78</v>
      </c>
      <c r="E678" s="857" t="s">
        <v>2483</v>
      </c>
    </row>
    <row r="679" spans="2:5">
      <c r="B679" s="853" t="s">
        <v>2478</v>
      </c>
      <c r="C679" s="854" t="s">
        <v>1725</v>
      </c>
      <c r="D679" s="855" t="s">
        <v>1725</v>
      </c>
      <c r="E679" s="857" t="s">
        <v>2484</v>
      </c>
    </row>
    <row r="680" spans="2:5">
      <c r="B680" s="853" t="s">
        <v>1372</v>
      </c>
      <c r="C680" s="854" t="s">
        <v>1040</v>
      </c>
      <c r="D680" s="855" t="s">
        <v>681</v>
      </c>
      <c r="E680" s="856" t="s">
        <v>2485</v>
      </c>
    </row>
    <row r="681" spans="2:5">
      <c r="B681" s="853" t="s">
        <v>1372</v>
      </c>
      <c r="C681" s="854" t="s">
        <v>1040</v>
      </c>
      <c r="D681" s="858">
        <v>78</v>
      </c>
      <c r="E681" s="857" t="s">
        <v>2486</v>
      </c>
    </row>
    <row r="682" spans="2:5">
      <c r="B682" s="853" t="s">
        <v>1372</v>
      </c>
      <c r="C682" s="854" t="s">
        <v>1040</v>
      </c>
      <c r="D682" s="855" t="s">
        <v>1725</v>
      </c>
      <c r="E682" s="857" t="s">
        <v>2487</v>
      </c>
    </row>
    <row r="683" spans="2:5">
      <c r="B683" s="853" t="s">
        <v>2488</v>
      </c>
      <c r="C683" s="854" t="s">
        <v>1040</v>
      </c>
      <c r="D683" s="855" t="s">
        <v>681</v>
      </c>
      <c r="E683" s="856" t="s">
        <v>2489</v>
      </c>
    </row>
    <row r="684" spans="2:5">
      <c r="B684" s="853" t="s">
        <v>2488</v>
      </c>
      <c r="C684" s="854" t="s">
        <v>1040</v>
      </c>
      <c r="D684" s="855" t="s">
        <v>1829</v>
      </c>
      <c r="E684" s="857" t="s">
        <v>2490</v>
      </c>
    </row>
    <row r="685" spans="2:5">
      <c r="B685" s="853" t="s">
        <v>2488</v>
      </c>
      <c r="C685" s="854" t="s">
        <v>1040</v>
      </c>
      <c r="D685" s="858">
        <v>78</v>
      </c>
      <c r="E685" s="857" t="s">
        <v>2491</v>
      </c>
    </row>
    <row r="686" spans="2:5">
      <c r="B686" s="853" t="s">
        <v>2488</v>
      </c>
      <c r="C686" s="854" t="s">
        <v>1040</v>
      </c>
      <c r="D686" s="855" t="s">
        <v>1725</v>
      </c>
      <c r="E686" s="857" t="s">
        <v>2492</v>
      </c>
    </row>
    <row r="687" spans="2:5">
      <c r="B687" s="853" t="s">
        <v>2493</v>
      </c>
      <c r="C687" s="854" t="s">
        <v>1040</v>
      </c>
      <c r="D687" s="855" t="s">
        <v>681</v>
      </c>
      <c r="E687" s="856" t="s">
        <v>2494</v>
      </c>
    </row>
    <row r="688" spans="2:5">
      <c r="B688" s="853" t="s">
        <v>2493</v>
      </c>
      <c r="C688" s="854" t="s">
        <v>1040</v>
      </c>
      <c r="D688" s="855" t="s">
        <v>1829</v>
      </c>
      <c r="E688" s="857" t="s">
        <v>2495</v>
      </c>
    </row>
    <row r="689" spans="2:5">
      <c r="B689" s="853" t="s">
        <v>2493</v>
      </c>
      <c r="C689" s="854" t="s">
        <v>1040</v>
      </c>
      <c r="D689" s="855" t="s">
        <v>1831</v>
      </c>
      <c r="E689" s="857" t="s">
        <v>2496</v>
      </c>
    </row>
    <row r="690" spans="2:5">
      <c r="B690" s="853" t="s">
        <v>2493</v>
      </c>
      <c r="C690" s="854" t="s">
        <v>1040</v>
      </c>
      <c r="D690" s="855" t="s">
        <v>1725</v>
      </c>
      <c r="E690" s="857" t="s">
        <v>2497</v>
      </c>
    </row>
    <row r="691" spans="2:5">
      <c r="B691" s="853" t="s">
        <v>2498</v>
      </c>
      <c r="C691" s="854" t="s">
        <v>1040</v>
      </c>
      <c r="D691" s="855" t="s">
        <v>681</v>
      </c>
      <c r="E691" s="856" t="s">
        <v>1336</v>
      </c>
    </row>
    <row r="692" spans="2:5">
      <c r="B692" s="853" t="s">
        <v>2498</v>
      </c>
      <c r="C692" s="854" t="s">
        <v>1040</v>
      </c>
      <c r="D692" s="858">
        <v>77</v>
      </c>
      <c r="E692" s="857" t="s">
        <v>2499</v>
      </c>
    </row>
    <row r="693" spans="2:5">
      <c r="B693" s="853" t="s">
        <v>2498</v>
      </c>
      <c r="C693" s="854" t="s">
        <v>1040</v>
      </c>
      <c r="D693" s="858">
        <v>78</v>
      </c>
      <c r="E693" s="857" t="s">
        <v>2500</v>
      </c>
    </row>
    <row r="694" spans="2:5">
      <c r="B694" s="853" t="s">
        <v>2498</v>
      </c>
      <c r="C694" s="854" t="s">
        <v>1040</v>
      </c>
      <c r="D694" s="855" t="s">
        <v>1725</v>
      </c>
      <c r="E694" s="857" t="s">
        <v>2501</v>
      </c>
    </row>
    <row r="695" spans="2:5">
      <c r="B695" s="853" t="s">
        <v>2498</v>
      </c>
      <c r="C695" s="854" t="s">
        <v>103</v>
      </c>
      <c r="D695" s="855" t="s">
        <v>681</v>
      </c>
      <c r="E695" s="856" t="s">
        <v>2502</v>
      </c>
    </row>
    <row r="696" spans="2:5">
      <c r="B696" s="853" t="s">
        <v>2498</v>
      </c>
      <c r="C696" s="854" t="s">
        <v>1474</v>
      </c>
      <c r="D696" s="855" t="s">
        <v>681</v>
      </c>
      <c r="E696" s="856" t="s">
        <v>2503</v>
      </c>
    </row>
    <row r="697" spans="2:5">
      <c r="B697" s="853" t="s">
        <v>2498</v>
      </c>
      <c r="C697" s="854" t="s">
        <v>1474</v>
      </c>
      <c r="D697" s="858">
        <v>78</v>
      </c>
      <c r="E697" s="857" t="s">
        <v>2504</v>
      </c>
    </row>
    <row r="698" spans="2:5">
      <c r="B698" s="853" t="s">
        <v>2498</v>
      </c>
      <c r="C698" s="854" t="s">
        <v>1474</v>
      </c>
      <c r="D698" s="855" t="s">
        <v>1725</v>
      </c>
      <c r="E698" s="857" t="s">
        <v>2505</v>
      </c>
    </row>
    <row r="699" spans="2:5">
      <c r="B699" s="853" t="s">
        <v>2498</v>
      </c>
      <c r="C699" s="854" t="s">
        <v>101</v>
      </c>
      <c r="D699" s="855" t="s">
        <v>681</v>
      </c>
      <c r="E699" s="856" t="s">
        <v>2506</v>
      </c>
    </row>
    <row r="700" spans="2:5">
      <c r="B700" s="853" t="s">
        <v>2498</v>
      </c>
      <c r="C700" s="854" t="s">
        <v>101</v>
      </c>
      <c r="D700" s="858">
        <v>77</v>
      </c>
      <c r="E700" s="857" t="s">
        <v>2507</v>
      </c>
    </row>
    <row r="701" spans="2:5">
      <c r="B701" s="853" t="s">
        <v>2498</v>
      </c>
      <c r="C701" s="854" t="s">
        <v>101</v>
      </c>
      <c r="D701" s="858">
        <v>78</v>
      </c>
      <c r="E701" s="857" t="s">
        <v>2508</v>
      </c>
    </row>
    <row r="702" spans="2:5">
      <c r="B702" s="853" t="s">
        <v>2498</v>
      </c>
      <c r="C702" s="854" t="s">
        <v>1475</v>
      </c>
      <c r="D702" s="855" t="s">
        <v>681</v>
      </c>
      <c r="E702" s="856" t="s">
        <v>2509</v>
      </c>
    </row>
    <row r="703" spans="2:5">
      <c r="B703" s="853" t="s">
        <v>2498</v>
      </c>
      <c r="C703" s="854" t="s">
        <v>1475</v>
      </c>
      <c r="D703" s="858">
        <v>78</v>
      </c>
      <c r="E703" s="857" t="s">
        <v>2510</v>
      </c>
    </row>
    <row r="704" spans="2:5">
      <c r="B704" s="853" t="s">
        <v>2498</v>
      </c>
      <c r="C704" s="854" t="s">
        <v>1476</v>
      </c>
      <c r="D704" s="855" t="s">
        <v>681</v>
      </c>
      <c r="E704" s="856" t="s">
        <v>2511</v>
      </c>
    </row>
    <row r="705" spans="2:5">
      <c r="B705" s="853" t="s">
        <v>2498</v>
      </c>
      <c r="C705" s="854" t="s">
        <v>1476</v>
      </c>
      <c r="D705" s="858">
        <v>78</v>
      </c>
      <c r="E705" s="857" t="s">
        <v>2512</v>
      </c>
    </row>
    <row r="706" spans="2:5">
      <c r="B706" s="853" t="s">
        <v>2498</v>
      </c>
      <c r="C706" s="854" t="s">
        <v>1477</v>
      </c>
      <c r="D706" s="855" t="s">
        <v>681</v>
      </c>
      <c r="E706" s="856" t="s">
        <v>2513</v>
      </c>
    </row>
    <row r="707" spans="2:5">
      <c r="B707" s="853" t="s">
        <v>2498</v>
      </c>
      <c r="C707" s="854" t="s">
        <v>1477</v>
      </c>
      <c r="D707" s="858">
        <v>78</v>
      </c>
      <c r="E707" s="857" t="s">
        <v>2514</v>
      </c>
    </row>
    <row r="708" spans="2:5">
      <c r="B708" s="853" t="s">
        <v>2498</v>
      </c>
      <c r="C708" s="854" t="s">
        <v>1478</v>
      </c>
      <c r="D708" s="855" t="s">
        <v>681</v>
      </c>
      <c r="E708" s="856" t="s">
        <v>2515</v>
      </c>
    </row>
    <row r="709" spans="2:5">
      <c r="B709" s="853" t="s">
        <v>2498</v>
      </c>
      <c r="C709" s="854" t="s">
        <v>1478</v>
      </c>
      <c r="D709" s="858">
        <v>78</v>
      </c>
      <c r="E709" s="857" t="s">
        <v>2516</v>
      </c>
    </row>
    <row r="710" spans="2:5">
      <c r="B710" s="853" t="s">
        <v>2498</v>
      </c>
      <c r="C710" s="871">
        <v>99</v>
      </c>
      <c r="D710" s="855" t="s">
        <v>681</v>
      </c>
      <c r="E710" s="856" t="s">
        <v>74</v>
      </c>
    </row>
    <row r="711" spans="2:5">
      <c r="B711" s="853" t="s">
        <v>2498</v>
      </c>
      <c r="C711" s="871">
        <v>99</v>
      </c>
      <c r="D711" s="855" t="s">
        <v>1829</v>
      </c>
      <c r="E711" s="857" t="s">
        <v>2517</v>
      </c>
    </row>
    <row r="712" spans="2:5">
      <c r="B712" s="853" t="s">
        <v>2498</v>
      </c>
      <c r="C712" s="871">
        <v>99</v>
      </c>
      <c r="D712" s="855" t="s">
        <v>1831</v>
      </c>
      <c r="E712" s="857" t="s">
        <v>2518</v>
      </c>
    </row>
    <row r="713" spans="2:5">
      <c r="B713" s="853" t="s">
        <v>2498</v>
      </c>
      <c r="C713" s="871">
        <v>99</v>
      </c>
      <c r="D713" s="858">
        <v>99</v>
      </c>
      <c r="E713" s="857" t="s">
        <v>2519</v>
      </c>
    </row>
    <row r="714" spans="2:5">
      <c r="B714" s="849" t="s">
        <v>2520</v>
      </c>
      <c r="C714" s="872" t="s">
        <v>681</v>
      </c>
      <c r="D714" s="881" t="s">
        <v>681</v>
      </c>
      <c r="E714" s="852" t="s">
        <v>2521</v>
      </c>
    </row>
    <row r="715" spans="2:5">
      <c r="B715" s="853" t="s">
        <v>2522</v>
      </c>
      <c r="C715" s="854" t="s">
        <v>1040</v>
      </c>
      <c r="D715" s="855" t="s">
        <v>681</v>
      </c>
      <c r="E715" s="856" t="s">
        <v>2523</v>
      </c>
    </row>
    <row r="716" spans="2:5">
      <c r="B716" s="853" t="s">
        <v>2522</v>
      </c>
      <c r="C716" s="854" t="s">
        <v>1040</v>
      </c>
      <c r="D716" s="858">
        <v>78</v>
      </c>
      <c r="E716" s="857" t="s">
        <v>2524</v>
      </c>
    </row>
    <row r="717" spans="2:5">
      <c r="B717" s="853" t="s">
        <v>2522</v>
      </c>
      <c r="C717" s="854" t="s">
        <v>1040</v>
      </c>
      <c r="D717" s="855" t="s">
        <v>1725</v>
      </c>
      <c r="E717" s="857" t="s">
        <v>2525</v>
      </c>
    </row>
    <row r="718" spans="2:5">
      <c r="B718" s="853" t="s">
        <v>2522</v>
      </c>
      <c r="C718" s="871">
        <v>99</v>
      </c>
      <c r="D718" s="855" t="s">
        <v>681</v>
      </c>
      <c r="E718" s="856" t="s">
        <v>1007</v>
      </c>
    </row>
    <row r="719" spans="2:5">
      <c r="B719" s="853" t="s">
        <v>2522</v>
      </c>
      <c r="C719" s="871">
        <v>99</v>
      </c>
      <c r="D719" s="855" t="s">
        <v>1829</v>
      </c>
      <c r="E719" s="857" t="s">
        <v>2526</v>
      </c>
    </row>
    <row r="720" spans="2:5">
      <c r="B720" s="853" t="s">
        <v>2522</v>
      </c>
      <c r="C720" s="871">
        <v>99</v>
      </c>
      <c r="D720" s="858">
        <v>78</v>
      </c>
      <c r="E720" s="857" t="s">
        <v>2527</v>
      </c>
    </row>
    <row r="721" spans="2:5">
      <c r="B721" s="853" t="s">
        <v>2522</v>
      </c>
      <c r="C721" s="871">
        <v>99</v>
      </c>
      <c r="D721" s="858">
        <v>99</v>
      </c>
      <c r="E721" s="857" t="s">
        <v>2528</v>
      </c>
    </row>
    <row r="722" spans="2:5">
      <c r="B722" s="853" t="s">
        <v>2529</v>
      </c>
      <c r="C722" s="854" t="s">
        <v>1040</v>
      </c>
      <c r="D722" s="855" t="s">
        <v>681</v>
      </c>
      <c r="E722" s="856" t="s">
        <v>2218</v>
      </c>
    </row>
    <row r="723" spans="2:5">
      <c r="B723" s="853" t="s">
        <v>2529</v>
      </c>
      <c r="C723" s="854" t="s">
        <v>1040</v>
      </c>
      <c r="D723" s="855" t="s">
        <v>1829</v>
      </c>
      <c r="E723" s="857" t="s">
        <v>2530</v>
      </c>
    </row>
    <row r="724" spans="2:5">
      <c r="B724" s="853" t="s">
        <v>2529</v>
      </c>
      <c r="C724" s="854" t="s">
        <v>1040</v>
      </c>
      <c r="D724" s="858">
        <v>78</v>
      </c>
      <c r="E724" s="857" t="s">
        <v>2219</v>
      </c>
    </row>
    <row r="725" spans="2:5">
      <c r="B725" s="853" t="s">
        <v>2529</v>
      </c>
      <c r="C725" s="854" t="s">
        <v>1040</v>
      </c>
      <c r="D725" s="858">
        <v>99</v>
      </c>
      <c r="E725" s="857" t="s">
        <v>2220</v>
      </c>
    </row>
    <row r="726" spans="2:5">
      <c r="B726" s="853" t="s">
        <v>2531</v>
      </c>
      <c r="C726" s="871">
        <v>99</v>
      </c>
      <c r="D726" s="855" t="s">
        <v>681</v>
      </c>
      <c r="E726" s="856" t="s">
        <v>1007</v>
      </c>
    </row>
    <row r="727" spans="2:5">
      <c r="B727" s="853" t="s">
        <v>2531</v>
      </c>
      <c r="C727" s="871">
        <v>99</v>
      </c>
      <c r="D727" s="855" t="s">
        <v>1829</v>
      </c>
      <c r="E727" s="857" t="s">
        <v>2532</v>
      </c>
    </row>
    <row r="728" spans="2:5">
      <c r="B728" s="853" t="s">
        <v>2531</v>
      </c>
      <c r="C728" s="871">
        <v>99</v>
      </c>
      <c r="D728" s="858">
        <v>78</v>
      </c>
      <c r="E728" s="857" t="s">
        <v>2533</v>
      </c>
    </row>
    <row r="729" spans="2:5">
      <c r="B729" s="853" t="s">
        <v>2531</v>
      </c>
      <c r="C729" s="854" t="s">
        <v>1725</v>
      </c>
      <c r="D729" s="855" t="s">
        <v>1725</v>
      </c>
      <c r="E729" s="857" t="s">
        <v>2534</v>
      </c>
    </row>
    <row r="730" spans="2:5">
      <c r="B730" s="849" t="s">
        <v>37</v>
      </c>
      <c r="C730" s="850" t="s">
        <v>681</v>
      </c>
      <c r="D730" s="851" t="s">
        <v>681</v>
      </c>
      <c r="E730" s="852" t="s">
        <v>2535</v>
      </c>
    </row>
    <row r="731" spans="2:5">
      <c r="B731" s="853" t="s">
        <v>38</v>
      </c>
      <c r="C731" s="854" t="s">
        <v>1040</v>
      </c>
      <c r="D731" s="855" t="s">
        <v>681</v>
      </c>
      <c r="E731" s="856" t="s">
        <v>2536</v>
      </c>
    </row>
    <row r="732" spans="2:5">
      <c r="B732" s="853" t="s">
        <v>38</v>
      </c>
      <c r="C732" s="854" t="s">
        <v>1040</v>
      </c>
      <c r="D732" s="858">
        <v>78</v>
      </c>
      <c r="E732" s="857" t="s">
        <v>2537</v>
      </c>
    </row>
    <row r="733" spans="2:5">
      <c r="B733" s="853" t="s">
        <v>38</v>
      </c>
      <c r="C733" s="854" t="s">
        <v>1040</v>
      </c>
      <c r="D733" s="858">
        <v>99</v>
      </c>
      <c r="E733" s="857" t="s">
        <v>2538</v>
      </c>
    </row>
    <row r="734" spans="2:5">
      <c r="B734" s="853" t="s">
        <v>2539</v>
      </c>
      <c r="C734" s="854" t="s">
        <v>1040</v>
      </c>
      <c r="D734" s="855" t="s">
        <v>681</v>
      </c>
      <c r="E734" s="856" t="s">
        <v>2540</v>
      </c>
    </row>
    <row r="735" spans="2:5">
      <c r="B735" s="853" t="s">
        <v>2539</v>
      </c>
      <c r="C735" s="854" t="s">
        <v>1040</v>
      </c>
      <c r="D735" s="858">
        <v>99</v>
      </c>
      <c r="E735" s="857" t="s">
        <v>2541</v>
      </c>
    </row>
    <row r="736" spans="2:5">
      <c r="B736" s="853" t="s">
        <v>2542</v>
      </c>
      <c r="C736" s="854" t="s">
        <v>1040</v>
      </c>
      <c r="D736" s="855" t="s">
        <v>681</v>
      </c>
      <c r="E736" s="856" t="s">
        <v>2543</v>
      </c>
    </row>
    <row r="737" spans="2:5">
      <c r="B737" s="853" t="s">
        <v>2542</v>
      </c>
      <c r="C737" s="854" t="s">
        <v>1040</v>
      </c>
      <c r="D737" s="858">
        <v>78</v>
      </c>
      <c r="E737" s="857" t="s">
        <v>2544</v>
      </c>
    </row>
    <row r="738" spans="2:5">
      <c r="B738" s="853" t="s">
        <v>2542</v>
      </c>
      <c r="C738" s="854" t="s">
        <v>1040</v>
      </c>
      <c r="D738" s="858">
        <v>99</v>
      </c>
      <c r="E738" s="857" t="s">
        <v>2545</v>
      </c>
    </row>
    <row r="739" spans="2:5">
      <c r="B739" s="853" t="s">
        <v>2546</v>
      </c>
      <c r="C739" s="854" t="s">
        <v>1040</v>
      </c>
      <c r="D739" s="855" t="s">
        <v>681</v>
      </c>
      <c r="E739" s="856" t="s">
        <v>2547</v>
      </c>
    </row>
    <row r="740" spans="2:5">
      <c r="B740" s="853" t="s">
        <v>2546</v>
      </c>
      <c r="C740" s="854" t="s">
        <v>1040</v>
      </c>
      <c r="D740" s="858">
        <v>78</v>
      </c>
      <c r="E740" s="857" t="s">
        <v>2548</v>
      </c>
    </row>
    <row r="741" spans="2:5">
      <c r="B741" s="853" t="s">
        <v>2546</v>
      </c>
      <c r="C741" s="854" t="s">
        <v>1040</v>
      </c>
      <c r="D741" s="855" t="s">
        <v>1725</v>
      </c>
      <c r="E741" s="857" t="s">
        <v>2549</v>
      </c>
    </row>
    <row r="742" spans="2:5">
      <c r="B742" s="853" t="s">
        <v>2546</v>
      </c>
      <c r="C742" s="854" t="s">
        <v>103</v>
      </c>
      <c r="D742" s="855" t="s">
        <v>681</v>
      </c>
      <c r="E742" s="856" t="s">
        <v>2550</v>
      </c>
    </row>
    <row r="743" spans="2:5">
      <c r="B743" s="853" t="s">
        <v>2546</v>
      </c>
      <c r="C743" s="854" t="s">
        <v>103</v>
      </c>
      <c r="D743" s="858">
        <v>78</v>
      </c>
      <c r="E743" s="857" t="s">
        <v>2551</v>
      </c>
    </row>
    <row r="744" spans="2:5">
      <c r="B744" s="853" t="s">
        <v>2546</v>
      </c>
      <c r="C744" s="854" t="s">
        <v>103</v>
      </c>
      <c r="D744" s="855" t="s">
        <v>1725</v>
      </c>
      <c r="E744" s="857" t="s">
        <v>2552</v>
      </c>
    </row>
    <row r="745" spans="2:5">
      <c r="B745" s="853" t="s">
        <v>2546</v>
      </c>
      <c r="C745" s="854" t="s">
        <v>1475</v>
      </c>
      <c r="D745" s="855" t="s">
        <v>681</v>
      </c>
      <c r="E745" s="856" t="s">
        <v>2553</v>
      </c>
    </row>
    <row r="746" spans="2:5">
      <c r="B746" s="853" t="s">
        <v>2546</v>
      </c>
      <c r="C746" s="854" t="s">
        <v>1475</v>
      </c>
      <c r="D746" s="855" t="s">
        <v>1831</v>
      </c>
      <c r="E746" s="857" t="s">
        <v>2554</v>
      </c>
    </row>
    <row r="747" spans="2:5">
      <c r="B747" s="853" t="s">
        <v>2546</v>
      </c>
      <c r="C747" s="854" t="s">
        <v>1476</v>
      </c>
      <c r="D747" s="855" t="s">
        <v>681</v>
      </c>
      <c r="E747" s="856" t="s">
        <v>2555</v>
      </c>
    </row>
    <row r="748" spans="2:5">
      <c r="B748" s="853" t="s">
        <v>2546</v>
      </c>
      <c r="C748" s="854" t="s">
        <v>1476</v>
      </c>
      <c r="D748" s="855" t="s">
        <v>1831</v>
      </c>
      <c r="E748" s="857" t="s">
        <v>2556</v>
      </c>
    </row>
    <row r="749" spans="2:5">
      <c r="B749" s="853" t="s">
        <v>2546</v>
      </c>
      <c r="C749" s="854" t="s">
        <v>1477</v>
      </c>
      <c r="D749" s="855" t="s">
        <v>681</v>
      </c>
      <c r="E749" s="856" t="s">
        <v>2557</v>
      </c>
    </row>
    <row r="750" spans="2:5">
      <c r="B750" s="853" t="s">
        <v>2546</v>
      </c>
      <c r="C750" s="854" t="s">
        <v>1477</v>
      </c>
      <c r="D750" s="855" t="s">
        <v>1831</v>
      </c>
      <c r="E750" s="857" t="s">
        <v>2558</v>
      </c>
    </row>
    <row r="751" spans="2:5">
      <c r="B751" s="853" t="s">
        <v>2546</v>
      </c>
      <c r="C751" s="854" t="s">
        <v>1478</v>
      </c>
      <c r="D751" s="855" t="s">
        <v>681</v>
      </c>
      <c r="E751" s="856" t="s">
        <v>2559</v>
      </c>
    </row>
    <row r="752" spans="2:5">
      <c r="B752" s="853" t="s">
        <v>2546</v>
      </c>
      <c r="C752" s="854" t="s">
        <v>1478</v>
      </c>
      <c r="D752" s="855" t="s">
        <v>1831</v>
      </c>
      <c r="E752" s="857" t="s">
        <v>2560</v>
      </c>
    </row>
    <row r="753" spans="2:5">
      <c r="B753" s="853" t="s">
        <v>2546</v>
      </c>
      <c r="C753" s="854" t="s">
        <v>1479</v>
      </c>
      <c r="D753" s="855" t="s">
        <v>681</v>
      </c>
      <c r="E753" s="856" t="s">
        <v>2561</v>
      </c>
    </row>
    <row r="754" spans="2:5">
      <c r="B754" s="853" t="s">
        <v>2546</v>
      </c>
      <c r="C754" s="854" t="s">
        <v>1479</v>
      </c>
      <c r="D754" s="855" t="s">
        <v>1831</v>
      </c>
      <c r="E754" s="857" t="s">
        <v>2562</v>
      </c>
    </row>
    <row r="755" spans="2:5">
      <c r="B755" s="853" t="s">
        <v>2546</v>
      </c>
      <c r="C755" s="854" t="s">
        <v>1480</v>
      </c>
      <c r="D755" s="855" t="s">
        <v>681</v>
      </c>
      <c r="E755" s="856" t="s">
        <v>2563</v>
      </c>
    </row>
    <row r="756" spans="2:5">
      <c r="B756" s="853" t="s">
        <v>2546</v>
      </c>
      <c r="C756" s="854" t="s">
        <v>1480</v>
      </c>
      <c r="D756" s="855" t="s">
        <v>1831</v>
      </c>
      <c r="E756" s="857" t="s">
        <v>2564</v>
      </c>
    </row>
    <row r="757" spans="2:5">
      <c r="B757" s="853" t="s">
        <v>2546</v>
      </c>
      <c r="C757" s="854" t="s">
        <v>1774</v>
      </c>
      <c r="D757" s="855" t="s">
        <v>681</v>
      </c>
      <c r="E757" s="856" t="s">
        <v>2565</v>
      </c>
    </row>
    <row r="758" spans="2:5">
      <c r="B758" s="853" t="s">
        <v>2546</v>
      </c>
      <c r="C758" s="854" t="s">
        <v>1774</v>
      </c>
      <c r="D758" s="855" t="s">
        <v>1831</v>
      </c>
      <c r="E758" s="857" t="s">
        <v>2566</v>
      </c>
    </row>
    <row r="759" spans="2:5">
      <c r="B759" s="853" t="s">
        <v>2546</v>
      </c>
      <c r="C759" s="854" t="s">
        <v>1777</v>
      </c>
      <c r="D759" s="855" t="s">
        <v>681</v>
      </c>
      <c r="E759" s="856" t="s">
        <v>2567</v>
      </c>
    </row>
    <row r="760" spans="2:5">
      <c r="B760" s="853" t="s">
        <v>2546</v>
      </c>
      <c r="C760" s="854" t="s">
        <v>1777</v>
      </c>
      <c r="D760" s="855" t="s">
        <v>1831</v>
      </c>
      <c r="E760" s="857" t="s">
        <v>2568</v>
      </c>
    </row>
    <row r="761" spans="2:5">
      <c r="B761" s="853" t="s">
        <v>2546</v>
      </c>
      <c r="C761" s="854" t="s">
        <v>1780</v>
      </c>
      <c r="D761" s="855" t="s">
        <v>681</v>
      </c>
      <c r="E761" s="856" t="s">
        <v>2569</v>
      </c>
    </row>
    <row r="762" spans="2:5">
      <c r="B762" s="853" t="s">
        <v>2546</v>
      </c>
      <c r="C762" s="854" t="s">
        <v>1780</v>
      </c>
      <c r="D762" s="855" t="s">
        <v>1831</v>
      </c>
      <c r="E762" s="857" t="s">
        <v>2570</v>
      </c>
    </row>
    <row r="763" spans="2:5">
      <c r="B763" s="853" t="s">
        <v>2546</v>
      </c>
      <c r="C763" s="871">
        <v>99</v>
      </c>
      <c r="D763" s="855" t="s">
        <v>681</v>
      </c>
      <c r="E763" s="856" t="s">
        <v>1007</v>
      </c>
    </row>
    <row r="764" spans="2:5">
      <c r="B764" s="911" t="s">
        <v>2575</v>
      </c>
      <c r="C764" s="913">
        <v>99</v>
      </c>
      <c r="D764" s="909" t="s">
        <v>103</v>
      </c>
      <c r="E764" s="910" t="s">
        <v>3169</v>
      </c>
    </row>
    <row r="765" spans="2:5">
      <c r="B765" s="911" t="s">
        <v>2578</v>
      </c>
      <c r="C765" s="913">
        <v>99</v>
      </c>
      <c r="D765" s="909" t="s">
        <v>1474</v>
      </c>
      <c r="E765" s="910" t="s">
        <v>3170</v>
      </c>
    </row>
    <row r="766" spans="2:5">
      <c r="B766" s="911" t="s">
        <v>2578</v>
      </c>
      <c r="C766" s="913">
        <v>99</v>
      </c>
      <c r="D766" s="909" t="s">
        <v>101</v>
      </c>
      <c r="E766" s="910" t="s">
        <v>3171</v>
      </c>
    </row>
    <row r="767" spans="2:5">
      <c r="B767" s="853" t="s">
        <v>2546</v>
      </c>
      <c r="C767" s="871">
        <v>99</v>
      </c>
      <c r="D767" s="855" t="s">
        <v>1829</v>
      </c>
      <c r="E767" s="857" t="s">
        <v>2571</v>
      </c>
    </row>
    <row r="768" spans="2:5">
      <c r="B768" s="853" t="s">
        <v>2546</v>
      </c>
      <c r="C768" s="871">
        <v>99</v>
      </c>
      <c r="D768" s="858" t="s">
        <v>1831</v>
      </c>
      <c r="E768" s="857" t="s">
        <v>2572</v>
      </c>
    </row>
    <row r="769" spans="2:5">
      <c r="B769" s="853" t="s">
        <v>2546</v>
      </c>
      <c r="C769" s="871">
        <v>99</v>
      </c>
      <c r="D769" s="858">
        <v>99</v>
      </c>
      <c r="E769" s="857" t="s">
        <v>2573</v>
      </c>
    </row>
    <row r="770" spans="2:5">
      <c r="B770" s="849" t="s">
        <v>2574</v>
      </c>
      <c r="C770" s="872" t="s">
        <v>681</v>
      </c>
      <c r="D770" s="881" t="s">
        <v>681</v>
      </c>
      <c r="E770" s="852" t="s">
        <v>111</v>
      </c>
    </row>
    <row r="771" spans="2:5">
      <c r="B771" s="853" t="s">
        <v>2575</v>
      </c>
      <c r="C771" s="854" t="s">
        <v>1040</v>
      </c>
      <c r="D771" s="858" t="s">
        <v>681</v>
      </c>
      <c r="E771" s="856" t="s">
        <v>2576</v>
      </c>
    </row>
    <row r="772" spans="2:5">
      <c r="B772" s="853" t="s">
        <v>2575</v>
      </c>
      <c r="C772" s="854" t="s">
        <v>1040</v>
      </c>
      <c r="D772" s="858">
        <v>99</v>
      </c>
      <c r="E772" s="857" t="s">
        <v>2577</v>
      </c>
    </row>
    <row r="773" spans="2:5">
      <c r="B773" s="853" t="s">
        <v>2578</v>
      </c>
      <c r="C773" s="854" t="s">
        <v>1040</v>
      </c>
      <c r="D773" s="858" t="s">
        <v>681</v>
      </c>
      <c r="E773" s="856" t="s">
        <v>2579</v>
      </c>
    </row>
    <row r="774" spans="2:5">
      <c r="B774" s="853" t="s">
        <v>2578</v>
      </c>
      <c r="C774" s="854" t="s">
        <v>1040</v>
      </c>
      <c r="D774" s="858">
        <v>99</v>
      </c>
      <c r="E774" s="857" t="s">
        <v>2580</v>
      </c>
    </row>
    <row r="775" spans="2:5">
      <c r="B775" s="853" t="s">
        <v>2581</v>
      </c>
      <c r="C775" s="854" t="s">
        <v>1040</v>
      </c>
      <c r="D775" s="858" t="s">
        <v>681</v>
      </c>
      <c r="E775" s="856" t="s">
        <v>2582</v>
      </c>
    </row>
    <row r="776" spans="2:5">
      <c r="B776" s="853" t="s">
        <v>2581</v>
      </c>
      <c r="C776" s="854" t="s">
        <v>1040</v>
      </c>
      <c r="D776" s="858">
        <v>99</v>
      </c>
      <c r="E776" s="857" t="s">
        <v>2583</v>
      </c>
    </row>
    <row r="777" spans="2:5">
      <c r="B777" s="853" t="s">
        <v>2584</v>
      </c>
      <c r="C777" s="854" t="s">
        <v>1040</v>
      </c>
      <c r="D777" s="858" t="s">
        <v>681</v>
      </c>
      <c r="E777" s="856" t="s">
        <v>2255</v>
      </c>
    </row>
    <row r="778" spans="2:5">
      <c r="B778" s="853" t="s">
        <v>2584</v>
      </c>
      <c r="C778" s="854" t="s">
        <v>1040</v>
      </c>
      <c r="D778" s="858" t="s">
        <v>1831</v>
      </c>
      <c r="E778" s="857" t="s">
        <v>2585</v>
      </c>
    </row>
    <row r="779" spans="2:5">
      <c r="B779" s="853" t="s">
        <v>2584</v>
      </c>
      <c r="C779" s="854" t="s">
        <v>1040</v>
      </c>
      <c r="D779" s="858">
        <v>99</v>
      </c>
      <c r="E779" s="857" t="s">
        <v>2586</v>
      </c>
    </row>
    <row r="780" spans="2:5">
      <c r="B780" s="853" t="s">
        <v>2587</v>
      </c>
      <c r="C780" s="854" t="s">
        <v>1040</v>
      </c>
      <c r="D780" s="858" t="s">
        <v>681</v>
      </c>
      <c r="E780" s="856" t="s">
        <v>110</v>
      </c>
    </row>
    <row r="781" spans="2:5">
      <c r="B781" s="853" t="s">
        <v>2587</v>
      </c>
      <c r="C781" s="854" t="s">
        <v>1040</v>
      </c>
      <c r="D781" s="858" t="s">
        <v>1831</v>
      </c>
      <c r="E781" s="857" t="s">
        <v>2588</v>
      </c>
    </row>
    <row r="782" spans="2:5">
      <c r="B782" s="853" t="s">
        <v>2587</v>
      </c>
      <c r="C782" s="854" t="s">
        <v>1040</v>
      </c>
      <c r="D782" s="858">
        <v>99</v>
      </c>
      <c r="E782" s="857" t="s">
        <v>2589</v>
      </c>
    </row>
    <row r="783" spans="2:5">
      <c r="B783" s="853" t="s">
        <v>2590</v>
      </c>
      <c r="C783" s="854" t="s">
        <v>1040</v>
      </c>
      <c r="D783" s="855" t="s">
        <v>681</v>
      </c>
      <c r="E783" s="856" t="s">
        <v>104</v>
      </c>
    </row>
    <row r="784" spans="2:5">
      <c r="B784" s="853" t="s">
        <v>2590</v>
      </c>
      <c r="C784" s="854" t="s">
        <v>1040</v>
      </c>
      <c r="D784" s="858">
        <v>99</v>
      </c>
      <c r="E784" s="857" t="s">
        <v>2591</v>
      </c>
    </row>
    <row r="785" spans="2:5">
      <c r="B785" s="853" t="s">
        <v>2592</v>
      </c>
      <c r="C785" s="854" t="s">
        <v>681</v>
      </c>
      <c r="D785" s="858" t="s">
        <v>681</v>
      </c>
      <c r="E785" s="856" t="s">
        <v>774</v>
      </c>
    </row>
    <row r="786" spans="2:5">
      <c r="B786" s="853" t="s">
        <v>2592</v>
      </c>
      <c r="C786" s="854" t="s">
        <v>1040</v>
      </c>
      <c r="D786" s="855" t="s">
        <v>681</v>
      </c>
      <c r="E786" s="856" t="s">
        <v>2593</v>
      </c>
    </row>
    <row r="787" spans="2:5">
      <c r="B787" s="853" t="s">
        <v>2592</v>
      </c>
      <c r="C787" s="854" t="s">
        <v>1040</v>
      </c>
      <c r="D787" s="855" t="s">
        <v>1831</v>
      </c>
      <c r="E787" s="857" t="s">
        <v>2594</v>
      </c>
    </row>
    <row r="788" spans="2:5">
      <c r="B788" s="853" t="s">
        <v>2592</v>
      </c>
      <c r="C788" s="854" t="s">
        <v>103</v>
      </c>
      <c r="D788" s="855" t="s">
        <v>681</v>
      </c>
      <c r="E788" s="856" t="s">
        <v>2595</v>
      </c>
    </row>
    <row r="789" spans="2:5">
      <c r="B789" s="853" t="s">
        <v>2592</v>
      </c>
      <c r="C789" s="854" t="s">
        <v>103</v>
      </c>
      <c r="D789" s="855" t="s">
        <v>1831</v>
      </c>
      <c r="E789" s="857" t="s">
        <v>2596</v>
      </c>
    </row>
    <row r="790" spans="2:5">
      <c r="B790" s="853" t="s">
        <v>2592</v>
      </c>
      <c r="C790" s="854" t="s">
        <v>1474</v>
      </c>
      <c r="D790" s="855" t="s">
        <v>681</v>
      </c>
      <c r="E790" s="856" t="s">
        <v>2597</v>
      </c>
    </row>
    <row r="791" spans="2:5">
      <c r="B791" s="853" t="s">
        <v>2592</v>
      </c>
      <c r="C791" s="854" t="s">
        <v>1474</v>
      </c>
      <c r="D791" s="855" t="s">
        <v>1831</v>
      </c>
      <c r="E791" s="857" t="s">
        <v>2598</v>
      </c>
    </row>
    <row r="792" spans="2:5">
      <c r="B792" s="853" t="s">
        <v>2592</v>
      </c>
      <c r="C792" s="854" t="s">
        <v>101</v>
      </c>
      <c r="D792" s="855" t="s">
        <v>681</v>
      </c>
      <c r="E792" s="856" t="s">
        <v>2599</v>
      </c>
    </row>
    <row r="793" spans="2:5">
      <c r="B793" s="853" t="s">
        <v>2592</v>
      </c>
      <c r="C793" s="854" t="s">
        <v>101</v>
      </c>
      <c r="D793" s="855" t="s">
        <v>1831</v>
      </c>
      <c r="E793" s="857" t="s">
        <v>2600</v>
      </c>
    </row>
    <row r="794" spans="2:5">
      <c r="B794" s="853" t="s">
        <v>2592</v>
      </c>
      <c r="C794" s="854" t="s">
        <v>1475</v>
      </c>
      <c r="D794" s="855" t="s">
        <v>681</v>
      </c>
      <c r="E794" s="856" t="s">
        <v>2601</v>
      </c>
    </row>
    <row r="795" spans="2:5">
      <c r="B795" s="853" t="s">
        <v>2592</v>
      </c>
      <c r="C795" s="854" t="s">
        <v>1475</v>
      </c>
      <c r="D795" s="855" t="s">
        <v>1831</v>
      </c>
      <c r="E795" s="857" t="s">
        <v>2602</v>
      </c>
    </row>
    <row r="796" spans="2:5">
      <c r="B796" s="853" t="s">
        <v>2592</v>
      </c>
      <c r="C796" s="854" t="s">
        <v>1476</v>
      </c>
      <c r="D796" s="855" t="s">
        <v>681</v>
      </c>
      <c r="E796" s="856" t="s">
        <v>2603</v>
      </c>
    </row>
    <row r="797" spans="2:5">
      <c r="B797" s="853" t="s">
        <v>2592</v>
      </c>
      <c r="C797" s="854" t="s">
        <v>1476</v>
      </c>
      <c r="D797" s="855" t="s">
        <v>1831</v>
      </c>
      <c r="E797" s="857" t="s">
        <v>2604</v>
      </c>
    </row>
    <row r="798" spans="2:5">
      <c r="B798" s="853" t="s">
        <v>2592</v>
      </c>
      <c r="C798" s="854" t="s">
        <v>1477</v>
      </c>
      <c r="D798" s="855" t="s">
        <v>681</v>
      </c>
      <c r="E798" s="856" t="s">
        <v>2605</v>
      </c>
    </row>
    <row r="799" spans="2:5">
      <c r="B799" s="853" t="s">
        <v>2592</v>
      </c>
      <c r="C799" s="854" t="s">
        <v>1477</v>
      </c>
      <c r="D799" s="855" t="s">
        <v>1831</v>
      </c>
      <c r="E799" s="857" t="s">
        <v>2606</v>
      </c>
    </row>
    <row r="800" spans="2:5">
      <c r="B800" s="853" t="s">
        <v>2592</v>
      </c>
      <c r="C800" s="854" t="s">
        <v>1478</v>
      </c>
      <c r="D800" s="855" t="s">
        <v>681</v>
      </c>
      <c r="E800" s="856" t="s">
        <v>2607</v>
      </c>
    </row>
    <row r="801" spans="2:5">
      <c r="B801" s="853" t="s">
        <v>2592</v>
      </c>
      <c r="C801" s="854" t="s">
        <v>1478</v>
      </c>
      <c r="D801" s="855" t="s">
        <v>1831</v>
      </c>
      <c r="E801" s="857" t="s">
        <v>2608</v>
      </c>
    </row>
    <row r="802" spans="2:5">
      <c r="B802" s="853" t="s">
        <v>2592</v>
      </c>
      <c r="C802" s="854" t="s">
        <v>1479</v>
      </c>
      <c r="D802" s="855" t="s">
        <v>681</v>
      </c>
      <c r="E802" s="856" t="s">
        <v>2609</v>
      </c>
    </row>
    <row r="803" spans="2:5">
      <c r="B803" s="853" t="s">
        <v>2592</v>
      </c>
      <c r="C803" s="854" t="s">
        <v>1479</v>
      </c>
      <c r="D803" s="855" t="s">
        <v>1831</v>
      </c>
      <c r="E803" s="857" t="s">
        <v>2610</v>
      </c>
    </row>
    <row r="804" spans="2:5">
      <c r="B804" s="853" t="s">
        <v>2592</v>
      </c>
      <c r="C804" s="854" t="s">
        <v>1480</v>
      </c>
      <c r="D804" s="855" t="s">
        <v>681</v>
      </c>
      <c r="E804" s="856" t="s">
        <v>2611</v>
      </c>
    </row>
    <row r="805" spans="2:5">
      <c r="B805" s="853" t="s">
        <v>2592</v>
      </c>
      <c r="C805" s="854" t="s">
        <v>1480</v>
      </c>
      <c r="D805" s="855" t="s">
        <v>1831</v>
      </c>
      <c r="E805" s="857" t="s">
        <v>2612</v>
      </c>
    </row>
    <row r="806" spans="2:5">
      <c r="B806" s="853" t="s">
        <v>2592</v>
      </c>
      <c r="C806" s="854" t="s">
        <v>1725</v>
      </c>
      <c r="D806" s="855" t="s">
        <v>681</v>
      </c>
      <c r="E806" s="856" t="s">
        <v>74</v>
      </c>
    </row>
    <row r="807" spans="2:5">
      <c r="B807" s="853" t="s">
        <v>2592</v>
      </c>
      <c r="C807" s="854" t="s">
        <v>1725</v>
      </c>
      <c r="D807" s="873">
        <v>77</v>
      </c>
      <c r="E807" s="857" t="s">
        <v>2613</v>
      </c>
    </row>
    <row r="808" spans="2:5">
      <c r="B808" s="853" t="s">
        <v>2592</v>
      </c>
      <c r="C808" s="854" t="s">
        <v>1725</v>
      </c>
      <c r="D808" s="855" t="s">
        <v>1831</v>
      </c>
      <c r="E808" s="857" t="s">
        <v>2614</v>
      </c>
    </row>
    <row r="809" spans="2:5">
      <c r="B809" s="853" t="s">
        <v>2592</v>
      </c>
      <c r="C809" s="854" t="s">
        <v>1725</v>
      </c>
      <c r="D809" s="873">
        <v>99</v>
      </c>
      <c r="E809" s="857" t="s">
        <v>2615</v>
      </c>
    </row>
    <row r="810" spans="2:5">
      <c r="B810" s="849" t="s">
        <v>2616</v>
      </c>
      <c r="C810" s="850" t="s">
        <v>681</v>
      </c>
      <c r="D810" s="851" t="s">
        <v>681</v>
      </c>
      <c r="E810" s="852" t="s">
        <v>2617</v>
      </c>
    </row>
    <row r="811" spans="2:5">
      <c r="B811" s="853" t="s">
        <v>2618</v>
      </c>
      <c r="C811" s="854" t="s">
        <v>1040</v>
      </c>
      <c r="D811" s="855" t="s">
        <v>681</v>
      </c>
      <c r="E811" s="856" t="s">
        <v>2201</v>
      </c>
    </row>
    <row r="812" spans="2:5">
      <c r="B812" s="853" t="s">
        <v>2618</v>
      </c>
      <c r="C812" s="854" t="s">
        <v>1040</v>
      </c>
      <c r="D812" s="858">
        <v>77</v>
      </c>
      <c r="E812" s="857" t="s">
        <v>2619</v>
      </c>
    </row>
    <row r="813" spans="2:5">
      <c r="B813" s="853" t="s">
        <v>2618</v>
      </c>
      <c r="C813" s="854" t="s">
        <v>1040</v>
      </c>
      <c r="D813" s="858">
        <v>78</v>
      </c>
      <c r="E813" s="857" t="s">
        <v>2620</v>
      </c>
    </row>
    <row r="814" spans="2:5">
      <c r="B814" s="853" t="s">
        <v>2618</v>
      </c>
      <c r="C814" s="854" t="s">
        <v>1040</v>
      </c>
      <c r="D814" s="855" t="s">
        <v>1725</v>
      </c>
      <c r="E814" s="857" t="s">
        <v>2621</v>
      </c>
    </row>
    <row r="815" spans="2:5">
      <c r="B815" s="853" t="s">
        <v>2622</v>
      </c>
      <c r="C815" s="854" t="s">
        <v>1040</v>
      </c>
      <c r="D815" s="855" t="s">
        <v>681</v>
      </c>
      <c r="E815" s="856" t="s">
        <v>2582</v>
      </c>
    </row>
    <row r="816" spans="2:5">
      <c r="B816" s="853" t="s">
        <v>2622</v>
      </c>
      <c r="C816" s="854" t="s">
        <v>1040</v>
      </c>
      <c r="D816" s="858">
        <v>99</v>
      </c>
      <c r="E816" s="857" t="s">
        <v>2623</v>
      </c>
    </row>
    <row r="817" spans="2:5">
      <c r="B817" s="853" t="s">
        <v>2624</v>
      </c>
      <c r="C817" s="854" t="s">
        <v>1040</v>
      </c>
      <c r="D817" s="855" t="s">
        <v>681</v>
      </c>
      <c r="E817" s="856" t="s">
        <v>2625</v>
      </c>
    </row>
    <row r="818" spans="2:5">
      <c r="B818" s="853" t="s">
        <v>2624</v>
      </c>
      <c r="C818" s="854" t="s">
        <v>1040</v>
      </c>
      <c r="D818" s="858">
        <v>78</v>
      </c>
      <c r="E818" s="857" t="s">
        <v>2626</v>
      </c>
    </row>
    <row r="819" spans="2:5">
      <c r="B819" s="853" t="s">
        <v>2624</v>
      </c>
      <c r="C819" s="854" t="s">
        <v>1040</v>
      </c>
      <c r="D819" s="855" t="s">
        <v>1725</v>
      </c>
      <c r="E819" s="857" t="s">
        <v>2627</v>
      </c>
    </row>
    <row r="820" spans="2:5">
      <c r="B820" s="853" t="s">
        <v>2628</v>
      </c>
      <c r="C820" s="854" t="s">
        <v>1040</v>
      </c>
      <c r="D820" s="855" t="s">
        <v>681</v>
      </c>
      <c r="E820" s="856" t="s">
        <v>2629</v>
      </c>
    </row>
    <row r="821" spans="2:5">
      <c r="B821" s="853" t="s">
        <v>2628</v>
      </c>
      <c r="C821" s="854" t="s">
        <v>1040</v>
      </c>
      <c r="D821" s="858">
        <v>78</v>
      </c>
      <c r="E821" s="857" t="s">
        <v>2630</v>
      </c>
    </row>
    <row r="822" spans="2:5">
      <c r="B822" s="853" t="s">
        <v>2631</v>
      </c>
      <c r="C822" s="854" t="s">
        <v>1040</v>
      </c>
      <c r="D822" s="855" t="s">
        <v>681</v>
      </c>
      <c r="E822" s="856" t="s">
        <v>2632</v>
      </c>
    </row>
    <row r="823" spans="2:5">
      <c r="B823" s="853" t="s">
        <v>2631</v>
      </c>
      <c r="C823" s="854" t="s">
        <v>1040</v>
      </c>
      <c r="D823" s="858">
        <v>78</v>
      </c>
      <c r="E823" s="857" t="s">
        <v>2633</v>
      </c>
    </row>
    <row r="824" spans="2:5">
      <c r="B824" s="853" t="s">
        <v>2631</v>
      </c>
      <c r="C824" s="854" t="s">
        <v>1040</v>
      </c>
      <c r="D824" s="855" t="s">
        <v>1725</v>
      </c>
      <c r="E824" s="857" t="s">
        <v>2634</v>
      </c>
    </row>
    <row r="825" spans="2:5">
      <c r="B825" s="853" t="s">
        <v>2635</v>
      </c>
      <c r="C825" s="854" t="s">
        <v>1040</v>
      </c>
      <c r="D825" s="855" t="s">
        <v>681</v>
      </c>
      <c r="E825" s="856" t="s">
        <v>1005</v>
      </c>
    </row>
    <row r="826" spans="2:5">
      <c r="B826" s="853" t="s">
        <v>2635</v>
      </c>
      <c r="C826" s="854" t="s">
        <v>1040</v>
      </c>
      <c r="D826" s="858">
        <v>78</v>
      </c>
      <c r="E826" s="857" t="s">
        <v>2636</v>
      </c>
    </row>
    <row r="827" spans="2:5">
      <c r="B827" s="853" t="s">
        <v>2635</v>
      </c>
      <c r="C827" s="854" t="s">
        <v>1040</v>
      </c>
      <c r="D827" s="858">
        <v>99</v>
      </c>
      <c r="E827" s="857" t="s">
        <v>2637</v>
      </c>
    </row>
    <row r="828" spans="2:5">
      <c r="B828" s="849" t="s">
        <v>2638</v>
      </c>
      <c r="C828" s="850" t="s">
        <v>681</v>
      </c>
      <c r="D828" s="881" t="s">
        <v>681</v>
      </c>
      <c r="E828" s="852" t="s">
        <v>2214</v>
      </c>
    </row>
    <row r="829" spans="2:5">
      <c r="B829" s="853" t="s">
        <v>2639</v>
      </c>
      <c r="C829" s="854" t="s">
        <v>1040</v>
      </c>
      <c r="D829" s="855" t="s">
        <v>681</v>
      </c>
      <c r="E829" s="856" t="s">
        <v>1005</v>
      </c>
    </row>
    <row r="830" spans="2:5">
      <c r="B830" s="853" t="s">
        <v>2639</v>
      </c>
      <c r="C830" s="854" t="s">
        <v>1040</v>
      </c>
      <c r="D830" s="855" t="s">
        <v>1831</v>
      </c>
      <c r="E830" s="857" t="s">
        <v>2636</v>
      </c>
    </row>
    <row r="831" spans="2:5">
      <c r="B831" s="853" t="s">
        <v>2639</v>
      </c>
      <c r="C831" s="854" t="s">
        <v>1040</v>
      </c>
      <c r="D831" s="858">
        <v>99</v>
      </c>
      <c r="E831" s="857" t="s">
        <v>2637</v>
      </c>
    </row>
    <row r="832" spans="2:5">
      <c r="B832" s="853" t="s">
        <v>2640</v>
      </c>
      <c r="C832" s="854" t="s">
        <v>1040</v>
      </c>
      <c r="D832" s="855" t="s">
        <v>681</v>
      </c>
      <c r="E832" s="856" t="s">
        <v>2641</v>
      </c>
    </row>
    <row r="833" spans="2:5">
      <c r="B833" s="853" t="s">
        <v>2640</v>
      </c>
      <c r="C833" s="854" t="s">
        <v>1040</v>
      </c>
      <c r="D833" s="858">
        <v>99</v>
      </c>
      <c r="E833" s="857" t="s">
        <v>2642</v>
      </c>
    </row>
    <row r="834" spans="2:5">
      <c r="B834" s="849" t="s">
        <v>2643</v>
      </c>
      <c r="C834" s="850" t="s">
        <v>681</v>
      </c>
      <c r="D834" s="881" t="s">
        <v>681</v>
      </c>
      <c r="E834" s="852" t="s">
        <v>2218</v>
      </c>
    </row>
    <row r="835" spans="2:5">
      <c r="B835" s="853" t="s">
        <v>2644</v>
      </c>
      <c r="C835" s="854" t="s">
        <v>1040</v>
      </c>
      <c r="D835" s="855" t="s">
        <v>681</v>
      </c>
      <c r="E835" s="856" t="s">
        <v>2201</v>
      </c>
    </row>
    <row r="836" spans="2:5">
      <c r="B836" s="853" t="s">
        <v>2644</v>
      </c>
      <c r="C836" s="854" t="s">
        <v>1040</v>
      </c>
      <c r="D836" s="858">
        <v>78</v>
      </c>
      <c r="E836" s="857" t="s">
        <v>2645</v>
      </c>
    </row>
    <row r="837" spans="2:5">
      <c r="B837" s="853" t="s">
        <v>2644</v>
      </c>
      <c r="C837" s="854" t="s">
        <v>1040</v>
      </c>
      <c r="D837" s="858">
        <v>99</v>
      </c>
      <c r="E837" s="857" t="s">
        <v>2646</v>
      </c>
    </row>
    <row r="838" spans="2:5">
      <c r="B838" s="853" t="s">
        <v>2647</v>
      </c>
      <c r="C838" s="854" t="s">
        <v>1040</v>
      </c>
      <c r="D838" s="855" t="s">
        <v>681</v>
      </c>
      <c r="E838" s="856" t="s">
        <v>2582</v>
      </c>
    </row>
    <row r="839" spans="2:5">
      <c r="B839" s="853" t="s">
        <v>2647</v>
      </c>
      <c r="C839" s="854" t="s">
        <v>1040</v>
      </c>
      <c r="D839" s="858">
        <v>99</v>
      </c>
      <c r="E839" s="857" t="s">
        <v>2648</v>
      </c>
    </row>
    <row r="840" spans="2:5">
      <c r="B840" s="853" t="s">
        <v>2649</v>
      </c>
      <c r="C840" s="854" t="s">
        <v>1040</v>
      </c>
      <c r="D840" s="855" t="s">
        <v>681</v>
      </c>
      <c r="E840" s="856" t="s">
        <v>2650</v>
      </c>
    </row>
    <row r="841" spans="2:5">
      <c r="B841" s="853" t="s">
        <v>2649</v>
      </c>
      <c r="C841" s="854" t="s">
        <v>1040</v>
      </c>
      <c r="D841" s="858">
        <v>78</v>
      </c>
      <c r="E841" s="857" t="s">
        <v>2651</v>
      </c>
    </row>
    <row r="842" spans="2:5">
      <c r="B842" s="853" t="s">
        <v>2649</v>
      </c>
      <c r="C842" s="854" t="s">
        <v>1040</v>
      </c>
      <c r="D842" s="855" t="s">
        <v>1725</v>
      </c>
      <c r="E842" s="857" t="s">
        <v>2652</v>
      </c>
    </row>
    <row r="843" spans="2:5">
      <c r="B843" s="853" t="s">
        <v>2653</v>
      </c>
      <c r="C843" s="854" t="s">
        <v>1040</v>
      </c>
      <c r="D843" s="855" t="s">
        <v>681</v>
      </c>
      <c r="E843" s="856" t="s">
        <v>2654</v>
      </c>
    </row>
    <row r="844" spans="2:5">
      <c r="B844" s="853" t="s">
        <v>2653</v>
      </c>
      <c r="C844" s="854" t="s">
        <v>1040</v>
      </c>
      <c r="D844" s="858">
        <v>78</v>
      </c>
      <c r="E844" s="857" t="s">
        <v>2630</v>
      </c>
    </row>
    <row r="845" spans="2:5">
      <c r="B845" s="853" t="s">
        <v>2653</v>
      </c>
      <c r="C845" s="854" t="s">
        <v>1040</v>
      </c>
      <c r="D845" s="855" t="s">
        <v>1725</v>
      </c>
      <c r="E845" s="857" t="s">
        <v>2655</v>
      </c>
    </row>
    <row r="846" spans="2:5">
      <c r="B846" s="853" t="s">
        <v>2656</v>
      </c>
      <c r="C846" s="854" t="s">
        <v>1040</v>
      </c>
      <c r="D846" s="855" t="s">
        <v>681</v>
      </c>
      <c r="E846" s="856" t="s">
        <v>2657</v>
      </c>
    </row>
    <row r="847" spans="2:5">
      <c r="B847" s="853" t="s">
        <v>2656</v>
      </c>
      <c r="C847" s="854" t="s">
        <v>1040</v>
      </c>
      <c r="D847" s="858">
        <v>77</v>
      </c>
      <c r="E847" s="857" t="s">
        <v>2658</v>
      </c>
    </row>
    <row r="848" spans="2:5">
      <c r="B848" s="853" t="s">
        <v>2656</v>
      </c>
      <c r="C848" s="854" t="s">
        <v>1040</v>
      </c>
      <c r="D848" s="858">
        <v>78</v>
      </c>
      <c r="E848" s="857" t="s">
        <v>2659</v>
      </c>
    </row>
    <row r="849" spans="2:5">
      <c r="B849" s="853" t="s">
        <v>2656</v>
      </c>
      <c r="C849" s="854" t="s">
        <v>1040</v>
      </c>
      <c r="D849" s="855" t="s">
        <v>1725</v>
      </c>
      <c r="E849" s="857" t="s">
        <v>2634</v>
      </c>
    </row>
    <row r="850" spans="2:5">
      <c r="B850" s="853" t="s">
        <v>2660</v>
      </c>
      <c r="C850" s="854" t="s">
        <v>1040</v>
      </c>
      <c r="D850" s="855" t="s">
        <v>681</v>
      </c>
      <c r="E850" s="856" t="s">
        <v>2661</v>
      </c>
    </row>
    <row r="851" spans="2:5">
      <c r="B851" s="853" t="s">
        <v>2660</v>
      </c>
      <c r="C851" s="854" t="s">
        <v>1040</v>
      </c>
      <c r="D851" s="858">
        <v>99</v>
      </c>
      <c r="E851" s="857" t="s">
        <v>2662</v>
      </c>
    </row>
    <row r="852" spans="2:5">
      <c r="B852" s="853" t="s">
        <v>2663</v>
      </c>
      <c r="C852" s="854" t="s">
        <v>1040</v>
      </c>
      <c r="D852" s="855" t="s">
        <v>681</v>
      </c>
      <c r="E852" s="856" t="s">
        <v>2664</v>
      </c>
    </row>
    <row r="853" spans="2:5">
      <c r="B853" s="853" t="s">
        <v>2663</v>
      </c>
      <c r="C853" s="854" t="s">
        <v>1040</v>
      </c>
      <c r="D853" s="858">
        <v>78</v>
      </c>
      <c r="E853" s="857" t="s">
        <v>2665</v>
      </c>
    </row>
    <row r="854" spans="2:5">
      <c r="B854" s="853" t="s">
        <v>2663</v>
      </c>
      <c r="C854" s="854" t="s">
        <v>1040</v>
      </c>
      <c r="D854" s="858">
        <v>99</v>
      </c>
      <c r="E854" s="857" t="s">
        <v>2666</v>
      </c>
    </row>
    <row r="855" spans="2:5">
      <c r="B855" s="853" t="s">
        <v>2667</v>
      </c>
      <c r="C855" s="854" t="s">
        <v>1040</v>
      </c>
      <c r="D855" s="855" t="s">
        <v>681</v>
      </c>
      <c r="E855" s="856" t="s">
        <v>1005</v>
      </c>
    </row>
    <row r="856" spans="2:5">
      <c r="B856" s="853" t="s">
        <v>2667</v>
      </c>
      <c r="C856" s="854" t="s">
        <v>1040</v>
      </c>
      <c r="D856" s="858">
        <v>78</v>
      </c>
      <c r="E856" s="857" t="s">
        <v>2636</v>
      </c>
    </row>
    <row r="857" spans="2:5">
      <c r="B857" s="853" t="s">
        <v>2667</v>
      </c>
      <c r="C857" s="854" t="s">
        <v>1040</v>
      </c>
      <c r="D857" s="858">
        <v>99</v>
      </c>
      <c r="E857" s="857" t="s">
        <v>2637</v>
      </c>
    </row>
    <row r="858" spans="2:5">
      <c r="B858" s="853" t="s">
        <v>2668</v>
      </c>
      <c r="C858" s="854" t="s">
        <v>1040</v>
      </c>
      <c r="D858" s="855" t="s">
        <v>681</v>
      </c>
      <c r="E858" s="856" t="s">
        <v>2641</v>
      </c>
    </row>
    <row r="859" spans="2:5">
      <c r="B859" s="853" t="s">
        <v>2668</v>
      </c>
      <c r="C859" s="854" t="s">
        <v>1040</v>
      </c>
      <c r="D859" s="858">
        <v>78</v>
      </c>
      <c r="E859" s="857" t="s">
        <v>2669</v>
      </c>
    </row>
    <row r="860" spans="2:5">
      <c r="B860" s="853" t="s">
        <v>2668</v>
      </c>
      <c r="C860" s="854" t="s">
        <v>1040</v>
      </c>
      <c r="D860" s="858">
        <v>99</v>
      </c>
      <c r="E860" s="857" t="s">
        <v>2670</v>
      </c>
    </row>
    <row r="861" spans="2:5">
      <c r="B861" s="853" t="s">
        <v>2671</v>
      </c>
      <c r="C861" s="854" t="s">
        <v>1040</v>
      </c>
      <c r="D861" s="855" t="s">
        <v>681</v>
      </c>
      <c r="E861" s="856" t="s">
        <v>2672</v>
      </c>
    </row>
    <row r="862" spans="2:5">
      <c r="B862" s="853" t="s">
        <v>2671</v>
      </c>
      <c r="C862" s="854" t="s">
        <v>1040</v>
      </c>
      <c r="D862" s="858">
        <v>99</v>
      </c>
      <c r="E862" s="857" t="s">
        <v>2673</v>
      </c>
    </row>
    <row r="863" spans="2:5">
      <c r="B863" s="849" t="s">
        <v>2674</v>
      </c>
      <c r="C863" s="850" t="s">
        <v>681</v>
      </c>
      <c r="D863" s="881" t="s">
        <v>681</v>
      </c>
      <c r="E863" s="852" t="s">
        <v>2675</v>
      </c>
    </row>
    <row r="864" spans="2:5">
      <c r="B864" s="853" t="s">
        <v>2676</v>
      </c>
      <c r="C864" s="854" t="s">
        <v>1040</v>
      </c>
      <c r="D864" s="855" t="s">
        <v>681</v>
      </c>
      <c r="E864" s="856" t="s">
        <v>2201</v>
      </c>
    </row>
    <row r="865" spans="2:5">
      <c r="B865" s="853" t="s">
        <v>2676</v>
      </c>
      <c r="C865" s="854" t="s">
        <v>1040</v>
      </c>
      <c r="D865" s="858">
        <v>78</v>
      </c>
      <c r="E865" s="857" t="s">
        <v>2645</v>
      </c>
    </row>
    <row r="866" spans="2:5">
      <c r="B866" s="853" t="s">
        <v>2676</v>
      </c>
      <c r="C866" s="854" t="s">
        <v>1040</v>
      </c>
      <c r="D866" s="855" t="s">
        <v>1725</v>
      </c>
      <c r="E866" s="857" t="s">
        <v>2646</v>
      </c>
    </row>
    <row r="867" spans="2:5">
      <c r="B867" s="853" t="s">
        <v>2677</v>
      </c>
      <c r="C867" s="854" t="s">
        <v>1040</v>
      </c>
      <c r="D867" s="855" t="s">
        <v>681</v>
      </c>
      <c r="E867" s="856" t="s">
        <v>2678</v>
      </c>
    </row>
    <row r="868" spans="2:5">
      <c r="B868" s="853" t="s">
        <v>2677</v>
      </c>
      <c r="C868" s="854" t="s">
        <v>1040</v>
      </c>
      <c r="D868" s="858">
        <v>77</v>
      </c>
      <c r="E868" s="857" t="s">
        <v>2679</v>
      </c>
    </row>
    <row r="869" spans="2:5">
      <c r="B869" s="853" t="s">
        <v>2677</v>
      </c>
      <c r="C869" s="854" t="s">
        <v>1040</v>
      </c>
      <c r="D869" s="858">
        <v>78</v>
      </c>
      <c r="E869" s="857" t="s">
        <v>2680</v>
      </c>
    </row>
    <row r="870" spans="2:5">
      <c r="B870" s="853" t="s">
        <v>2677</v>
      </c>
      <c r="C870" s="854" t="s">
        <v>1040</v>
      </c>
      <c r="D870" s="855" t="s">
        <v>1725</v>
      </c>
      <c r="E870" s="857" t="s">
        <v>2681</v>
      </c>
    </row>
    <row r="871" spans="2:5">
      <c r="B871" s="853" t="s">
        <v>2682</v>
      </c>
      <c r="C871" s="854" t="s">
        <v>1040</v>
      </c>
      <c r="D871" s="855" t="s">
        <v>681</v>
      </c>
      <c r="E871" s="856" t="s">
        <v>2683</v>
      </c>
    </row>
    <row r="872" spans="2:5">
      <c r="B872" s="853" t="s">
        <v>2682</v>
      </c>
      <c r="C872" s="854" t="s">
        <v>1040</v>
      </c>
      <c r="D872" s="858">
        <v>99</v>
      </c>
      <c r="E872" s="857" t="s">
        <v>2684</v>
      </c>
    </row>
    <row r="873" spans="2:5">
      <c r="B873" s="853" t="s">
        <v>2685</v>
      </c>
      <c r="C873" s="854" t="s">
        <v>681</v>
      </c>
      <c r="D873" s="858" t="s">
        <v>681</v>
      </c>
      <c r="E873" s="856" t="s">
        <v>1005</v>
      </c>
    </row>
    <row r="874" spans="2:5">
      <c r="B874" s="853" t="s">
        <v>2685</v>
      </c>
      <c r="C874" s="854" t="s">
        <v>1040</v>
      </c>
      <c r="D874" s="855" t="s">
        <v>681</v>
      </c>
      <c r="E874" s="856" t="s">
        <v>2686</v>
      </c>
    </row>
    <row r="875" spans="2:5">
      <c r="B875" s="853" t="s">
        <v>2685</v>
      </c>
      <c r="C875" s="854" t="s">
        <v>1040</v>
      </c>
      <c r="D875" s="858">
        <v>78</v>
      </c>
      <c r="E875" s="857" t="s">
        <v>2687</v>
      </c>
    </row>
    <row r="876" spans="2:5">
      <c r="B876" s="853" t="s">
        <v>2685</v>
      </c>
      <c r="C876" s="854" t="s">
        <v>1725</v>
      </c>
      <c r="D876" s="855" t="s">
        <v>681</v>
      </c>
      <c r="E876" s="856" t="s">
        <v>74</v>
      </c>
    </row>
    <row r="877" spans="2:5">
      <c r="B877" s="853" t="s">
        <v>2685</v>
      </c>
      <c r="C877" s="854" t="s">
        <v>1725</v>
      </c>
      <c r="D877" s="858">
        <v>78</v>
      </c>
      <c r="E877" s="857" t="s">
        <v>2688</v>
      </c>
    </row>
    <row r="878" spans="2:5">
      <c r="B878" s="853" t="s">
        <v>2685</v>
      </c>
      <c r="C878" s="854" t="s">
        <v>1725</v>
      </c>
      <c r="D878" s="855" t="s">
        <v>1725</v>
      </c>
      <c r="E878" s="857" t="s">
        <v>2689</v>
      </c>
    </row>
    <row r="879" spans="2:5">
      <c r="B879" s="853" t="s">
        <v>2690</v>
      </c>
      <c r="C879" s="854" t="s">
        <v>1040</v>
      </c>
      <c r="D879" s="855" t="s">
        <v>681</v>
      </c>
      <c r="E879" s="856" t="s">
        <v>2641</v>
      </c>
    </row>
    <row r="880" spans="2:5">
      <c r="B880" s="853" t="s">
        <v>2690</v>
      </c>
      <c r="C880" s="854" t="s">
        <v>1040</v>
      </c>
      <c r="D880" s="858">
        <v>78</v>
      </c>
      <c r="E880" s="857" t="s">
        <v>2691</v>
      </c>
    </row>
    <row r="881" spans="2:5">
      <c r="B881" s="853" t="s">
        <v>2690</v>
      </c>
      <c r="C881" s="854" t="s">
        <v>1040</v>
      </c>
      <c r="D881" s="858">
        <v>99</v>
      </c>
      <c r="E881" s="857" t="s">
        <v>2692</v>
      </c>
    </row>
    <row r="882" spans="2:5">
      <c r="B882" s="853" t="s">
        <v>2693</v>
      </c>
      <c r="C882" s="854" t="s">
        <v>1040</v>
      </c>
      <c r="D882" s="855" t="s">
        <v>681</v>
      </c>
      <c r="E882" s="856" t="s">
        <v>2694</v>
      </c>
    </row>
    <row r="883" spans="2:5">
      <c r="B883" s="853" t="s">
        <v>2693</v>
      </c>
      <c r="C883" s="854" t="s">
        <v>1040</v>
      </c>
      <c r="D883" s="858">
        <v>78</v>
      </c>
      <c r="E883" s="857" t="s">
        <v>2695</v>
      </c>
    </row>
    <row r="884" spans="2:5">
      <c r="B884" s="849" t="s">
        <v>2696</v>
      </c>
      <c r="C884" s="850" t="s">
        <v>681</v>
      </c>
      <c r="D884" s="881" t="s">
        <v>681</v>
      </c>
      <c r="E884" s="852" t="s">
        <v>2697</v>
      </c>
    </row>
    <row r="885" spans="2:5">
      <c r="B885" s="853" t="s">
        <v>2698</v>
      </c>
      <c r="C885" s="854" t="s">
        <v>1040</v>
      </c>
      <c r="D885" s="855" t="s">
        <v>681</v>
      </c>
      <c r="E885" s="856" t="s">
        <v>2117</v>
      </c>
    </row>
    <row r="886" spans="2:5">
      <c r="B886" s="853" t="s">
        <v>2698</v>
      </c>
      <c r="C886" s="854" t="s">
        <v>1040</v>
      </c>
      <c r="D886" s="858">
        <v>78</v>
      </c>
      <c r="E886" s="857" t="s">
        <v>2699</v>
      </c>
    </row>
    <row r="887" spans="2:5">
      <c r="B887" s="853" t="s">
        <v>2698</v>
      </c>
      <c r="C887" s="854" t="s">
        <v>1040</v>
      </c>
      <c r="D887" s="858">
        <v>99</v>
      </c>
      <c r="E887" s="857" t="s">
        <v>2238</v>
      </c>
    </row>
    <row r="888" spans="2:5">
      <c r="B888" s="853" t="s">
        <v>2700</v>
      </c>
      <c r="C888" s="854" t="s">
        <v>1040</v>
      </c>
      <c r="D888" s="855" t="s">
        <v>681</v>
      </c>
      <c r="E888" s="856" t="s">
        <v>2120</v>
      </c>
    </row>
    <row r="889" spans="2:5">
      <c r="B889" s="853" t="s">
        <v>2700</v>
      </c>
      <c r="C889" s="854" t="s">
        <v>1040</v>
      </c>
      <c r="D889" s="858">
        <v>77</v>
      </c>
      <c r="E889" s="857" t="s">
        <v>2701</v>
      </c>
    </row>
    <row r="890" spans="2:5">
      <c r="B890" s="853" t="s">
        <v>2700</v>
      </c>
      <c r="C890" s="854" t="s">
        <v>1040</v>
      </c>
      <c r="D890" s="858">
        <v>78</v>
      </c>
      <c r="E890" s="857" t="s">
        <v>2121</v>
      </c>
    </row>
    <row r="891" spans="2:5">
      <c r="B891" s="853" t="s">
        <v>2700</v>
      </c>
      <c r="C891" s="854" t="s">
        <v>1040</v>
      </c>
      <c r="D891" s="855" t="s">
        <v>1725</v>
      </c>
      <c r="E891" s="857" t="s">
        <v>2702</v>
      </c>
    </row>
    <row r="892" spans="2:5">
      <c r="B892" s="849" t="s">
        <v>2703</v>
      </c>
      <c r="C892" s="850" t="s">
        <v>681</v>
      </c>
      <c r="D892" s="851" t="s">
        <v>681</v>
      </c>
      <c r="E892" s="852" t="s">
        <v>2704</v>
      </c>
    </row>
    <row r="893" spans="2:5">
      <c r="B893" s="853" t="s">
        <v>2705</v>
      </c>
      <c r="C893" s="854" t="s">
        <v>1040</v>
      </c>
      <c r="D893" s="855" t="s">
        <v>681</v>
      </c>
      <c r="E893" s="856" t="s">
        <v>2126</v>
      </c>
    </row>
    <row r="894" spans="2:5">
      <c r="B894" s="853" t="s">
        <v>2705</v>
      </c>
      <c r="C894" s="854" t="s">
        <v>1040</v>
      </c>
      <c r="D894" s="858">
        <v>78</v>
      </c>
      <c r="E894" s="857" t="s">
        <v>2706</v>
      </c>
    </row>
    <row r="895" spans="2:5">
      <c r="B895" s="853" t="s">
        <v>2705</v>
      </c>
      <c r="C895" s="854" t="s">
        <v>1040</v>
      </c>
      <c r="D895" s="858">
        <v>99</v>
      </c>
      <c r="E895" s="857" t="s">
        <v>2707</v>
      </c>
    </row>
    <row r="896" spans="2:5">
      <c r="B896" s="853" t="s">
        <v>2708</v>
      </c>
      <c r="C896" s="854" t="s">
        <v>1040</v>
      </c>
      <c r="D896" s="855" t="s">
        <v>681</v>
      </c>
      <c r="E896" s="856" t="s">
        <v>2131</v>
      </c>
    </row>
    <row r="897" spans="2:5">
      <c r="B897" s="853" t="s">
        <v>2708</v>
      </c>
      <c r="C897" s="854" t="s">
        <v>1040</v>
      </c>
      <c r="D897" s="855" t="s">
        <v>1831</v>
      </c>
      <c r="E897" s="857" t="s">
        <v>2709</v>
      </c>
    </row>
    <row r="898" spans="2:5">
      <c r="B898" s="853" t="s">
        <v>2708</v>
      </c>
      <c r="C898" s="854" t="s">
        <v>1040</v>
      </c>
      <c r="D898" s="855" t="s">
        <v>1725</v>
      </c>
      <c r="E898" s="857" t="s">
        <v>2710</v>
      </c>
    </row>
    <row r="899" spans="2:5">
      <c r="B899" s="849" t="s">
        <v>2711</v>
      </c>
      <c r="C899" s="850" t="s">
        <v>681</v>
      </c>
      <c r="D899" s="851" t="s">
        <v>681</v>
      </c>
      <c r="E899" s="852" t="s">
        <v>2712</v>
      </c>
    </row>
    <row r="900" spans="2:5">
      <c r="B900" s="853" t="s">
        <v>2713</v>
      </c>
      <c r="C900" s="854" t="s">
        <v>1040</v>
      </c>
      <c r="D900" s="855" t="s">
        <v>681</v>
      </c>
      <c r="E900" s="856" t="s">
        <v>2255</v>
      </c>
    </row>
    <row r="901" spans="2:5">
      <c r="B901" s="853" t="s">
        <v>2713</v>
      </c>
      <c r="C901" s="854" t="s">
        <v>1040</v>
      </c>
      <c r="D901" s="858">
        <v>78</v>
      </c>
      <c r="E901" s="857" t="s">
        <v>2714</v>
      </c>
    </row>
    <row r="902" spans="2:5">
      <c r="B902" s="853" t="s">
        <v>2713</v>
      </c>
      <c r="C902" s="854" t="s">
        <v>1040</v>
      </c>
      <c r="D902" s="858">
        <v>99</v>
      </c>
      <c r="E902" s="857" t="s">
        <v>2258</v>
      </c>
    </row>
    <row r="903" spans="2:5">
      <c r="B903" s="853" t="s">
        <v>2715</v>
      </c>
      <c r="C903" s="854" t="s">
        <v>1040</v>
      </c>
      <c r="D903" s="855" t="s">
        <v>681</v>
      </c>
      <c r="E903" s="856" t="s">
        <v>2716</v>
      </c>
    </row>
    <row r="904" spans="2:5">
      <c r="B904" s="853" t="s">
        <v>2715</v>
      </c>
      <c r="C904" s="854" t="s">
        <v>1040</v>
      </c>
      <c r="D904" s="858">
        <v>99</v>
      </c>
      <c r="E904" s="857" t="s">
        <v>2717</v>
      </c>
    </row>
    <row r="905" spans="2:5">
      <c r="B905" s="853" t="s">
        <v>2718</v>
      </c>
      <c r="C905" s="854" t="s">
        <v>1040</v>
      </c>
      <c r="D905" s="855" t="s">
        <v>681</v>
      </c>
      <c r="E905" s="856" t="s">
        <v>2719</v>
      </c>
    </row>
    <row r="906" spans="2:5">
      <c r="B906" s="853" t="s">
        <v>2718</v>
      </c>
      <c r="C906" s="854" t="s">
        <v>1040</v>
      </c>
      <c r="D906" s="858">
        <v>99</v>
      </c>
      <c r="E906" s="857" t="s">
        <v>2720</v>
      </c>
    </row>
    <row r="907" spans="2:5">
      <c r="B907" s="853" t="s">
        <v>2721</v>
      </c>
      <c r="C907" s="854" t="s">
        <v>1040</v>
      </c>
      <c r="D907" s="855" t="s">
        <v>681</v>
      </c>
      <c r="E907" s="856" t="s">
        <v>2722</v>
      </c>
    </row>
    <row r="908" spans="2:5">
      <c r="B908" s="853" t="s">
        <v>2721</v>
      </c>
      <c r="C908" s="854" t="s">
        <v>1040</v>
      </c>
      <c r="D908" s="858">
        <v>99</v>
      </c>
      <c r="E908" s="857" t="s">
        <v>2723</v>
      </c>
    </row>
    <row r="909" spans="2:5">
      <c r="B909" s="853" t="s">
        <v>2724</v>
      </c>
      <c r="C909" s="854" t="s">
        <v>1040</v>
      </c>
      <c r="D909" s="855" t="s">
        <v>681</v>
      </c>
      <c r="E909" s="856" t="s">
        <v>2725</v>
      </c>
    </row>
    <row r="910" spans="2:5">
      <c r="B910" s="853" t="s">
        <v>2724</v>
      </c>
      <c r="C910" s="854" t="s">
        <v>1040</v>
      </c>
      <c r="D910" s="858">
        <v>99</v>
      </c>
      <c r="E910" s="857" t="s">
        <v>2726</v>
      </c>
    </row>
    <row r="911" spans="2:5">
      <c r="B911" s="853" t="s">
        <v>2727</v>
      </c>
      <c r="C911" s="854" t="s">
        <v>1040</v>
      </c>
      <c r="D911" s="855" t="s">
        <v>681</v>
      </c>
      <c r="E911" s="856" t="s">
        <v>2728</v>
      </c>
    </row>
    <row r="912" spans="2:5">
      <c r="B912" s="853" t="s">
        <v>2727</v>
      </c>
      <c r="C912" s="854" t="s">
        <v>1040</v>
      </c>
      <c r="D912" s="858">
        <v>99</v>
      </c>
      <c r="E912" s="857" t="s">
        <v>2729</v>
      </c>
    </row>
    <row r="913" spans="2:5">
      <c r="B913" s="853" t="s">
        <v>2730</v>
      </c>
      <c r="C913" s="854" t="s">
        <v>681</v>
      </c>
      <c r="D913" s="858" t="s">
        <v>681</v>
      </c>
      <c r="E913" s="856" t="s">
        <v>2731</v>
      </c>
    </row>
    <row r="914" spans="2:5">
      <c r="B914" s="853" t="s">
        <v>2730</v>
      </c>
      <c r="C914" s="854" t="s">
        <v>1040</v>
      </c>
      <c r="D914" s="855" t="s">
        <v>681</v>
      </c>
      <c r="E914" s="856" t="s">
        <v>2732</v>
      </c>
    </row>
    <row r="915" spans="2:5">
      <c r="B915" s="853" t="s">
        <v>2730</v>
      </c>
      <c r="C915" s="854" t="s">
        <v>1040</v>
      </c>
      <c r="D915" s="858">
        <v>77</v>
      </c>
      <c r="E915" s="857" t="s">
        <v>2733</v>
      </c>
    </row>
    <row r="916" spans="2:5">
      <c r="B916" s="853" t="s">
        <v>2730</v>
      </c>
      <c r="C916" s="854" t="s">
        <v>1040</v>
      </c>
      <c r="D916" s="858">
        <v>78</v>
      </c>
      <c r="E916" s="857" t="s">
        <v>2734</v>
      </c>
    </row>
    <row r="917" spans="2:5">
      <c r="B917" s="853" t="s">
        <v>2730</v>
      </c>
      <c r="C917" s="854" t="s">
        <v>1725</v>
      </c>
      <c r="D917" s="855" t="s">
        <v>681</v>
      </c>
      <c r="E917" s="856" t="s">
        <v>2735</v>
      </c>
    </row>
    <row r="918" spans="2:5">
      <c r="B918" s="853" t="s">
        <v>2730</v>
      </c>
      <c r="C918" s="854" t="s">
        <v>1725</v>
      </c>
      <c r="D918" s="855" t="s">
        <v>1725</v>
      </c>
      <c r="E918" s="857" t="s">
        <v>2736</v>
      </c>
    </row>
    <row r="919" spans="2:5">
      <c r="B919" s="853" t="s">
        <v>2737</v>
      </c>
      <c r="C919" s="854" t="s">
        <v>681</v>
      </c>
      <c r="D919" s="858" t="s">
        <v>681</v>
      </c>
      <c r="E919" s="856" t="s">
        <v>110</v>
      </c>
    </row>
    <row r="920" spans="2:5">
      <c r="B920" s="853" t="s">
        <v>2737</v>
      </c>
      <c r="C920" s="854" t="s">
        <v>1040</v>
      </c>
      <c r="D920" s="855" t="s">
        <v>681</v>
      </c>
      <c r="E920" s="856" t="s">
        <v>2738</v>
      </c>
    </row>
    <row r="921" spans="2:5">
      <c r="B921" s="853" t="s">
        <v>2737</v>
      </c>
      <c r="C921" s="854" t="s">
        <v>1040</v>
      </c>
      <c r="D921" s="855" t="s">
        <v>1829</v>
      </c>
      <c r="E921" s="857" t="s">
        <v>2739</v>
      </c>
    </row>
    <row r="922" spans="2:5">
      <c r="B922" s="853" t="s">
        <v>2737</v>
      </c>
      <c r="C922" s="854" t="s">
        <v>1040</v>
      </c>
      <c r="D922" s="858">
        <v>78</v>
      </c>
      <c r="E922" s="857" t="s">
        <v>2740</v>
      </c>
    </row>
    <row r="923" spans="2:5">
      <c r="B923" s="853" t="s">
        <v>2737</v>
      </c>
      <c r="C923" s="854" t="s">
        <v>1723</v>
      </c>
      <c r="D923" s="855" t="s">
        <v>681</v>
      </c>
      <c r="E923" s="856" t="s">
        <v>2741</v>
      </c>
    </row>
    <row r="924" spans="2:5">
      <c r="B924" s="853" t="s">
        <v>2737</v>
      </c>
      <c r="C924" s="854" t="s">
        <v>1723</v>
      </c>
      <c r="D924" s="855" t="s">
        <v>1725</v>
      </c>
      <c r="E924" s="857" t="s">
        <v>2742</v>
      </c>
    </row>
    <row r="925" spans="2:5">
      <c r="B925" s="853" t="s">
        <v>2737</v>
      </c>
      <c r="C925" s="854" t="s">
        <v>1725</v>
      </c>
      <c r="D925" s="855" t="s">
        <v>681</v>
      </c>
      <c r="E925" s="856" t="s">
        <v>2743</v>
      </c>
    </row>
    <row r="926" spans="2:5">
      <c r="B926" s="853" t="s">
        <v>2737</v>
      </c>
      <c r="C926" s="854" t="s">
        <v>1725</v>
      </c>
      <c r="D926" s="855" t="s">
        <v>1725</v>
      </c>
      <c r="E926" s="857" t="s">
        <v>2744</v>
      </c>
    </row>
    <row r="927" spans="2:5">
      <c r="B927" s="853" t="s">
        <v>2745</v>
      </c>
      <c r="C927" s="854" t="s">
        <v>681</v>
      </c>
      <c r="D927" s="855" t="s">
        <v>681</v>
      </c>
      <c r="E927" s="856" t="s">
        <v>2746</v>
      </c>
    </row>
    <row r="928" spans="2:5">
      <c r="B928" s="853" t="s">
        <v>2745</v>
      </c>
      <c r="C928" s="854" t="s">
        <v>1040</v>
      </c>
      <c r="D928" s="855" t="s">
        <v>681</v>
      </c>
      <c r="E928" s="856" t="s">
        <v>2747</v>
      </c>
    </row>
    <row r="929" spans="2:5">
      <c r="B929" s="853" t="s">
        <v>2745</v>
      </c>
      <c r="C929" s="854" t="s">
        <v>1040</v>
      </c>
      <c r="D929" s="858">
        <v>77</v>
      </c>
      <c r="E929" s="857" t="s">
        <v>2748</v>
      </c>
    </row>
    <row r="930" spans="2:5">
      <c r="B930" s="853" t="s">
        <v>2745</v>
      </c>
      <c r="C930" s="854" t="s">
        <v>1040</v>
      </c>
      <c r="D930" s="858">
        <v>78</v>
      </c>
      <c r="E930" s="857" t="s">
        <v>2749</v>
      </c>
    </row>
    <row r="931" spans="2:5">
      <c r="B931" s="853" t="s">
        <v>2745</v>
      </c>
      <c r="C931" s="854" t="s">
        <v>1725</v>
      </c>
      <c r="D931" s="855" t="s">
        <v>681</v>
      </c>
      <c r="E931" s="856" t="s">
        <v>2750</v>
      </c>
    </row>
    <row r="932" spans="2:5">
      <c r="B932" s="853" t="s">
        <v>2745</v>
      </c>
      <c r="C932" s="854" t="s">
        <v>1725</v>
      </c>
      <c r="D932" s="855" t="s">
        <v>1725</v>
      </c>
      <c r="E932" s="857" t="s">
        <v>2751</v>
      </c>
    </row>
    <row r="933" spans="2:5">
      <c r="B933" s="853" t="s">
        <v>2752</v>
      </c>
      <c r="C933" s="854" t="s">
        <v>681</v>
      </c>
      <c r="D933" s="855" t="s">
        <v>681</v>
      </c>
      <c r="E933" s="856" t="s">
        <v>2753</v>
      </c>
    </row>
    <row r="934" spans="2:5">
      <c r="B934" s="853" t="s">
        <v>2752</v>
      </c>
      <c r="C934" s="854" t="s">
        <v>1040</v>
      </c>
      <c r="D934" s="855" t="s">
        <v>681</v>
      </c>
      <c r="E934" s="856" t="s">
        <v>2754</v>
      </c>
    </row>
    <row r="935" spans="2:5">
      <c r="B935" s="853" t="s">
        <v>2752</v>
      </c>
      <c r="C935" s="854" t="s">
        <v>1040</v>
      </c>
      <c r="D935" s="858">
        <v>77</v>
      </c>
      <c r="E935" s="857" t="s">
        <v>2755</v>
      </c>
    </row>
    <row r="936" spans="2:5">
      <c r="B936" s="853" t="s">
        <v>2752</v>
      </c>
      <c r="C936" s="854" t="s">
        <v>1040</v>
      </c>
      <c r="D936" s="858">
        <v>78</v>
      </c>
      <c r="E936" s="857" t="s">
        <v>2756</v>
      </c>
    </row>
    <row r="937" spans="2:5">
      <c r="B937" s="853" t="s">
        <v>2752</v>
      </c>
      <c r="C937" s="854" t="s">
        <v>1725</v>
      </c>
      <c r="D937" s="855" t="s">
        <v>681</v>
      </c>
      <c r="E937" s="856" t="s">
        <v>2757</v>
      </c>
    </row>
    <row r="938" spans="2:5">
      <c r="B938" s="853" t="s">
        <v>2752</v>
      </c>
      <c r="C938" s="854" t="s">
        <v>1725</v>
      </c>
      <c r="D938" s="855" t="s">
        <v>1725</v>
      </c>
      <c r="E938" s="857" t="s">
        <v>2758</v>
      </c>
    </row>
    <row r="939" spans="2:5">
      <c r="B939" s="849" t="s">
        <v>2759</v>
      </c>
      <c r="C939" s="850" t="s">
        <v>681</v>
      </c>
      <c r="D939" s="851" t="s">
        <v>681</v>
      </c>
      <c r="E939" s="852" t="s">
        <v>2760</v>
      </c>
    </row>
    <row r="940" spans="2:5">
      <c r="B940" s="867" t="s">
        <v>2761</v>
      </c>
      <c r="C940" s="868" t="s">
        <v>1040</v>
      </c>
      <c r="D940" s="855" t="s">
        <v>681</v>
      </c>
      <c r="E940" s="856" t="s">
        <v>2302</v>
      </c>
    </row>
    <row r="941" spans="2:5">
      <c r="B941" s="867" t="s">
        <v>2761</v>
      </c>
      <c r="C941" s="868" t="s">
        <v>1040</v>
      </c>
      <c r="D941" s="855" t="s">
        <v>1831</v>
      </c>
      <c r="E941" s="857" t="s">
        <v>2303</v>
      </c>
    </row>
    <row r="942" spans="2:5">
      <c r="B942" s="867" t="s">
        <v>2761</v>
      </c>
      <c r="C942" s="868" t="s">
        <v>1040</v>
      </c>
      <c r="D942" s="858">
        <v>99</v>
      </c>
      <c r="E942" s="857" t="s">
        <v>2304</v>
      </c>
    </row>
    <row r="943" spans="2:5">
      <c r="B943" s="867" t="s">
        <v>2762</v>
      </c>
      <c r="C943" s="868" t="s">
        <v>1040</v>
      </c>
      <c r="D943" s="855" t="s">
        <v>681</v>
      </c>
      <c r="E943" s="856" t="s">
        <v>104</v>
      </c>
    </row>
    <row r="944" spans="2:5">
      <c r="B944" s="867" t="s">
        <v>2762</v>
      </c>
      <c r="C944" s="868" t="s">
        <v>1040</v>
      </c>
      <c r="D944" s="858">
        <v>99</v>
      </c>
      <c r="E944" s="857" t="s">
        <v>2317</v>
      </c>
    </row>
    <row r="945" spans="2:5">
      <c r="B945" s="849" t="s">
        <v>2763</v>
      </c>
      <c r="C945" s="850" t="s">
        <v>681</v>
      </c>
      <c r="D945" s="881" t="s">
        <v>681</v>
      </c>
      <c r="E945" s="852" t="s">
        <v>2764</v>
      </c>
    </row>
    <row r="946" spans="2:5">
      <c r="B946" s="853" t="s">
        <v>2765</v>
      </c>
      <c r="C946" s="854" t="s">
        <v>1040</v>
      </c>
      <c r="D946" s="855" t="s">
        <v>681</v>
      </c>
      <c r="E946" s="856" t="s">
        <v>2311</v>
      </c>
    </row>
    <row r="947" spans="2:5">
      <c r="B947" s="853" t="s">
        <v>2765</v>
      </c>
      <c r="C947" s="854" t="s">
        <v>1040</v>
      </c>
      <c r="D947" s="858">
        <v>78</v>
      </c>
      <c r="E947" s="857" t="s">
        <v>2313</v>
      </c>
    </row>
    <row r="948" spans="2:5">
      <c r="B948" s="853" t="s">
        <v>2765</v>
      </c>
      <c r="C948" s="854" t="s">
        <v>1040</v>
      </c>
      <c r="D948" s="858">
        <v>99</v>
      </c>
      <c r="E948" s="857" t="s">
        <v>2766</v>
      </c>
    </row>
    <row r="949" spans="2:5">
      <c r="B949" s="853" t="s">
        <v>2767</v>
      </c>
      <c r="C949" s="854" t="s">
        <v>1040</v>
      </c>
      <c r="D949" s="855" t="s">
        <v>681</v>
      </c>
      <c r="E949" s="856" t="s">
        <v>2302</v>
      </c>
    </row>
    <row r="950" spans="2:5">
      <c r="B950" s="853" t="s">
        <v>2767</v>
      </c>
      <c r="C950" s="854" t="s">
        <v>1040</v>
      </c>
      <c r="D950" s="858">
        <v>99</v>
      </c>
      <c r="E950" s="857" t="s">
        <v>2768</v>
      </c>
    </row>
    <row r="951" spans="2:5">
      <c r="B951" s="853" t="s">
        <v>2769</v>
      </c>
      <c r="C951" s="854" t="s">
        <v>1040</v>
      </c>
      <c r="D951" s="855" t="s">
        <v>681</v>
      </c>
      <c r="E951" s="856" t="s">
        <v>104</v>
      </c>
    </row>
    <row r="952" spans="2:5">
      <c r="B952" s="853" t="s">
        <v>2769</v>
      </c>
      <c r="C952" s="854" t="s">
        <v>1040</v>
      </c>
      <c r="D952" s="858">
        <v>99</v>
      </c>
      <c r="E952" s="857" t="s">
        <v>2591</v>
      </c>
    </row>
    <row r="953" spans="2:5">
      <c r="B953" s="849" t="s">
        <v>2770</v>
      </c>
      <c r="C953" s="850" t="s">
        <v>681</v>
      </c>
      <c r="D953" s="881" t="s">
        <v>681</v>
      </c>
      <c r="E953" s="852" t="s">
        <v>2771</v>
      </c>
    </row>
    <row r="954" spans="2:5">
      <c r="B954" s="853" t="s">
        <v>2772</v>
      </c>
      <c r="C954" s="854" t="s">
        <v>1040</v>
      </c>
      <c r="D954" s="855" t="s">
        <v>681</v>
      </c>
      <c r="E954" s="856" t="s">
        <v>2773</v>
      </c>
    </row>
    <row r="955" spans="2:5">
      <c r="B955" s="853" t="s">
        <v>2772</v>
      </c>
      <c r="C955" s="854" t="s">
        <v>1040</v>
      </c>
      <c r="D955" s="858">
        <v>78</v>
      </c>
      <c r="E955" s="857" t="s">
        <v>2322</v>
      </c>
    </row>
    <row r="956" spans="2:5">
      <c r="B956" s="853" t="s">
        <v>2772</v>
      </c>
      <c r="C956" s="854" t="s">
        <v>1040</v>
      </c>
      <c r="D956" s="858">
        <v>99</v>
      </c>
      <c r="E956" s="857" t="s">
        <v>2774</v>
      </c>
    </row>
    <row r="957" spans="2:5">
      <c r="B957" s="853" t="s">
        <v>2775</v>
      </c>
      <c r="C957" s="854" t="s">
        <v>1040</v>
      </c>
      <c r="D957" s="855" t="s">
        <v>681</v>
      </c>
      <c r="E957" s="856" t="s">
        <v>2776</v>
      </c>
    </row>
    <row r="958" spans="2:5">
      <c r="B958" s="853" t="s">
        <v>2775</v>
      </c>
      <c r="C958" s="854" t="s">
        <v>1040</v>
      </c>
      <c r="D958" s="858">
        <v>99</v>
      </c>
      <c r="E958" s="857" t="s">
        <v>2777</v>
      </c>
    </row>
    <row r="959" spans="2:5">
      <c r="B959" s="853" t="s">
        <v>2778</v>
      </c>
      <c r="C959" s="854" t="s">
        <v>1040</v>
      </c>
      <c r="D959" s="855" t="s">
        <v>681</v>
      </c>
      <c r="E959" s="856" t="s">
        <v>2779</v>
      </c>
    </row>
    <row r="960" spans="2:5">
      <c r="B960" s="853" t="s">
        <v>2778</v>
      </c>
      <c r="C960" s="854" t="s">
        <v>1040</v>
      </c>
      <c r="D960" s="858">
        <v>77</v>
      </c>
      <c r="E960" s="857" t="s">
        <v>2780</v>
      </c>
    </row>
    <row r="961" spans="2:5">
      <c r="B961" s="853" t="s">
        <v>2778</v>
      </c>
      <c r="C961" s="854" t="s">
        <v>1040</v>
      </c>
      <c r="D961" s="858">
        <v>78</v>
      </c>
      <c r="E961" s="857" t="s">
        <v>2781</v>
      </c>
    </row>
    <row r="962" spans="2:5">
      <c r="B962" s="853" t="s">
        <v>2778</v>
      </c>
      <c r="C962" s="854" t="s">
        <v>1040</v>
      </c>
      <c r="D962" s="855" t="s">
        <v>1725</v>
      </c>
      <c r="E962" s="857" t="s">
        <v>2782</v>
      </c>
    </row>
    <row r="963" spans="2:5">
      <c r="B963" s="853" t="s">
        <v>2783</v>
      </c>
      <c r="C963" s="854" t="s">
        <v>1040</v>
      </c>
      <c r="D963" s="855" t="s">
        <v>681</v>
      </c>
      <c r="E963" s="856" t="s">
        <v>2784</v>
      </c>
    </row>
    <row r="964" spans="2:5">
      <c r="B964" s="853" t="s">
        <v>2783</v>
      </c>
      <c r="C964" s="854" t="s">
        <v>1040</v>
      </c>
      <c r="D964" s="858">
        <v>99</v>
      </c>
      <c r="E964" s="857" t="s">
        <v>2785</v>
      </c>
    </row>
    <row r="965" spans="2:5">
      <c r="B965" s="853" t="s">
        <v>2786</v>
      </c>
      <c r="C965" s="854" t="s">
        <v>1040</v>
      </c>
      <c r="D965" s="855" t="s">
        <v>681</v>
      </c>
      <c r="E965" s="856" t="s">
        <v>2333</v>
      </c>
    </row>
    <row r="966" spans="2:5">
      <c r="B966" s="853" t="s">
        <v>2786</v>
      </c>
      <c r="C966" s="854" t="s">
        <v>1040</v>
      </c>
      <c r="D966" s="858">
        <v>77</v>
      </c>
      <c r="E966" s="857" t="s">
        <v>2787</v>
      </c>
    </row>
    <row r="967" spans="2:5">
      <c r="B967" s="853" t="s">
        <v>2786</v>
      </c>
      <c r="C967" s="854" t="s">
        <v>1040</v>
      </c>
      <c r="D967" s="858">
        <v>78</v>
      </c>
      <c r="E967" s="857" t="s">
        <v>2788</v>
      </c>
    </row>
    <row r="968" spans="2:5">
      <c r="B968" s="853" t="s">
        <v>2786</v>
      </c>
      <c r="C968" s="854" t="s">
        <v>1040</v>
      </c>
      <c r="D968" s="855" t="s">
        <v>1725</v>
      </c>
      <c r="E968" s="857" t="s">
        <v>2789</v>
      </c>
    </row>
    <row r="969" spans="2:5">
      <c r="B969" s="849" t="s">
        <v>2790</v>
      </c>
      <c r="C969" s="850" t="s">
        <v>681</v>
      </c>
      <c r="D969" s="851" t="s">
        <v>681</v>
      </c>
      <c r="E969" s="852" t="s">
        <v>2791</v>
      </c>
    </row>
    <row r="970" spans="2:5">
      <c r="B970" s="853" t="s">
        <v>2792</v>
      </c>
      <c r="C970" s="854" t="s">
        <v>1040</v>
      </c>
      <c r="D970" s="855" t="s">
        <v>681</v>
      </c>
      <c r="E970" s="856" t="s">
        <v>2793</v>
      </c>
    </row>
    <row r="971" spans="2:5">
      <c r="B971" s="853" t="s">
        <v>2792</v>
      </c>
      <c r="C971" s="854" t="s">
        <v>1040</v>
      </c>
      <c r="D971" s="858">
        <v>78</v>
      </c>
      <c r="E971" s="857" t="s">
        <v>2794</v>
      </c>
    </row>
    <row r="972" spans="2:5">
      <c r="B972" s="853" t="s">
        <v>2792</v>
      </c>
      <c r="C972" s="854" t="s">
        <v>1040</v>
      </c>
      <c r="D972" s="855" t="s">
        <v>1725</v>
      </c>
      <c r="E972" s="857" t="s">
        <v>2795</v>
      </c>
    </row>
    <row r="973" spans="2:5">
      <c r="B973" s="849" t="s">
        <v>2796</v>
      </c>
      <c r="C973" s="850" t="s">
        <v>681</v>
      </c>
      <c r="D973" s="851" t="s">
        <v>681</v>
      </c>
      <c r="E973" s="852" t="s">
        <v>2797</v>
      </c>
    </row>
    <row r="974" spans="2:5">
      <c r="B974" s="853" t="s">
        <v>2798</v>
      </c>
      <c r="C974" s="854" t="s">
        <v>1040</v>
      </c>
      <c r="D974" s="855" t="s">
        <v>681</v>
      </c>
      <c r="E974" s="856" t="s">
        <v>1005</v>
      </c>
    </row>
    <row r="975" spans="2:5">
      <c r="B975" s="853" t="s">
        <v>2798</v>
      </c>
      <c r="C975" s="854" t="s">
        <v>1040</v>
      </c>
      <c r="D975" s="858">
        <v>78</v>
      </c>
      <c r="E975" s="857" t="s">
        <v>2636</v>
      </c>
    </row>
    <row r="976" spans="2:5">
      <c r="B976" s="853" t="s">
        <v>2798</v>
      </c>
      <c r="C976" s="854" t="s">
        <v>1040</v>
      </c>
      <c r="D976" s="858">
        <v>99</v>
      </c>
      <c r="E976" s="857" t="s">
        <v>2637</v>
      </c>
    </row>
    <row r="977" spans="2:5">
      <c r="B977" s="849" t="s">
        <v>2799</v>
      </c>
      <c r="C977" s="850" t="s">
        <v>681</v>
      </c>
      <c r="D977" s="881" t="s">
        <v>681</v>
      </c>
      <c r="E977" s="852" t="s">
        <v>2800</v>
      </c>
    </row>
    <row r="978" spans="2:5">
      <c r="B978" s="911" t="s">
        <v>2801</v>
      </c>
      <c r="C978" s="908" t="s">
        <v>1040</v>
      </c>
      <c r="D978" s="909" t="s">
        <v>681</v>
      </c>
      <c r="E978" s="910" t="s">
        <v>2802</v>
      </c>
    </row>
    <row r="979" spans="2:5">
      <c r="B979" s="911" t="s">
        <v>2801</v>
      </c>
      <c r="C979" s="908" t="s">
        <v>1040</v>
      </c>
      <c r="D979" s="909" t="s">
        <v>1475</v>
      </c>
      <c r="E979" s="910" t="s">
        <v>3172</v>
      </c>
    </row>
    <row r="980" spans="2:5">
      <c r="B980" s="911" t="s">
        <v>2801</v>
      </c>
      <c r="C980" s="908" t="s">
        <v>1040</v>
      </c>
      <c r="D980" s="909" t="s">
        <v>1476</v>
      </c>
      <c r="E980" s="910" t="s">
        <v>3173</v>
      </c>
    </row>
    <row r="981" spans="2:5">
      <c r="B981" s="911" t="s">
        <v>2801</v>
      </c>
      <c r="C981" s="908" t="s">
        <v>1040</v>
      </c>
      <c r="D981" s="909" t="s">
        <v>1477</v>
      </c>
      <c r="E981" s="910" t="s">
        <v>3174</v>
      </c>
    </row>
    <row r="982" spans="2:5">
      <c r="B982" s="911" t="s">
        <v>2801</v>
      </c>
      <c r="C982" s="908" t="s">
        <v>1040</v>
      </c>
      <c r="D982" s="909" t="s">
        <v>1478</v>
      </c>
      <c r="E982" s="910" t="s">
        <v>3175</v>
      </c>
    </row>
    <row r="983" spans="2:5">
      <c r="B983" s="911" t="s">
        <v>2801</v>
      </c>
      <c r="C983" s="908" t="s">
        <v>1040</v>
      </c>
      <c r="D983" s="909" t="s">
        <v>1479</v>
      </c>
      <c r="E983" s="910" t="s">
        <v>3176</v>
      </c>
    </row>
    <row r="984" spans="2:5">
      <c r="B984" s="911" t="s">
        <v>2801</v>
      </c>
      <c r="C984" s="908" t="s">
        <v>1040</v>
      </c>
      <c r="D984" s="909" t="s">
        <v>1480</v>
      </c>
      <c r="E984" s="910" t="s">
        <v>3177</v>
      </c>
    </row>
    <row r="985" spans="2:5">
      <c r="B985" s="911" t="s">
        <v>2801</v>
      </c>
      <c r="C985" s="908" t="s">
        <v>1040</v>
      </c>
      <c r="D985" s="909" t="s">
        <v>1774</v>
      </c>
      <c r="E985" s="910" t="s">
        <v>3178</v>
      </c>
    </row>
    <row r="986" spans="2:5">
      <c r="B986" s="911" t="s">
        <v>2801</v>
      </c>
      <c r="C986" s="908" t="s">
        <v>1040</v>
      </c>
      <c r="D986" s="909" t="s">
        <v>1777</v>
      </c>
      <c r="E986" s="910" t="s">
        <v>3179</v>
      </c>
    </row>
    <row r="987" spans="2:5">
      <c r="B987" s="911" t="s">
        <v>2801</v>
      </c>
      <c r="C987" s="908" t="s">
        <v>1040</v>
      </c>
      <c r="D987" s="909" t="s">
        <v>1780</v>
      </c>
      <c r="E987" s="910" t="s">
        <v>3180</v>
      </c>
    </row>
    <row r="988" spans="2:5">
      <c r="B988" s="911" t="s">
        <v>2801</v>
      </c>
      <c r="C988" s="908" t="s">
        <v>1040</v>
      </c>
      <c r="D988" s="909" t="s">
        <v>3043</v>
      </c>
      <c r="E988" s="910" t="s">
        <v>3181</v>
      </c>
    </row>
    <row r="989" spans="2:5">
      <c r="B989" s="911" t="s">
        <v>2801</v>
      </c>
      <c r="C989" s="908" t="s">
        <v>1040</v>
      </c>
      <c r="D989" s="909" t="s">
        <v>3044</v>
      </c>
      <c r="E989" s="910" t="s">
        <v>3182</v>
      </c>
    </row>
    <row r="990" spans="2:5">
      <c r="B990" s="911" t="s">
        <v>2801</v>
      </c>
      <c r="C990" s="908" t="s">
        <v>1040</v>
      </c>
      <c r="D990" s="909" t="s">
        <v>3045</v>
      </c>
      <c r="E990" s="910" t="s">
        <v>3183</v>
      </c>
    </row>
    <row r="991" spans="2:5">
      <c r="B991" s="911" t="s">
        <v>2801</v>
      </c>
      <c r="C991" s="914" t="s">
        <v>103</v>
      </c>
      <c r="D991" s="909" t="s">
        <v>1480</v>
      </c>
      <c r="E991" s="910" t="s">
        <v>3184</v>
      </c>
    </row>
    <row r="992" spans="2:5">
      <c r="B992" s="853" t="s">
        <v>2801</v>
      </c>
      <c r="C992" s="854" t="s">
        <v>1040</v>
      </c>
      <c r="D992" s="855" t="s">
        <v>1829</v>
      </c>
      <c r="E992" s="857" t="s">
        <v>2803</v>
      </c>
    </row>
    <row r="993" spans="2:5">
      <c r="B993" s="853" t="s">
        <v>2801</v>
      </c>
      <c r="C993" s="854" t="s">
        <v>1040</v>
      </c>
      <c r="D993" s="855" t="s">
        <v>1831</v>
      </c>
      <c r="E993" s="857" t="s">
        <v>2804</v>
      </c>
    </row>
    <row r="994" spans="2:5">
      <c r="B994" s="853" t="s">
        <v>2801</v>
      </c>
      <c r="C994" s="854" t="s">
        <v>1040</v>
      </c>
      <c r="D994" s="855" t="s">
        <v>1725</v>
      </c>
      <c r="E994" s="857" t="s">
        <v>2805</v>
      </c>
    </row>
    <row r="995" spans="2:5">
      <c r="B995" s="853" t="s">
        <v>2801</v>
      </c>
      <c r="C995" s="854" t="s">
        <v>103</v>
      </c>
      <c r="D995" s="855" t="s">
        <v>681</v>
      </c>
      <c r="E995" s="856" t="s">
        <v>601</v>
      </c>
    </row>
    <row r="996" spans="2:5">
      <c r="B996" s="853" t="s">
        <v>2801</v>
      </c>
      <c r="C996" s="854" t="s">
        <v>103</v>
      </c>
      <c r="D996" s="858">
        <v>78</v>
      </c>
      <c r="E996" s="857" t="s">
        <v>2806</v>
      </c>
    </row>
    <row r="997" spans="2:5">
      <c r="B997" s="853" t="s">
        <v>2801</v>
      </c>
      <c r="C997" s="854" t="s">
        <v>103</v>
      </c>
      <c r="D997" s="855" t="s">
        <v>1725</v>
      </c>
      <c r="E997" s="857" t="s">
        <v>2807</v>
      </c>
    </row>
    <row r="998" spans="2:5">
      <c r="B998" s="853" t="s">
        <v>2801</v>
      </c>
      <c r="C998" s="854" t="s">
        <v>1474</v>
      </c>
      <c r="D998" s="855" t="s">
        <v>681</v>
      </c>
      <c r="E998" s="856" t="s">
        <v>602</v>
      </c>
    </row>
    <row r="999" spans="2:5">
      <c r="B999" s="853" t="s">
        <v>2801</v>
      </c>
      <c r="C999" s="854" t="s">
        <v>1474</v>
      </c>
      <c r="D999" s="855" t="s">
        <v>1829</v>
      </c>
      <c r="E999" s="857" t="s">
        <v>2362</v>
      </c>
    </row>
    <row r="1000" spans="2:5">
      <c r="B1000" s="853" t="s">
        <v>2801</v>
      </c>
      <c r="C1000" s="854" t="s">
        <v>1474</v>
      </c>
      <c r="D1000" s="858">
        <v>78</v>
      </c>
      <c r="E1000" s="857" t="s">
        <v>2363</v>
      </c>
    </row>
    <row r="1001" spans="2:5">
      <c r="B1001" s="853" t="s">
        <v>2801</v>
      </c>
      <c r="C1001" s="854" t="s">
        <v>1474</v>
      </c>
      <c r="D1001" s="855" t="s">
        <v>1725</v>
      </c>
      <c r="E1001" s="857" t="s">
        <v>2364</v>
      </c>
    </row>
    <row r="1002" spans="2:5">
      <c r="B1002" s="853" t="s">
        <v>2801</v>
      </c>
      <c r="C1002" s="854" t="s">
        <v>101</v>
      </c>
      <c r="D1002" s="855" t="s">
        <v>681</v>
      </c>
      <c r="E1002" s="856" t="s">
        <v>2365</v>
      </c>
    </row>
    <row r="1003" spans="2:5">
      <c r="B1003" s="853" t="s">
        <v>2801</v>
      </c>
      <c r="C1003" s="854" t="s">
        <v>101</v>
      </c>
      <c r="D1003" s="858">
        <v>78</v>
      </c>
      <c r="E1003" s="857" t="s">
        <v>2808</v>
      </c>
    </row>
    <row r="1004" spans="2:5">
      <c r="B1004" s="853" t="s">
        <v>2801</v>
      </c>
      <c r="C1004" s="854" t="s">
        <v>101</v>
      </c>
      <c r="D1004" s="855" t="s">
        <v>1725</v>
      </c>
      <c r="E1004" s="857" t="s">
        <v>2809</v>
      </c>
    </row>
    <row r="1005" spans="2:5">
      <c r="B1005" s="853" t="s">
        <v>2801</v>
      </c>
      <c r="C1005" s="854" t="s">
        <v>1475</v>
      </c>
      <c r="D1005" s="855" t="s">
        <v>681</v>
      </c>
      <c r="E1005" s="856" t="s">
        <v>2376</v>
      </c>
    </row>
    <row r="1006" spans="2:5">
      <c r="B1006" s="853" t="s">
        <v>2801</v>
      </c>
      <c r="C1006" s="854" t="s">
        <v>1475</v>
      </c>
      <c r="D1006" s="858">
        <v>78</v>
      </c>
      <c r="E1006" s="857" t="s">
        <v>2810</v>
      </c>
    </row>
    <row r="1007" spans="2:5">
      <c r="B1007" s="853" t="s">
        <v>2801</v>
      </c>
      <c r="C1007" s="854" t="s">
        <v>1475</v>
      </c>
      <c r="D1007" s="855" t="s">
        <v>1725</v>
      </c>
      <c r="E1007" s="857" t="s">
        <v>2811</v>
      </c>
    </row>
    <row r="1008" spans="2:5">
      <c r="B1008" s="853" t="s">
        <v>2801</v>
      </c>
      <c r="C1008" s="854" t="s">
        <v>1725</v>
      </c>
      <c r="D1008" s="855" t="s">
        <v>681</v>
      </c>
      <c r="E1008" s="856" t="s">
        <v>2368</v>
      </c>
    </row>
    <row r="1009" spans="2:5">
      <c r="B1009" s="853" t="s">
        <v>2801</v>
      </c>
      <c r="C1009" s="854" t="s">
        <v>1725</v>
      </c>
      <c r="D1009" s="855" t="s">
        <v>1831</v>
      </c>
      <c r="E1009" s="857" t="s">
        <v>2812</v>
      </c>
    </row>
    <row r="1010" spans="2:5">
      <c r="B1010" s="853" t="s">
        <v>2801</v>
      </c>
      <c r="C1010" s="854" t="s">
        <v>1725</v>
      </c>
      <c r="D1010" s="855" t="s">
        <v>1725</v>
      </c>
      <c r="E1010" s="857" t="s">
        <v>2813</v>
      </c>
    </row>
    <row r="1011" spans="2:5">
      <c r="B1011" s="853" t="s">
        <v>2814</v>
      </c>
      <c r="C1011" s="854" t="s">
        <v>1040</v>
      </c>
      <c r="D1011" s="855" t="s">
        <v>681</v>
      </c>
      <c r="E1011" s="856" t="s">
        <v>2815</v>
      </c>
    </row>
    <row r="1012" spans="2:5">
      <c r="B1012" s="853" t="s">
        <v>2814</v>
      </c>
      <c r="C1012" s="854" t="s">
        <v>1040</v>
      </c>
      <c r="D1012" s="858">
        <v>99</v>
      </c>
      <c r="E1012" s="857" t="s">
        <v>2816</v>
      </c>
    </row>
    <row r="1013" spans="2:5">
      <c r="B1013" s="853" t="s">
        <v>2817</v>
      </c>
      <c r="C1013" s="854" t="s">
        <v>1040</v>
      </c>
      <c r="D1013" s="855" t="s">
        <v>681</v>
      </c>
      <c r="E1013" s="856" t="s">
        <v>2171</v>
      </c>
    </row>
    <row r="1014" spans="2:5">
      <c r="B1014" s="853" t="s">
        <v>2817</v>
      </c>
      <c r="C1014" s="854" t="s">
        <v>1040</v>
      </c>
      <c r="D1014" s="858">
        <v>77</v>
      </c>
      <c r="E1014" s="857" t="s">
        <v>2818</v>
      </c>
    </row>
    <row r="1015" spans="2:5">
      <c r="B1015" s="853" t="s">
        <v>2817</v>
      </c>
      <c r="C1015" s="854" t="s">
        <v>1040</v>
      </c>
      <c r="D1015" s="858">
        <v>78</v>
      </c>
      <c r="E1015" s="857" t="s">
        <v>2819</v>
      </c>
    </row>
    <row r="1016" spans="2:5">
      <c r="B1016" s="853" t="s">
        <v>2820</v>
      </c>
      <c r="C1016" s="854" t="s">
        <v>1040</v>
      </c>
      <c r="D1016" s="855" t="s">
        <v>681</v>
      </c>
      <c r="E1016" s="856" t="s">
        <v>2821</v>
      </c>
    </row>
    <row r="1017" spans="2:5">
      <c r="B1017" s="853" t="s">
        <v>2820</v>
      </c>
      <c r="C1017" s="854" t="s">
        <v>1040</v>
      </c>
      <c r="D1017" s="858">
        <v>78</v>
      </c>
      <c r="E1017" s="857" t="s">
        <v>2822</v>
      </c>
    </row>
    <row r="1018" spans="2:5">
      <c r="B1018" s="853" t="s">
        <v>2820</v>
      </c>
      <c r="C1018" s="854" t="s">
        <v>1040</v>
      </c>
      <c r="D1018" s="858">
        <v>99</v>
      </c>
      <c r="E1018" s="857" t="s">
        <v>2823</v>
      </c>
    </row>
    <row r="1019" spans="2:5">
      <c r="B1019" s="849" t="s">
        <v>2824</v>
      </c>
      <c r="C1019" s="850" t="s">
        <v>681</v>
      </c>
      <c r="D1019" s="881" t="s">
        <v>681</v>
      </c>
      <c r="E1019" s="852" t="s">
        <v>2825</v>
      </c>
    </row>
    <row r="1020" spans="2:5">
      <c r="B1020" s="853" t="s">
        <v>2826</v>
      </c>
      <c r="C1020" s="854" t="s">
        <v>1040</v>
      </c>
      <c r="D1020" s="855" t="s">
        <v>681</v>
      </c>
      <c r="E1020" s="856" t="s">
        <v>2201</v>
      </c>
    </row>
    <row r="1021" spans="2:5">
      <c r="B1021" s="853" t="s">
        <v>2826</v>
      </c>
      <c r="C1021" s="854" t="s">
        <v>1040</v>
      </c>
      <c r="D1021" s="855" t="s">
        <v>1831</v>
      </c>
      <c r="E1021" s="857" t="s">
        <v>2827</v>
      </c>
    </row>
    <row r="1022" spans="2:5">
      <c r="B1022" s="853" t="s">
        <v>2828</v>
      </c>
      <c r="C1022" s="854" t="s">
        <v>1040</v>
      </c>
      <c r="D1022" s="855" t="s">
        <v>681</v>
      </c>
      <c r="E1022" s="856" t="s">
        <v>2582</v>
      </c>
    </row>
    <row r="1023" spans="2:5">
      <c r="B1023" s="853" t="s">
        <v>2828</v>
      </c>
      <c r="C1023" s="854" t="s">
        <v>1040</v>
      </c>
      <c r="D1023" s="855" t="s">
        <v>1831</v>
      </c>
      <c r="E1023" s="857" t="s">
        <v>2829</v>
      </c>
    </row>
    <row r="1024" spans="2:5">
      <c r="B1024" s="853" t="s">
        <v>2830</v>
      </c>
      <c r="C1024" s="854" t="s">
        <v>1040</v>
      </c>
      <c r="D1024" s="855" t="s">
        <v>681</v>
      </c>
      <c r="E1024" s="856" t="s">
        <v>2831</v>
      </c>
    </row>
    <row r="1025" spans="2:5">
      <c r="B1025" s="853" t="s">
        <v>2830</v>
      </c>
      <c r="C1025" s="854" t="s">
        <v>1040</v>
      </c>
      <c r="D1025" s="855" t="s">
        <v>1831</v>
      </c>
      <c r="E1025" s="857" t="s">
        <v>2832</v>
      </c>
    </row>
    <row r="1026" spans="2:5">
      <c r="B1026" s="849" t="s">
        <v>2833</v>
      </c>
      <c r="C1026" s="850" t="s">
        <v>681</v>
      </c>
      <c r="D1026" s="881" t="s">
        <v>681</v>
      </c>
      <c r="E1026" s="852" t="s">
        <v>2834</v>
      </c>
    </row>
    <row r="1027" spans="2:5">
      <c r="B1027" s="853" t="s">
        <v>2835</v>
      </c>
      <c r="C1027" s="854" t="s">
        <v>1040</v>
      </c>
      <c r="D1027" s="855" t="s">
        <v>681</v>
      </c>
      <c r="E1027" s="856" t="s">
        <v>2831</v>
      </c>
    </row>
    <row r="1028" spans="2:5">
      <c r="B1028" s="853" t="s">
        <v>2835</v>
      </c>
      <c r="C1028" s="854" t="s">
        <v>1040</v>
      </c>
      <c r="D1028" s="855" t="s">
        <v>1831</v>
      </c>
      <c r="E1028" s="857" t="s">
        <v>2832</v>
      </c>
    </row>
    <row r="1029" spans="2:5">
      <c r="B1029" s="853" t="s">
        <v>2836</v>
      </c>
      <c r="C1029" s="854" t="s">
        <v>1040</v>
      </c>
      <c r="D1029" s="855" t="s">
        <v>681</v>
      </c>
      <c r="E1029" s="856" t="s">
        <v>2661</v>
      </c>
    </row>
    <row r="1030" spans="2:5">
      <c r="B1030" s="853" t="s">
        <v>2836</v>
      </c>
      <c r="C1030" s="854" t="s">
        <v>1040</v>
      </c>
      <c r="D1030" s="855" t="s">
        <v>1831</v>
      </c>
      <c r="E1030" s="857" t="s">
        <v>2837</v>
      </c>
    </row>
    <row r="1031" spans="2:5">
      <c r="B1031" s="849" t="s">
        <v>2838</v>
      </c>
      <c r="C1031" s="850" t="s">
        <v>681</v>
      </c>
      <c r="D1031" s="881" t="s">
        <v>681</v>
      </c>
      <c r="E1031" s="852" t="s">
        <v>2839</v>
      </c>
    </row>
    <row r="1032" spans="2:5">
      <c r="B1032" s="853" t="s">
        <v>2840</v>
      </c>
      <c r="C1032" s="854" t="s">
        <v>1040</v>
      </c>
      <c r="D1032" s="855" t="s">
        <v>681</v>
      </c>
      <c r="E1032" s="856" t="s">
        <v>2841</v>
      </c>
    </row>
    <row r="1033" spans="2:5">
      <c r="B1033" s="853" t="s">
        <v>2840</v>
      </c>
      <c r="C1033" s="854" t="s">
        <v>1040</v>
      </c>
      <c r="D1033" s="858" t="s">
        <v>1831</v>
      </c>
      <c r="E1033" s="857" t="s">
        <v>2827</v>
      </c>
    </row>
    <row r="1034" spans="2:5">
      <c r="B1034" s="853" t="s">
        <v>2842</v>
      </c>
      <c r="C1034" s="854" t="s">
        <v>1040</v>
      </c>
      <c r="D1034" s="855" t="s">
        <v>681</v>
      </c>
      <c r="E1034" s="856" t="s">
        <v>2582</v>
      </c>
    </row>
    <row r="1035" spans="2:5">
      <c r="B1035" s="853" t="s">
        <v>2842</v>
      </c>
      <c r="C1035" s="854" t="s">
        <v>1040</v>
      </c>
      <c r="D1035" s="855" t="s">
        <v>1831</v>
      </c>
      <c r="E1035" s="857" t="s">
        <v>2829</v>
      </c>
    </row>
    <row r="1036" spans="2:5">
      <c r="B1036" s="853" t="s">
        <v>2843</v>
      </c>
      <c r="C1036" s="854" t="s">
        <v>1040</v>
      </c>
      <c r="D1036" s="855" t="s">
        <v>681</v>
      </c>
      <c r="E1036" s="856" t="s">
        <v>2831</v>
      </c>
    </row>
    <row r="1037" spans="2:5">
      <c r="B1037" s="853" t="s">
        <v>2843</v>
      </c>
      <c r="C1037" s="854" t="s">
        <v>1040</v>
      </c>
      <c r="D1037" s="855" t="s">
        <v>1831</v>
      </c>
      <c r="E1037" s="857" t="s">
        <v>2832</v>
      </c>
    </row>
    <row r="1038" spans="2:5">
      <c r="B1038" s="849" t="s">
        <v>2844</v>
      </c>
      <c r="C1038" s="850" t="s">
        <v>681</v>
      </c>
      <c r="D1038" s="881" t="s">
        <v>681</v>
      </c>
      <c r="E1038" s="852" t="s">
        <v>2845</v>
      </c>
    </row>
    <row r="1039" spans="2:5">
      <c r="B1039" s="853" t="s">
        <v>2846</v>
      </c>
      <c r="C1039" s="854" t="s">
        <v>1040</v>
      </c>
      <c r="D1039" s="855" t="s">
        <v>681</v>
      </c>
      <c r="E1039" s="856" t="s">
        <v>2841</v>
      </c>
    </row>
    <row r="1040" spans="2:5">
      <c r="B1040" s="853" t="s">
        <v>2846</v>
      </c>
      <c r="C1040" s="854" t="s">
        <v>1040</v>
      </c>
      <c r="D1040" s="855" t="s">
        <v>1831</v>
      </c>
      <c r="E1040" s="857" t="s">
        <v>2827</v>
      </c>
    </row>
    <row r="1041" spans="2:5">
      <c r="B1041" s="911" t="s">
        <v>2846</v>
      </c>
      <c r="C1041" s="908" t="s">
        <v>1040</v>
      </c>
      <c r="D1041" s="909" t="s">
        <v>1725</v>
      </c>
      <c r="E1041" s="912" t="s">
        <v>3185</v>
      </c>
    </row>
    <row r="1042" spans="2:5">
      <c r="B1042" s="853" t="s">
        <v>2847</v>
      </c>
      <c r="C1042" s="854" t="s">
        <v>1040</v>
      </c>
      <c r="D1042" s="855" t="s">
        <v>681</v>
      </c>
      <c r="E1042" s="856" t="s">
        <v>2848</v>
      </c>
    </row>
    <row r="1043" spans="2:5">
      <c r="B1043" s="853" t="s">
        <v>2847</v>
      </c>
      <c r="C1043" s="854" t="s">
        <v>1040</v>
      </c>
      <c r="D1043" s="855" t="s">
        <v>1831</v>
      </c>
      <c r="E1043" s="857" t="s">
        <v>2849</v>
      </c>
    </row>
    <row r="1044" spans="2:5">
      <c r="B1044" s="853" t="s">
        <v>2850</v>
      </c>
      <c r="C1044" s="854" t="s">
        <v>1040</v>
      </c>
      <c r="D1044" s="855" t="s">
        <v>681</v>
      </c>
      <c r="E1044" s="856" t="s">
        <v>2664</v>
      </c>
    </row>
    <row r="1045" spans="2:5">
      <c r="B1045" s="853" t="s">
        <v>2850</v>
      </c>
      <c r="C1045" s="854" t="s">
        <v>1040</v>
      </c>
      <c r="D1045" s="855" t="s">
        <v>1831</v>
      </c>
      <c r="E1045" s="857" t="s">
        <v>2851</v>
      </c>
    </row>
    <row r="1046" spans="2:5">
      <c r="B1046" s="853" t="s">
        <v>2852</v>
      </c>
      <c r="C1046" s="854" t="s">
        <v>1040</v>
      </c>
      <c r="D1046" s="855" t="s">
        <v>681</v>
      </c>
      <c r="E1046" s="856" t="s">
        <v>1005</v>
      </c>
    </row>
    <row r="1047" spans="2:5">
      <c r="B1047" s="853" t="s">
        <v>2852</v>
      </c>
      <c r="C1047" s="854" t="s">
        <v>1040</v>
      </c>
      <c r="D1047" s="855" t="s">
        <v>1831</v>
      </c>
      <c r="E1047" s="857" t="s">
        <v>2636</v>
      </c>
    </row>
    <row r="1048" spans="2:5">
      <c r="B1048" s="911" t="s">
        <v>2852</v>
      </c>
      <c r="C1048" s="908" t="s">
        <v>1040</v>
      </c>
      <c r="D1048" s="909" t="s">
        <v>1725</v>
      </c>
      <c r="E1048" s="912" t="s">
        <v>3186</v>
      </c>
    </row>
    <row r="1049" spans="2:5">
      <c r="B1049" s="849" t="s">
        <v>2853</v>
      </c>
      <c r="C1049" s="850" t="s">
        <v>681</v>
      </c>
      <c r="D1049" s="881" t="s">
        <v>681</v>
      </c>
      <c r="E1049" s="852" t="s">
        <v>2854</v>
      </c>
    </row>
    <row r="1050" spans="2:5">
      <c r="B1050" s="853" t="s">
        <v>2855</v>
      </c>
      <c r="C1050" s="854" t="s">
        <v>1040</v>
      </c>
      <c r="D1050" s="855" t="s">
        <v>681</v>
      </c>
      <c r="E1050" s="856" t="s">
        <v>2841</v>
      </c>
    </row>
    <row r="1051" spans="2:5">
      <c r="B1051" s="853" t="s">
        <v>2855</v>
      </c>
      <c r="C1051" s="854" t="s">
        <v>1040</v>
      </c>
      <c r="D1051" s="858">
        <v>78</v>
      </c>
      <c r="E1051" s="857" t="s">
        <v>2645</v>
      </c>
    </row>
    <row r="1052" spans="2:5">
      <c r="B1052" s="853" t="s">
        <v>2855</v>
      </c>
      <c r="C1052" s="854" t="s">
        <v>1040</v>
      </c>
      <c r="D1052" s="858">
        <v>99</v>
      </c>
      <c r="E1052" s="857" t="s">
        <v>2646</v>
      </c>
    </row>
    <row r="1053" spans="2:5">
      <c r="B1053" s="853" t="s">
        <v>2856</v>
      </c>
      <c r="C1053" s="854" t="s">
        <v>1040</v>
      </c>
      <c r="D1053" s="855" t="s">
        <v>681</v>
      </c>
      <c r="E1053" s="856" t="s">
        <v>2582</v>
      </c>
    </row>
    <row r="1054" spans="2:5">
      <c r="B1054" s="853" t="s">
        <v>2856</v>
      </c>
      <c r="C1054" s="854" t="s">
        <v>1040</v>
      </c>
      <c r="D1054" s="858">
        <v>78</v>
      </c>
      <c r="E1054" s="857" t="s">
        <v>2857</v>
      </c>
    </row>
    <row r="1055" spans="2:5">
      <c r="B1055" s="853" t="s">
        <v>2856</v>
      </c>
      <c r="C1055" s="854" t="s">
        <v>1040</v>
      </c>
      <c r="D1055" s="855" t="s">
        <v>1725</v>
      </c>
      <c r="E1055" s="857" t="s">
        <v>2858</v>
      </c>
    </row>
    <row r="1056" spans="2:5">
      <c r="B1056" s="853" t="s">
        <v>2859</v>
      </c>
      <c r="C1056" s="854" t="s">
        <v>1040</v>
      </c>
      <c r="D1056" s="855" t="s">
        <v>681</v>
      </c>
      <c r="E1056" s="856" t="s">
        <v>2831</v>
      </c>
    </row>
    <row r="1057" spans="2:5">
      <c r="B1057" s="853" t="s">
        <v>2859</v>
      </c>
      <c r="C1057" s="854" t="s">
        <v>1040</v>
      </c>
      <c r="D1057" s="858">
        <v>78</v>
      </c>
      <c r="E1057" s="857" t="s">
        <v>2860</v>
      </c>
    </row>
    <row r="1058" spans="2:5">
      <c r="B1058" s="853" t="s">
        <v>2861</v>
      </c>
      <c r="C1058" s="854" t="s">
        <v>1040</v>
      </c>
      <c r="D1058" s="855" t="s">
        <v>681</v>
      </c>
      <c r="E1058" s="856" t="s">
        <v>2848</v>
      </c>
    </row>
    <row r="1059" spans="2:5">
      <c r="B1059" s="853" t="s">
        <v>2861</v>
      </c>
      <c r="C1059" s="854" t="s">
        <v>1040</v>
      </c>
      <c r="D1059" s="858">
        <v>78</v>
      </c>
      <c r="E1059" s="857" t="s">
        <v>2862</v>
      </c>
    </row>
    <row r="1060" spans="2:5">
      <c r="B1060" s="853" t="s">
        <v>2861</v>
      </c>
      <c r="C1060" s="854" t="s">
        <v>1040</v>
      </c>
      <c r="D1060" s="858">
        <v>99</v>
      </c>
      <c r="E1060" s="857" t="s">
        <v>2863</v>
      </c>
    </row>
    <row r="1061" spans="2:5">
      <c r="B1061" s="853" t="s">
        <v>2864</v>
      </c>
      <c r="C1061" s="854" t="s">
        <v>1040</v>
      </c>
      <c r="D1061" s="855" t="s">
        <v>681</v>
      </c>
      <c r="E1061" s="856" t="s">
        <v>2683</v>
      </c>
    </row>
    <row r="1062" spans="2:5">
      <c r="B1062" s="853" t="s">
        <v>2864</v>
      </c>
      <c r="C1062" s="854" t="s">
        <v>1040</v>
      </c>
      <c r="D1062" s="858">
        <v>99</v>
      </c>
      <c r="E1062" s="857" t="s">
        <v>2684</v>
      </c>
    </row>
    <row r="1063" spans="2:5">
      <c r="B1063" s="853" t="s">
        <v>2865</v>
      </c>
      <c r="C1063" s="854" t="s">
        <v>1040</v>
      </c>
      <c r="D1063" s="855" t="s">
        <v>681</v>
      </c>
      <c r="E1063" s="856" t="s">
        <v>2657</v>
      </c>
    </row>
    <row r="1064" spans="2:5">
      <c r="B1064" s="853" t="s">
        <v>2865</v>
      </c>
      <c r="C1064" s="854" t="s">
        <v>1040</v>
      </c>
      <c r="D1064" s="855" t="s">
        <v>1831</v>
      </c>
      <c r="E1064" s="857" t="s">
        <v>2866</v>
      </c>
    </row>
    <row r="1065" spans="2:5">
      <c r="B1065" s="853" t="s">
        <v>2865</v>
      </c>
      <c r="C1065" s="854" t="s">
        <v>1040</v>
      </c>
      <c r="D1065" s="858">
        <v>99</v>
      </c>
      <c r="E1065" s="857" t="s">
        <v>2867</v>
      </c>
    </row>
    <row r="1066" spans="2:5">
      <c r="B1066" s="853" t="s">
        <v>2868</v>
      </c>
      <c r="C1066" s="854" t="s">
        <v>1040</v>
      </c>
      <c r="D1066" s="855" t="s">
        <v>681</v>
      </c>
      <c r="E1066" s="856" t="s">
        <v>2869</v>
      </c>
    </row>
    <row r="1067" spans="2:5">
      <c r="B1067" s="853" t="s">
        <v>2868</v>
      </c>
      <c r="C1067" s="854" t="s">
        <v>1040</v>
      </c>
      <c r="D1067" s="855" t="s">
        <v>1831</v>
      </c>
      <c r="E1067" s="857" t="s">
        <v>2870</v>
      </c>
    </row>
    <row r="1068" spans="2:5">
      <c r="B1068" s="853" t="s">
        <v>2868</v>
      </c>
      <c r="C1068" s="854" t="s">
        <v>1040</v>
      </c>
      <c r="D1068" s="858">
        <v>99</v>
      </c>
      <c r="E1068" s="857" t="s">
        <v>2871</v>
      </c>
    </row>
    <row r="1069" spans="2:5">
      <c r="B1069" s="853" t="s">
        <v>2872</v>
      </c>
      <c r="C1069" s="854" t="s">
        <v>1040</v>
      </c>
      <c r="D1069" s="855" t="s">
        <v>681</v>
      </c>
      <c r="E1069" s="856" t="s">
        <v>2664</v>
      </c>
    </row>
    <row r="1070" spans="2:5">
      <c r="B1070" s="853" t="s">
        <v>2872</v>
      </c>
      <c r="C1070" s="854" t="s">
        <v>1040</v>
      </c>
      <c r="D1070" s="858">
        <v>78</v>
      </c>
      <c r="E1070" s="857" t="s">
        <v>2665</v>
      </c>
    </row>
    <row r="1071" spans="2:5">
      <c r="B1071" s="853" t="s">
        <v>2873</v>
      </c>
      <c r="C1071" s="854" t="s">
        <v>681</v>
      </c>
      <c r="D1071" s="858" t="s">
        <v>681</v>
      </c>
      <c r="E1071" s="856" t="s">
        <v>1005</v>
      </c>
    </row>
    <row r="1072" spans="2:5">
      <c r="B1072" s="853" t="s">
        <v>2873</v>
      </c>
      <c r="C1072" s="854" t="s">
        <v>1040</v>
      </c>
      <c r="D1072" s="855" t="s">
        <v>681</v>
      </c>
      <c r="E1072" s="856" t="s">
        <v>2874</v>
      </c>
    </row>
    <row r="1073" spans="2:5">
      <c r="B1073" s="853" t="s">
        <v>2873</v>
      </c>
      <c r="C1073" s="854" t="s">
        <v>1040</v>
      </c>
      <c r="D1073" s="858">
        <v>78</v>
      </c>
      <c r="E1073" s="857" t="s">
        <v>2875</v>
      </c>
    </row>
    <row r="1074" spans="2:5">
      <c r="B1074" s="853" t="s">
        <v>2873</v>
      </c>
      <c r="C1074" s="854" t="s">
        <v>103</v>
      </c>
      <c r="D1074" s="855" t="s">
        <v>681</v>
      </c>
      <c r="E1074" s="856" t="s">
        <v>2876</v>
      </c>
    </row>
    <row r="1075" spans="2:5">
      <c r="B1075" s="853" t="s">
        <v>2873</v>
      </c>
      <c r="C1075" s="854" t="s">
        <v>103</v>
      </c>
      <c r="D1075" s="858">
        <v>78</v>
      </c>
      <c r="E1075" s="857" t="s">
        <v>2877</v>
      </c>
    </row>
    <row r="1076" spans="2:5">
      <c r="B1076" s="853" t="s">
        <v>2873</v>
      </c>
      <c r="C1076" s="854" t="s">
        <v>1725</v>
      </c>
      <c r="D1076" s="855" t="s">
        <v>681</v>
      </c>
      <c r="E1076" s="856" t="s">
        <v>74</v>
      </c>
    </row>
    <row r="1077" spans="2:5">
      <c r="B1077" s="853" t="s">
        <v>2873</v>
      </c>
      <c r="C1077" s="854" t="s">
        <v>1725</v>
      </c>
      <c r="D1077" s="855" t="s">
        <v>1829</v>
      </c>
      <c r="E1077" s="857" t="s">
        <v>2878</v>
      </c>
    </row>
    <row r="1078" spans="2:5">
      <c r="B1078" s="853" t="s">
        <v>2873</v>
      </c>
      <c r="C1078" s="854" t="s">
        <v>1725</v>
      </c>
      <c r="D1078" s="858">
        <v>78</v>
      </c>
      <c r="E1078" s="857" t="s">
        <v>2688</v>
      </c>
    </row>
    <row r="1079" spans="2:5">
      <c r="B1079" s="853" t="s">
        <v>2873</v>
      </c>
      <c r="C1079" s="854" t="s">
        <v>1725</v>
      </c>
      <c r="D1079" s="858">
        <v>99</v>
      </c>
      <c r="E1079" s="857" t="s">
        <v>2689</v>
      </c>
    </row>
    <row r="1080" spans="2:5">
      <c r="B1080" s="853" t="s">
        <v>2879</v>
      </c>
      <c r="C1080" s="854" t="s">
        <v>1040</v>
      </c>
      <c r="D1080" s="855" t="s">
        <v>681</v>
      </c>
      <c r="E1080" s="856" t="s">
        <v>2672</v>
      </c>
    </row>
    <row r="1081" spans="2:5">
      <c r="B1081" s="853" t="s">
        <v>2879</v>
      </c>
      <c r="C1081" s="854" t="s">
        <v>1040</v>
      </c>
      <c r="D1081" s="858">
        <v>99</v>
      </c>
      <c r="E1081" s="857" t="s">
        <v>2880</v>
      </c>
    </row>
    <row r="1082" spans="2:5">
      <c r="B1082" s="849" t="s">
        <v>2881</v>
      </c>
      <c r="C1082" s="850" t="s">
        <v>681</v>
      </c>
      <c r="D1082" s="881" t="s">
        <v>681</v>
      </c>
      <c r="E1082" s="852" t="s">
        <v>2882</v>
      </c>
    </row>
    <row r="1083" spans="2:5">
      <c r="B1083" s="853" t="s">
        <v>2883</v>
      </c>
      <c r="C1083" s="854" t="s">
        <v>1040</v>
      </c>
      <c r="D1083" s="855" t="s">
        <v>681</v>
      </c>
      <c r="E1083" s="856" t="s">
        <v>2884</v>
      </c>
    </row>
    <row r="1084" spans="2:5">
      <c r="B1084" s="853" t="s">
        <v>2883</v>
      </c>
      <c r="C1084" s="854" t="s">
        <v>1040</v>
      </c>
      <c r="D1084" s="858">
        <v>78</v>
      </c>
      <c r="E1084" s="857" t="s">
        <v>2885</v>
      </c>
    </row>
    <row r="1085" spans="2:5">
      <c r="B1085" s="853" t="s">
        <v>2883</v>
      </c>
      <c r="C1085" s="854" t="s">
        <v>1040</v>
      </c>
      <c r="D1085" s="858">
        <v>99</v>
      </c>
      <c r="E1085" s="857" t="s">
        <v>2886</v>
      </c>
    </row>
    <row r="1086" spans="2:5">
      <c r="B1086" s="849" t="s">
        <v>2887</v>
      </c>
      <c r="C1086" s="850" t="s">
        <v>681</v>
      </c>
      <c r="D1086" s="881" t="s">
        <v>681</v>
      </c>
      <c r="E1086" s="852" t="s">
        <v>2888</v>
      </c>
    </row>
    <row r="1087" spans="2:5">
      <c r="B1087" s="853" t="s">
        <v>2889</v>
      </c>
      <c r="C1087" s="854" t="s">
        <v>1040</v>
      </c>
      <c r="D1087" s="855" t="s">
        <v>681</v>
      </c>
      <c r="E1087" s="856" t="s">
        <v>2841</v>
      </c>
    </row>
    <row r="1088" spans="2:5">
      <c r="B1088" s="853" t="s">
        <v>2889</v>
      </c>
      <c r="C1088" s="854" t="s">
        <v>1040</v>
      </c>
      <c r="D1088" s="858">
        <v>78</v>
      </c>
      <c r="E1088" s="857" t="s">
        <v>2890</v>
      </c>
    </row>
    <row r="1089" spans="2:5">
      <c r="B1089" s="853" t="s">
        <v>2891</v>
      </c>
      <c r="C1089" s="854" t="s">
        <v>1040</v>
      </c>
      <c r="D1089" s="855" t="s">
        <v>681</v>
      </c>
      <c r="E1089" s="856" t="s">
        <v>2582</v>
      </c>
    </row>
    <row r="1090" spans="2:5">
      <c r="B1090" s="853" t="s">
        <v>2891</v>
      </c>
      <c r="C1090" s="854" t="s">
        <v>1040</v>
      </c>
      <c r="D1090" s="858">
        <v>78</v>
      </c>
      <c r="E1090" s="857" t="s">
        <v>2892</v>
      </c>
    </row>
    <row r="1091" spans="2:5">
      <c r="B1091" s="853" t="s">
        <v>2891</v>
      </c>
      <c r="C1091" s="854" t="s">
        <v>1040</v>
      </c>
      <c r="D1091" s="858">
        <v>99</v>
      </c>
      <c r="E1091" s="857" t="s">
        <v>2583</v>
      </c>
    </row>
    <row r="1092" spans="2:5">
      <c r="B1092" s="853" t="s">
        <v>2893</v>
      </c>
      <c r="C1092" s="854" t="s">
        <v>1040</v>
      </c>
      <c r="D1092" s="855" t="s">
        <v>681</v>
      </c>
      <c r="E1092" s="856" t="s">
        <v>2894</v>
      </c>
    </row>
    <row r="1093" spans="2:5">
      <c r="B1093" s="853" t="s">
        <v>2893</v>
      </c>
      <c r="C1093" s="854" t="s">
        <v>1040</v>
      </c>
      <c r="D1093" s="858">
        <v>78</v>
      </c>
      <c r="E1093" s="857" t="s">
        <v>2895</v>
      </c>
    </row>
    <row r="1094" spans="2:5">
      <c r="B1094" s="853" t="s">
        <v>2893</v>
      </c>
      <c r="C1094" s="854" t="s">
        <v>1040</v>
      </c>
      <c r="D1094" s="858">
        <v>99</v>
      </c>
      <c r="E1094" s="857" t="s">
        <v>2896</v>
      </c>
    </row>
    <row r="1095" spans="2:5">
      <c r="B1095" s="867" t="s">
        <v>2897</v>
      </c>
      <c r="C1095" s="868" t="s">
        <v>1040</v>
      </c>
      <c r="D1095" s="855" t="s">
        <v>681</v>
      </c>
      <c r="E1095" s="856" t="s">
        <v>2672</v>
      </c>
    </row>
    <row r="1096" spans="2:5">
      <c r="B1096" s="853" t="s">
        <v>2897</v>
      </c>
      <c r="C1096" s="854" t="s">
        <v>1040</v>
      </c>
      <c r="D1096" s="858" t="s">
        <v>1831</v>
      </c>
      <c r="E1096" s="857" t="s">
        <v>2898</v>
      </c>
    </row>
    <row r="1097" spans="2:5">
      <c r="B1097" s="849" t="s">
        <v>2899</v>
      </c>
      <c r="C1097" s="850" t="s">
        <v>681</v>
      </c>
      <c r="D1097" s="881" t="s">
        <v>681</v>
      </c>
      <c r="E1097" s="852" t="s">
        <v>2900</v>
      </c>
    </row>
    <row r="1098" spans="2:5">
      <c r="B1098" s="853" t="s">
        <v>2901</v>
      </c>
      <c r="C1098" s="854" t="s">
        <v>1040</v>
      </c>
      <c r="D1098" s="855" t="s">
        <v>681</v>
      </c>
      <c r="E1098" s="856" t="s">
        <v>2841</v>
      </c>
    </row>
    <row r="1099" spans="2:5">
      <c r="B1099" s="853" t="s">
        <v>2901</v>
      </c>
      <c r="C1099" s="854" t="s">
        <v>1040</v>
      </c>
      <c r="D1099" s="858" t="s">
        <v>1831</v>
      </c>
      <c r="E1099" s="857" t="s">
        <v>2890</v>
      </c>
    </row>
    <row r="1100" spans="2:5">
      <c r="B1100" s="853" t="s">
        <v>2901</v>
      </c>
      <c r="C1100" s="854" t="s">
        <v>1040</v>
      </c>
      <c r="D1100" s="858">
        <v>99</v>
      </c>
      <c r="E1100" s="857" t="s">
        <v>2902</v>
      </c>
    </row>
    <row r="1101" spans="2:5">
      <c r="B1101" s="853" t="s">
        <v>2903</v>
      </c>
      <c r="C1101" s="854" t="s">
        <v>1040</v>
      </c>
      <c r="D1101" s="855" t="s">
        <v>681</v>
      </c>
      <c r="E1101" s="856" t="s">
        <v>2582</v>
      </c>
    </row>
    <row r="1102" spans="2:5">
      <c r="B1102" s="853" t="s">
        <v>2903</v>
      </c>
      <c r="C1102" s="854" t="s">
        <v>1040</v>
      </c>
      <c r="D1102" s="858" t="s">
        <v>1831</v>
      </c>
      <c r="E1102" s="857" t="s">
        <v>2892</v>
      </c>
    </row>
    <row r="1103" spans="2:5">
      <c r="B1103" s="853" t="s">
        <v>2904</v>
      </c>
      <c r="C1103" s="854" t="s">
        <v>1040</v>
      </c>
      <c r="D1103" s="855" t="s">
        <v>681</v>
      </c>
      <c r="E1103" s="856" t="s">
        <v>2894</v>
      </c>
    </row>
    <row r="1104" spans="2:5">
      <c r="B1104" s="853" t="s">
        <v>2904</v>
      </c>
      <c r="C1104" s="854" t="s">
        <v>1040</v>
      </c>
      <c r="D1104" s="858" t="s">
        <v>1831</v>
      </c>
      <c r="E1104" s="857" t="s">
        <v>2905</v>
      </c>
    </row>
    <row r="1105" spans="2:5">
      <c r="B1105" s="853" t="s">
        <v>2906</v>
      </c>
      <c r="C1105" s="854" t="s">
        <v>1040</v>
      </c>
      <c r="D1105" s="855" t="s">
        <v>681</v>
      </c>
      <c r="E1105" s="856" t="s">
        <v>2661</v>
      </c>
    </row>
    <row r="1106" spans="2:5">
      <c r="B1106" s="853" t="s">
        <v>2906</v>
      </c>
      <c r="C1106" s="854" t="s">
        <v>1040</v>
      </c>
      <c r="D1106" s="858" t="s">
        <v>1831</v>
      </c>
      <c r="E1106" s="870" t="s">
        <v>2837</v>
      </c>
    </row>
    <row r="1107" spans="2:5">
      <c r="B1107" s="853" t="s">
        <v>2907</v>
      </c>
      <c r="C1107" s="854" t="s">
        <v>1040</v>
      </c>
      <c r="D1107" s="855" t="s">
        <v>681</v>
      </c>
      <c r="E1107" s="856" t="s">
        <v>2664</v>
      </c>
    </row>
    <row r="1108" spans="2:5">
      <c r="B1108" s="853" t="s">
        <v>2907</v>
      </c>
      <c r="C1108" s="854" t="s">
        <v>1040</v>
      </c>
      <c r="D1108" s="858" t="s">
        <v>1831</v>
      </c>
      <c r="E1108" s="870" t="s">
        <v>2851</v>
      </c>
    </row>
    <row r="1109" spans="2:5">
      <c r="B1109" s="853" t="s">
        <v>2908</v>
      </c>
      <c r="C1109" s="854" t="s">
        <v>1040</v>
      </c>
      <c r="D1109" s="855" t="s">
        <v>681</v>
      </c>
      <c r="E1109" s="856" t="s">
        <v>2641</v>
      </c>
    </row>
    <row r="1110" spans="2:5">
      <c r="B1110" s="853" t="s">
        <v>2908</v>
      </c>
      <c r="C1110" s="854" t="s">
        <v>1040</v>
      </c>
      <c r="D1110" s="858" t="s">
        <v>1831</v>
      </c>
      <c r="E1110" s="857" t="s">
        <v>2691</v>
      </c>
    </row>
    <row r="1111" spans="2:5">
      <c r="B1111" s="849" t="s">
        <v>2909</v>
      </c>
      <c r="C1111" s="850" t="s">
        <v>681</v>
      </c>
      <c r="D1111" s="881" t="s">
        <v>681</v>
      </c>
      <c r="E1111" s="852" t="s">
        <v>2910</v>
      </c>
    </row>
    <row r="1112" spans="2:5">
      <c r="B1112" s="853" t="s">
        <v>2911</v>
      </c>
      <c r="C1112" s="854" t="s">
        <v>1040</v>
      </c>
      <c r="D1112" s="855" t="s">
        <v>681</v>
      </c>
      <c r="E1112" s="856" t="s">
        <v>2912</v>
      </c>
    </row>
    <row r="1113" spans="2:5">
      <c r="B1113" s="853" t="s">
        <v>2911</v>
      </c>
      <c r="C1113" s="854" t="s">
        <v>1040</v>
      </c>
      <c r="D1113" s="855" t="s">
        <v>1725</v>
      </c>
      <c r="E1113" s="857" t="s">
        <v>2913</v>
      </c>
    </row>
    <row r="1114" spans="2:5">
      <c r="B1114" s="849" t="s">
        <v>2914</v>
      </c>
      <c r="C1114" s="850" t="s">
        <v>681</v>
      </c>
      <c r="D1114" s="851" t="s">
        <v>681</v>
      </c>
      <c r="E1114" s="852" t="s">
        <v>2915</v>
      </c>
    </row>
    <row r="1115" spans="2:5">
      <c r="B1115" s="853" t="s">
        <v>2916</v>
      </c>
      <c r="C1115" s="854" t="s">
        <v>1040</v>
      </c>
      <c r="D1115" s="855" t="s">
        <v>681</v>
      </c>
      <c r="E1115" s="856" t="s">
        <v>2841</v>
      </c>
    </row>
    <row r="1116" spans="2:5">
      <c r="B1116" s="853" t="s">
        <v>2916</v>
      </c>
      <c r="C1116" s="854" t="s">
        <v>1040</v>
      </c>
      <c r="D1116" s="858" t="s">
        <v>1831</v>
      </c>
      <c r="E1116" s="857" t="s">
        <v>2890</v>
      </c>
    </row>
    <row r="1117" spans="2:5">
      <c r="B1117" s="853" t="s">
        <v>2917</v>
      </c>
      <c r="C1117" s="854" t="s">
        <v>1040</v>
      </c>
      <c r="D1117" s="855" t="s">
        <v>681</v>
      </c>
      <c r="E1117" s="856" t="s">
        <v>2582</v>
      </c>
    </row>
    <row r="1118" spans="2:5">
      <c r="B1118" s="853" t="s">
        <v>2917</v>
      </c>
      <c r="C1118" s="854" t="s">
        <v>1040</v>
      </c>
      <c r="D1118" s="858" t="s">
        <v>1831</v>
      </c>
      <c r="E1118" s="857" t="s">
        <v>2892</v>
      </c>
    </row>
    <row r="1119" spans="2:5">
      <c r="B1119" s="853" t="s">
        <v>2918</v>
      </c>
      <c r="C1119" s="854" t="s">
        <v>1040</v>
      </c>
      <c r="D1119" s="855" t="s">
        <v>681</v>
      </c>
      <c r="E1119" s="856" t="s">
        <v>2831</v>
      </c>
    </row>
    <row r="1120" spans="2:5">
      <c r="B1120" s="853" t="s">
        <v>2918</v>
      </c>
      <c r="C1120" s="854" t="s">
        <v>1040</v>
      </c>
      <c r="D1120" s="880">
        <v>78</v>
      </c>
      <c r="E1120" s="870" t="s">
        <v>2919</v>
      </c>
    </row>
    <row r="1121" spans="2:5">
      <c r="B1121" s="853" t="s">
        <v>2920</v>
      </c>
      <c r="C1121" s="854" t="s">
        <v>1040</v>
      </c>
      <c r="D1121" s="855" t="s">
        <v>681</v>
      </c>
      <c r="E1121" s="856" t="s">
        <v>2894</v>
      </c>
    </row>
    <row r="1122" spans="2:5">
      <c r="B1122" s="853" t="s">
        <v>2920</v>
      </c>
      <c r="C1122" s="854" t="s">
        <v>1040</v>
      </c>
      <c r="D1122" s="855" t="s">
        <v>1831</v>
      </c>
      <c r="E1122" s="857" t="s">
        <v>2905</v>
      </c>
    </row>
    <row r="1123" spans="2:5">
      <c r="B1123" s="853" t="s">
        <v>2921</v>
      </c>
      <c r="C1123" s="854" t="s">
        <v>1040</v>
      </c>
      <c r="D1123" s="855" t="s">
        <v>681</v>
      </c>
      <c r="E1123" s="856" t="s">
        <v>2657</v>
      </c>
    </row>
    <row r="1124" spans="2:5">
      <c r="B1124" s="853" t="s">
        <v>2921</v>
      </c>
      <c r="C1124" s="854" t="s">
        <v>1040</v>
      </c>
      <c r="D1124" s="855" t="s">
        <v>1831</v>
      </c>
      <c r="E1124" s="857" t="s">
        <v>2922</v>
      </c>
    </row>
    <row r="1125" spans="2:5">
      <c r="B1125" s="853" t="s">
        <v>2921</v>
      </c>
      <c r="C1125" s="854" t="s">
        <v>1040</v>
      </c>
      <c r="D1125" s="858">
        <v>99</v>
      </c>
      <c r="E1125" s="857" t="s">
        <v>2923</v>
      </c>
    </row>
    <row r="1126" spans="2:5">
      <c r="B1126" s="853" t="s">
        <v>2924</v>
      </c>
      <c r="C1126" s="854" t="s">
        <v>1040</v>
      </c>
      <c r="D1126" s="858" t="s">
        <v>681</v>
      </c>
      <c r="E1126" s="857" t="s">
        <v>2661</v>
      </c>
    </row>
    <row r="1127" spans="2:5">
      <c r="B1127" s="853" t="s">
        <v>2924</v>
      </c>
      <c r="C1127" s="854" t="s">
        <v>1040</v>
      </c>
      <c r="D1127" s="858" t="s">
        <v>1831</v>
      </c>
      <c r="E1127" s="857" t="s">
        <v>2837</v>
      </c>
    </row>
    <row r="1128" spans="2:5">
      <c r="B1128" s="853" t="s">
        <v>2924</v>
      </c>
      <c r="C1128" s="854" t="s">
        <v>1040</v>
      </c>
      <c r="D1128" s="858">
        <v>99</v>
      </c>
      <c r="E1128" s="857" t="s">
        <v>2925</v>
      </c>
    </row>
    <row r="1129" spans="2:5">
      <c r="B1129" s="853" t="s">
        <v>2926</v>
      </c>
      <c r="C1129" s="854" t="s">
        <v>1040</v>
      </c>
      <c r="D1129" s="855" t="s">
        <v>681</v>
      </c>
      <c r="E1129" s="856" t="s">
        <v>1005</v>
      </c>
    </row>
    <row r="1130" spans="2:5">
      <c r="B1130" s="853" t="s">
        <v>2926</v>
      </c>
      <c r="C1130" s="854" t="s">
        <v>1040</v>
      </c>
      <c r="D1130" s="858" t="s">
        <v>1831</v>
      </c>
      <c r="E1130" s="857" t="s">
        <v>2636</v>
      </c>
    </row>
    <row r="1131" spans="2:5">
      <c r="B1131" s="853" t="s">
        <v>2927</v>
      </c>
      <c r="C1131" s="854" t="s">
        <v>1040</v>
      </c>
      <c r="D1131" s="855" t="s">
        <v>681</v>
      </c>
      <c r="E1131" s="856" t="s">
        <v>2641</v>
      </c>
    </row>
    <row r="1132" spans="2:5">
      <c r="B1132" s="853" t="s">
        <v>2927</v>
      </c>
      <c r="C1132" s="854" t="s">
        <v>1040</v>
      </c>
      <c r="D1132" s="858" t="s">
        <v>1831</v>
      </c>
      <c r="E1132" s="857" t="s">
        <v>2691</v>
      </c>
    </row>
    <row r="1133" spans="2:5">
      <c r="B1133" s="853" t="s">
        <v>2928</v>
      </c>
      <c r="C1133" s="854" t="s">
        <v>1040</v>
      </c>
      <c r="D1133" s="855" t="s">
        <v>681</v>
      </c>
      <c r="E1133" s="856" t="s">
        <v>2672</v>
      </c>
    </row>
    <row r="1134" spans="2:5">
      <c r="B1134" s="853" t="s">
        <v>2928</v>
      </c>
      <c r="C1134" s="854" t="s">
        <v>1040</v>
      </c>
      <c r="D1134" s="858" t="s">
        <v>1831</v>
      </c>
      <c r="E1134" s="857" t="s">
        <v>2929</v>
      </c>
    </row>
    <row r="1135" spans="2:5">
      <c r="B1135" s="853" t="s">
        <v>2928</v>
      </c>
      <c r="C1135" s="854" t="s">
        <v>1040</v>
      </c>
      <c r="D1135" s="858">
        <v>99</v>
      </c>
      <c r="E1135" s="857" t="s">
        <v>2930</v>
      </c>
    </row>
    <row r="1136" spans="2:5">
      <c r="B1136" s="849" t="s">
        <v>2931</v>
      </c>
      <c r="C1136" s="850" t="s">
        <v>681</v>
      </c>
      <c r="D1136" s="881" t="s">
        <v>681</v>
      </c>
      <c r="E1136" s="852" t="s">
        <v>2932</v>
      </c>
    </row>
    <row r="1137" spans="2:5">
      <c r="B1137" s="853" t="s">
        <v>2933</v>
      </c>
      <c r="C1137" s="854" t="s">
        <v>1040</v>
      </c>
      <c r="D1137" s="855" t="s">
        <v>681</v>
      </c>
      <c r="E1137" s="856" t="s">
        <v>2841</v>
      </c>
    </row>
    <row r="1138" spans="2:5">
      <c r="B1138" s="853" t="s">
        <v>2933</v>
      </c>
      <c r="C1138" s="854" t="s">
        <v>1040</v>
      </c>
      <c r="D1138" s="858" t="s">
        <v>1831</v>
      </c>
      <c r="E1138" s="857" t="s">
        <v>2890</v>
      </c>
    </row>
    <row r="1139" spans="2:5">
      <c r="B1139" s="849" t="s">
        <v>2934</v>
      </c>
      <c r="C1139" s="850" t="s">
        <v>681</v>
      </c>
      <c r="D1139" s="881" t="s">
        <v>681</v>
      </c>
      <c r="E1139" s="852" t="s">
        <v>2834</v>
      </c>
    </row>
    <row r="1140" spans="2:5">
      <c r="B1140" s="853" t="s">
        <v>2935</v>
      </c>
      <c r="C1140" s="854" t="s">
        <v>1040</v>
      </c>
      <c r="D1140" s="855" t="s">
        <v>681</v>
      </c>
      <c r="E1140" s="856" t="s">
        <v>2841</v>
      </c>
    </row>
    <row r="1141" spans="2:5">
      <c r="B1141" s="853" t="s">
        <v>2935</v>
      </c>
      <c r="C1141" s="854" t="s">
        <v>1040</v>
      </c>
      <c r="D1141" s="858">
        <v>99</v>
      </c>
      <c r="E1141" s="857" t="s">
        <v>2936</v>
      </c>
    </row>
    <row r="1142" spans="2:5">
      <c r="B1142" s="853" t="s">
        <v>2937</v>
      </c>
      <c r="C1142" s="854" t="s">
        <v>1040</v>
      </c>
      <c r="D1142" s="855" t="s">
        <v>681</v>
      </c>
      <c r="E1142" s="856" t="s">
        <v>2582</v>
      </c>
    </row>
    <row r="1143" spans="2:5">
      <c r="B1143" s="853" t="s">
        <v>2937</v>
      </c>
      <c r="C1143" s="854" t="s">
        <v>1040</v>
      </c>
      <c r="D1143" s="858" t="s">
        <v>1831</v>
      </c>
      <c r="E1143" s="857" t="s">
        <v>2892</v>
      </c>
    </row>
    <row r="1144" spans="2:5">
      <c r="B1144" s="853" t="s">
        <v>2937</v>
      </c>
      <c r="C1144" s="854" t="s">
        <v>1040</v>
      </c>
      <c r="D1144" s="858">
        <v>99</v>
      </c>
      <c r="E1144" s="857" t="s">
        <v>2583</v>
      </c>
    </row>
    <row r="1145" spans="2:5">
      <c r="B1145" s="853" t="s">
        <v>2938</v>
      </c>
      <c r="C1145" s="854" t="s">
        <v>1040</v>
      </c>
      <c r="D1145" s="855" t="s">
        <v>681</v>
      </c>
      <c r="E1145" s="856" t="s">
        <v>2894</v>
      </c>
    </row>
    <row r="1146" spans="2:5">
      <c r="B1146" s="853" t="s">
        <v>2938</v>
      </c>
      <c r="C1146" s="854" t="s">
        <v>1040</v>
      </c>
      <c r="D1146" s="858">
        <v>99</v>
      </c>
      <c r="E1146" s="857" t="s">
        <v>2939</v>
      </c>
    </row>
    <row r="1147" spans="2:5">
      <c r="B1147" s="853" t="s">
        <v>2940</v>
      </c>
      <c r="C1147" s="854" t="s">
        <v>1040</v>
      </c>
      <c r="D1147" s="855" t="s">
        <v>681</v>
      </c>
      <c r="E1147" s="856" t="s">
        <v>2941</v>
      </c>
    </row>
    <row r="1148" spans="2:5">
      <c r="B1148" s="853" t="s">
        <v>2940</v>
      </c>
      <c r="C1148" s="854" t="s">
        <v>1040</v>
      </c>
      <c r="D1148" s="858">
        <v>99</v>
      </c>
      <c r="E1148" s="857" t="s">
        <v>2942</v>
      </c>
    </row>
    <row r="1149" spans="2:5">
      <c r="B1149" s="853" t="s">
        <v>2943</v>
      </c>
      <c r="C1149" s="854" t="s">
        <v>1040</v>
      </c>
      <c r="D1149" s="855" t="s">
        <v>681</v>
      </c>
      <c r="E1149" s="856" t="s">
        <v>2657</v>
      </c>
    </row>
    <row r="1150" spans="2:5">
      <c r="B1150" s="853" t="s">
        <v>2943</v>
      </c>
      <c r="C1150" s="854" t="s">
        <v>1040</v>
      </c>
      <c r="D1150" s="858">
        <v>99</v>
      </c>
      <c r="E1150" s="857" t="s">
        <v>2867</v>
      </c>
    </row>
    <row r="1151" spans="2:5">
      <c r="B1151" s="853" t="s">
        <v>2944</v>
      </c>
      <c r="C1151" s="854" t="s">
        <v>1040</v>
      </c>
      <c r="D1151" s="855" t="s">
        <v>681</v>
      </c>
      <c r="E1151" s="856" t="s">
        <v>2661</v>
      </c>
    </row>
    <row r="1152" spans="2:5">
      <c r="B1152" s="853" t="s">
        <v>2944</v>
      </c>
      <c r="C1152" s="854" t="s">
        <v>1040</v>
      </c>
      <c r="D1152" s="858">
        <v>99</v>
      </c>
      <c r="E1152" s="857" t="s">
        <v>2945</v>
      </c>
    </row>
    <row r="1153" spans="2:5">
      <c r="B1153" s="849" t="s">
        <v>2946</v>
      </c>
      <c r="C1153" s="850" t="s">
        <v>681</v>
      </c>
      <c r="D1153" s="881" t="s">
        <v>681</v>
      </c>
      <c r="E1153" s="852" t="s">
        <v>2839</v>
      </c>
    </row>
    <row r="1154" spans="2:5">
      <c r="B1154" s="853" t="s">
        <v>2947</v>
      </c>
      <c r="C1154" s="854" t="s">
        <v>1040</v>
      </c>
      <c r="D1154" s="855" t="s">
        <v>681</v>
      </c>
      <c r="E1154" s="856" t="s">
        <v>2841</v>
      </c>
    </row>
    <row r="1155" spans="2:5">
      <c r="B1155" s="853" t="s">
        <v>2947</v>
      </c>
      <c r="C1155" s="854" t="s">
        <v>1040</v>
      </c>
      <c r="D1155" s="858">
        <v>99</v>
      </c>
      <c r="E1155" s="857" t="s">
        <v>2936</v>
      </c>
    </row>
    <row r="1156" spans="2:5">
      <c r="B1156" s="853" t="s">
        <v>2948</v>
      </c>
      <c r="C1156" s="854" t="s">
        <v>1040</v>
      </c>
      <c r="D1156" s="855" t="s">
        <v>681</v>
      </c>
      <c r="E1156" s="856" t="s">
        <v>2582</v>
      </c>
    </row>
    <row r="1157" spans="2:5">
      <c r="B1157" s="853" t="s">
        <v>2948</v>
      </c>
      <c r="C1157" s="854" t="s">
        <v>1040</v>
      </c>
      <c r="D1157" s="858">
        <v>99</v>
      </c>
      <c r="E1157" s="857" t="s">
        <v>2648</v>
      </c>
    </row>
    <row r="1158" spans="2:5">
      <c r="B1158" s="853" t="s">
        <v>2949</v>
      </c>
      <c r="C1158" s="854" t="s">
        <v>1040</v>
      </c>
      <c r="D1158" s="855" t="s">
        <v>681</v>
      </c>
      <c r="E1158" s="856" t="s">
        <v>2894</v>
      </c>
    </row>
    <row r="1159" spans="2:5">
      <c r="B1159" s="853" t="s">
        <v>2949</v>
      </c>
      <c r="C1159" s="854" t="s">
        <v>1040</v>
      </c>
      <c r="D1159" s="858">
        <v>99</v>
      </c>
      <c r="E1159" s="857" t="s">
        <v>2896</v>
      </c>
    </row>
    <row r="1160" spans="2:5">
      <c r="B1160" s="853" t="s">
        <v>2950</v>
      </c>
      <c r="C1160" s="854" t="s">
        <v>1040</v>
      </c>
      <c r="D1160" s="855" t="s">
        <v>681</v>
      </c>
      <c r="E1160" s="856" t="s">
        <v>1005</v>
      </c>
    </row>
    <row r="1161" spans="2:5">
      <c r="B1161" s="853" t="s">
        <v>2950</v>
      </c>
      <c r="C1161" s="854" t="s">
        <v>1040</v>
      </c>
      <c r="D1161" s="858">
        <v>99</v>
      </c>
      <c r="E1161" s="857" t="s">
        <v>2951</v>
      </c>
    </row>
    <row r="1162" spans="2:5">
      <c r="B1162" s="876" t="s">
        <v>2952</v>
      </c>
      <c r="C1162" s="877" t="s">
        <v>681</v>
      </c>
      <c r="D1162" s="881" t="s">
        <v>681</v>
      </c>
      <c r="E1162" s="852" t="s">
        <v>2845</v>
      </c>
    </row>
    <row r="1163" spans="2:5">
      <c r="B1163" s="853" t="s">
        <v>2953</v>
      </c>
      <c r="C1163" s="854" t="s">
        <v>1040</v>
      </c>
      <c r="D1163" s="855" t="s">
        <v>681</v>
      </c>
      <c r="E1163" s="856" t="s">
        <v>2582</v>
      </c>
    </row>
    <row r="1164" spans="2:5">
      <c r="B1164" s="853" t="s">
        <v>2953</v>
      </c>
      <c r="C1164" s="854" t="s">
        <v>1040</v>
      </c>
      <c r="D1164" s="855" t="s">
        <v>1831</v>
      </c>
      <c r="E1164" s="857" t="s">
        <v>2954</v>
      </c>
    </row>
    <row r="1165" spans="2:5">
      <c r="B1165" s="853" t="s">
        <v>2953</v>
      </c>
      <c r="C1165" s="854" t="s">
        <v>1040</v>
      </c>
      <c r="D1165" s="858">
        <v>99</v>
      </c>
      <c r="E1165" s="857" t="s">
        <v>2955</v>
      </c>
    </row>
    <row r="1166" spans="2:5">
      <c r="B1166" s="853" t="s">
        <v>2956</v>
      </c>
      <c r="C1166" s="854" t="s">
        <v>1040</v>
      </c>
      <c r="D1166" s="855" t="s">
        <v>681</v>
      </c>
      <c r="E1166" s="856" t="s">
        <v>2831</v>
      </c>
    </row>
    <row r="1167" spans="2:5">
      <c r="B1167" s="853" t="s">
        <v>2956</v>
      </c>
      <c r="C1167" s="854" t="s">
        <v>1040</v>
      </c>
      <c r="D1167" s="855" t="s">
        <v>1831</v>
      </c>
      <c r="E1167" s="857" t="s">
        <v>2919</v>
      </c>
    </row>
    <row r="1168" spans="2:5">
      <c r="B1168" s="849" t="s">
        <v>2957</v>
      </c>
      <c r="C1168" s="850" t="s">
        <v>681</v>
      </c>
      <c r="D1168" s="881" t="s">
        <v>681</v>
      </c>
      <c r="E1168" s="852" t="s">
        <v>2854</v>
      </c>
    </row>
    <row r="1169" spans="2:5">
      <c r="B1169" s="853" t="s">
        <v>2958</v>
      </c>
      <c r="C1169" s="854" t="s">
        <v>1040</v>
      </c>
      <c r="D1169" s="855" t="s">
        <v>681</v>
      </c>
      <c r="E1169" s="856" t="s">
        <v>2582</v>
      </c>
    </row>
    <row r="1170" spans="2:5">
      <c r="B1170" s="853" t="s">
        <v>2958</v>
      </c>
      <c r="C1170" s="854" t="s">
        <v>1040</v>
      </c>
      <c r="D1170" s="855" t="s">
        <v>1831</v>
      </c>
      <c r="E1170" s="857" t="s">
        <v>2892</v>
      </c>
    </row>
    <row r="1171" spans="2:5">
      <c r="B1171" s="853" t="s">
        <v>2958</v>
      </c>
      <c r="C1171" s="854" t="s">
        <v>1040</v>
      </c>
      <c r="D1171" s="858">
        <v>99</v>
      </c>
      <c r="E1171" s="857" t="s">
        <v>2583</v>
      </c>
    </row>
    <row r="1172" spans="2:5">
      <c r="B1172" s="853" t="s">
        <v>2959</v>
      </c>
      <c r="C1172" s="854" t="s">
        <v>1040</v>
      </c>
      <c r="D1172" s="855" t="s">
        <v>681</v>
      </c>
      <c r="E1172" s="856" t="s">
        <v>2831</v>
      </c>
    </row>
    <row r="1173" spans="2:5">
      <c r="B1173" s="853" t="s">
        <v>2959</v>
      </c>
      <c r="C1173" s="854" t="s">
        <v>1040</v>
      </c>
      <c r="D1173" s="855" t="s">
        <v>1831</v>
      </c>
      <c r="E1173" s="857" t="s">
        <v>2680</v>
      </c>
    </row>
    <row r="1174" spans="2:5">
      <c r="B1174" s="853" t="s">
        <v>2960</v>
      </c>
      <c r="C1174" s="854" t="s">
        <v>1040</v>
      </c>
      <c r="D1174" s="855" t="s">
        <v>681</v>
      </c>
      <c r="E1174" s="856" t="s">
        <v>2894</v>
      </c>
    </row>
    <row r="1175" spans="2:5">
      <c r="B1175" s="853" t="s">
        <v>2960</v>
      </c>
      <c r="C1175" s="854" t="s">
        <v>1040</v>
      </c>
      <c r="D1175" s="855" t="s">
        <v>1831</v>
      </c>
      <c r="E1175" s="857" t="s">
        <v>2895</v>
      </c>
    </row>
    <row r="1176" spans="2:5">
      <c r="B1176" s="853" t="s">
        <v>2960</v>
      </c>
      <c r="C1176" s="854" t="s">
        <v>1040</v>
      </c>
      <c r="D1176" s="858">
        <v>99</v>
      </c>
      <c r="E1176" s="857" t="s">
        <v>2896</v>
      </c>
    </row>
    <row r="1177" spans="2:5">
      <c r="B1177" s="853" t="s">
        <v>2961</v>
      </c>
      <c r="C1177" s="854" t="s">
        <v>1040</v>
      </c>
      <c r="D1177" s="855" t="s">
        <v>681</v>
      </c>
      <c r="E1177" s="856" t="s">
        <v>2641</v>
      </c>
    </row>
    <row r="1178" spans="2:5">
      <c r="B1178" s="853" t="s">
        <v>2961</v>
      </c>
      <c r="C1178" s="854" t="s">
        <v>1040</v>
      </c>
      <c r="D1178" s="855" t="s">
        <v>1831</v>
      </c>
      <c r="E1178" s="857" t="s">
        <v>2962</v>
      </c>
    </row>
    <row r="1179" spans="2:5">
      <c r="B1179" s="853" t="s">
        <v>2961</v>
      </c>
      <c r="C1179" s="854" t="s">
        <v>1040</v>
      </c>
      <c r="D1179" s="858">
        <v>99</v>
      </c>
      <c r="E1179" s="857" t="s">
        <v>2963</v>
      </c>
    </row>
    <row r="1180" spans="2:5">
      <c r="B1180" s="849" t="s">
        <v>2964</v>
      </c>
      <c r="C1180" s="850" t="s">
        <v>681</v>
      </c>
      <c r="D1180" s="881" t="s">
        <v>681</v>
      </c>
      <c r="E1180" s="852" t="s">
        <v>2965</v>
      </c>
    </row>
    <row r="1181" spans="2:5">
      <c r="B1181" s="853" t="s">
        <v>2966</v>
      </c>
      <c r="C1181" s="854" t="s">
        <v>1040</v>
      </c>
      <c r="D1181" s="855" t="s">
        <v>681</v>
      </c>
      <c r="E1181" s="856" t="s">
        <v>2582</v>
      </c>
    </row>
    <row r="1182" spans="2:5">
      <c r="B1182" s="853" t="s">
        <v>2966</v>
      </c>
      <c r="C1182" s="854" t="s">
        <v>1040</v>
      </c>
      <c r="D1182" s="855" t="s">
        <v>1831</v>
      </c>
      <c r="E1182" s="857" t="s">
        <v>2967</v>
      </c>
    </row>
    <row r="1183" spans="2:5">
      <c r="B1183" s="853" t="s">
        <v>2968</v>
      </c>
      <c r="C1183" s="854" t="s">
        <v>681</v>
      </c>
      <c r="D1183" s="855" t="s">
        <v>681</v>
      </c>
      <c r="E1183" s="856" t="s">
        <v>2969</v>
      </c>
    </row>
    <row r="1184" spans="2:5">
      <c r="B1184" s="853" t="s">
        <v>2968</v>
      </c>
      <c r="C1184" s="854" t="s">
        <v>1040</v>
      </c>
      <c r="D1184" s="855" t="s">
        <v>681</v>
      </c>
      <c r="E1184" s="856" t="s">
        <v>2970</v>
      </c>
    </row>
    <row r="1185" spans="2:5">
      <c r="B1185" s="853" t="s">
        <v>2968</v>
      </c>
      <c r="C1185" s="854" t="s">
        <v>1040</v>
      </c>
      <c r="D1185" s="855" t="s">
        <v>1831</v>
      </c>
      <c r="E1185" s="857" t="s">
        <v>2971</v>
      </c>
    </row>
    <row r="1186" spans="2:5">
      <c r="B1186" s="853" t="s">
        <v>2968</v>
      </c>
      <c r="C1186" s="854" t="s">
        <v>1725</v>
      </c>
      <c r="D1186" s="855" t="s">
        <v>681</v>
      </c>
      <c r="E1186" s="856" t="s">
        <v>74</v>
      </c>
    </row>
    <row r="1187" spans="2:5">
      <c r="B1187" s="853" t="s">
        <v>2968</v>
      </c>
      <c r="C1187" s="854" t="s">
        <v>1725</v>
      </c>
      <c r="D1187" s="855" t="s">
        <v>1831</v>
      </c>
      <c r="E1187" s="857" t="s">
        <v>2972</v>
      </c>
    </row>
    <row r="1188" spans="2:5">
      <c r="B1188" s="853" t="s">
        <v>2973</v>
      </c>
      <c r="C1188" s="854" t="s">
        <v>1040</v>
      </c>
      <c r="D1188" s="855" t="s">
        <v>681</v>
      </c>
      <c r="E1188" s="856" t="s">
        <v>2894</v>
      </c>
    </row>
    <row r="1189" spans="2:5">
      <c r="B1189" s="853" t="s">
        <v>2973</v>
      </c>
      <c r="C1189" s="854" t="s">
        <v>1040</v>
      </c>
      <c r="D1189" s="855" t="s">
        <v>1831</v>
      </c>
      <c r="E1189" s="857" t="s">
        <v>2849</v>
      </c>
    </row>
    <row r="1190" spans="2:5">
      <c r="B1190" s="853" t="s">
        <v>2974</v>
      </c>
      <c r="C1190" s="854" t="s">
        <v>1040</v>
      </c>
      <c r="D1190" s="855" t="s">
        <v>681</v>
      </c>
      <c r="E1190" s="856" t="s">
        <v>2941</v>
      </c>
    </row>
    <row r="1191" spans="2:5">
      <c r="B1191" s="853" t="s">
        <v>2974</v>
      </c>
      <c r="C1191" s="854" t="s">
        <v>1040</v>
      </c>
      <c r="D1191" s="858">
        <v>99</v>
      </c>
      <c r="E1191" s="857" t="s">
        <v>2942</v>
      </c>
    </row>
    <row r="1192" spans="2:5">
      <c r="B1192" s="853" t="s">
        <v>2975</v>
      </c>
      <c r="C1192" s="854" t="s">
        <v>1040</v>
      </c>
      <c r="D1192" s="855" t="s">
        <v>681</v>
      </c>
      <c r="E1192" s="856" t="s">
        <v>2657</v>
      </c>
    </row>
    <row r="1193" spans="2:5">
      <c r="B1193" s="853" t="s">
        <v>2975</v>
      </c>
      <c r="C1193" s="854" t="s">
        <v>1040</v>
      </c>
      <c r="D1193" s="855" t="s">
        <v>1831</v>
      </c>
      <c r="E1193" s="857" t="s">
        <v>2922</v>
      </c>
    </row>
    <row r="1194" spans="2:5">
      <c r="B1194" s="853" t="s">
        <v>2976</v>
      </c>
      <c r="C1194" s="854" t="s">
        <v>1040</v>
      </c>
      <c r="D1194" s="855" t="s">
        <v>681</v>
      </c>
      <c r="E1194" s="856" t="s">
        <v>2869</v>
      </c>
    </row>
    <row r="1195" spans="2:5">
      <c r="B1195" s="853" t="s">
        <v>2976</v>
      </c>
      <c r="C1195" s="854" t="s">
        <v>1040</v>
      </c>
      <c r="D1195" s="855" t="s">
        <v>1831</v>
      </c>
      <c r="E1195" s="857" t="s">
        <v>2977</v>
      </c>
    </row>
    <row r="1196" spans="2:5">
      <c r="B1196" s="853" t="s">
        <v>2978</v>
      </c>
      <c r="C1196" s="854" t="s">
        <v>1040</v>
      </c>
      <c r="D1196" s="855" t="s">
        <v>681</v>
      </c>
      <c r="E1196" s="856" t="s">
        <v>2641</v>
      </c>
    </row>
    <row r="1197" spans="2:5">
      <c r="B1197" s="853" t="s">
        <v>2978</v>
      </c>
      <c r="C1197" s="854" t="s">
        <v>1040</v>
      </c>
      <c r="D1197" s="855" t="s">
        <v>1831</v>
      </c>
      <c r="E1197" s="857" t="s">
        <v>2962</v>
      </c>
    </row>
    <row r="1198" spans="2:5">
      <c r="B1198" s="849" t="s">
        <v>2979</v>
      </c>
      <c r="C1198" s="850" t="s">
        <v>681</v>
      </c>
      <c r="D1198" s="881" t="s">
        <v>681</v>
      </c>
      <c r="E1198" s="852" t="s">
        <v>2980</v>
      </c>
    </row>
    <row r="1199" spans="2:5">
      <c r="B1199" s="853" t="s">
        <v>2981</v>
      </c>
      <c r="C1199" s="855" t="s">
        <v>681</v>
      </c>
      <c r="D1199" s="855" t="s">
        <v>681</v>
      </c>
      <c r="E1199" s="856" t="s">
        <v>2982</v>
      </c>
    </row>
    <row r="1200" spans="2:5">
      <c r="B1200" s="853" t="s">
        <v>2981</v>
      </c>
      <c r="C1200" s="854" t="s">
        <v>1040</v>
      </c>
      <c r="D1200" s="855" t="s">
        <v>681</v>
      </c>
      <c r="E1200" s="856" t="s">
        <v>2983</v>
      </c>
    </row>
    <row r="1201" spans="2:5">
      <c r="B1201" s="853" t="s">
        <v>2981</v>
      </c>
      <c r="C1201" s="854" t="s">
        <v>1040</v>
      </c>
      <c r="D1201" s="855" t="s">
        <v>1831</v>
      </c>
      <c r="E1201" s="857" t="s">
        <v>2984</v>
      </c>
    </row>
    <row r="1202" spans="2:5">
      <c r="B1202" s="853" t="s">
        <v>2981</v>
      </c>
      <c r="C1202" s="854" t="s">
        <v>103</v>
      </c>
      <c r="D1202" s="855" t="s">
        <v>681</v>
      </c>
      <c r="E1202" s="856" t="s">
        <v>2985</v>
      </c>
    </row>
    <row r="1203" spans="2:5">
      <c r="B1203" s="853" t="s">
        <v>2981</v>
      </c>
      <c r="C1203" s="854" t="s">
        <v>103</v>
      </c>
      <c r="D1203" s="855" t="s">
        <v>1831</v>
      </c>
      <c r="E1203" s="857" t="s">
        <v>2986</v>
      </c>
    </row>
    <row r="1204" spans="2:5">
      <c r="B1204" s="853" t="s">
        <v>2981</v>
      </c>
      <c r="C1204" s="854" t="s">
        <v>1474</v>
      </c>
      <c r="D1204" s="855" t="s">
        <v>681</v>
      </c>
      <c r="E1204" s="856" t="s">
        <v>2987</v>
      </c>
    </row>
    <row r="1205" spans="2:5">
      <c r="B1205" s="853" t="s">
        <v>2981</v>
      </c>
      <c r="C1205" s="854" t="s">
        <v>1040</v>
      </c>
      <c r="D1205" s="858">
        <v>77</v>
      </c>
      <c r="E1205" s="857" t="s">
        <v>2988</v>
      </c>
    </row>
    <row r="1206" spans="2:5">
      <c r="B1206" s="853" t="s">
        <v>2981</v>
      </c>
      <c r="C1206" s="854" t="s">
        <v>1040</v>
      </c>
      <c r="D1206" s="858">
        <v>78</v>
      </c>
      <c r="E1206" s="857" t="s">
        <v>2989</v>
      </c>
    </row>
    <row r="1207" spans="2:5">
      <c r="B1207" s="853" t="s">
        <v>2981</v>
      </c>
      <c r="C1207" s="854" t="s">
        <v>1040</v>
      </c>
      <c r="D1207" s="855" t="s">
        <v>1725</v>
      </c>
      <c r="E1207" s="857" t="s">
        <v>2990</v>
      </c>
    </row>
    <row r="1208" spans="2:5">
      <c r="B1208" s="853" t="s">
        <v>2991</v>
      </c>
      <c r="C1208" s="854" t="s">
        <v>1040</v>
      </c>
      <c r="D1208" s="855" t="s">
        <v>681</v>
      </c>
      <c r="E1208" s="856" t="s">
        <v>2231</v>
      </c>
    </row>
    <row r="1209" spans="2:5">
      <c r="B1209" s="853" t="s">
        <v>2992</v>
      </c>
      <c r="C1209" s="871">
        <v>99</v>
      </c>
      <c r="D1209" s="855" t="s">
        <v>681</v>
      </c>
      <c r="E1209" s="856" t="s">
        <v>1007</v>
      </c>
    </row>
    <row r="1210" spans="2:5">
      <c r="B1210" s="853" t="s">
        <v>2992</v>
      </c>
      <c r="C1210" s="871">
        <v>99</v>
      </c>
      <c r="D1210" s="858">
        <v>78</v>
      </c>
      <c r="E1210" s="857" t="s">
        <v>2993</v>
      </c>
    </row>
    <row r="1211" spans="2:5">
      <c r="B1211" s="853" t="s">
        <v>2992</v>
      </c>
      <c r="C1211" s="871">
        <v>99</v>
      </c>
      <c r="D1211" s="858">
        <v>99</v>
      </c>
      <c r="E1211" s="857" t="s">
        <v>2994</v>
      </c>
    </row>
    <row r="1212" spans="2:5">
      <c r="B1212" s="849" t="s">
        <v>2995</v>
      </c>
      <c r="C1212" s="872" t="s">
        <v>681</v>
      </c>
      <c r="D1212" s="881" t="s">
        <v>681</v>
      </c>
      <c r="E1212" s="852" t="s">
        <v>2996</v>
      </c>
    </row>
    <row r="1213" spans="2:5">
      <c r="B1213" s="853" t="s">
        <v>2997</v>
      </c>
      <c r="C1213" s="854" t="s">
        <v>1040</v>
      </c>
      <c r="D1213" s="855" t="s">
        <v>681</v>
      </c>
      <c r="E1213" s="857" t="s">
        <v>2998</v>
      </c>
    </row>
    <row r="1214" spans="2:5">
      <c r="B1214" s="853" t="s">
        <v>2997</v>
      </c>
      <c r="C1214" s="854" t="s">
        <v>1040</v>
      </c>
      <c r="D1214" s="858">
        <v>78</v>
      </c>
      <c r="E1214" s="857" t="s">
        <v>2999</v>
      </c>
    </row>
    <row r="1215" spans="2:5">
      <c r="B1215" s="853" t="s">
        <v>2997</v>
      </c>
      <c r="C1215" s="854" t="s">
        <v>103</v>
      </c>
      <c r="D1215" s="855" t="s">
        <v>681</v>
      </c>
      <c r="E1215" s="857" t="s">
        <v>3000</v>
      </c>
    </row>
    <row r="1216" spans="2:5">
      <c r="B1216" s="853" t="s">
        <v>2997</v>
      </c>
      <c r="C1216" s="854" t="s">
        <v>103</v>
      </c>
      <c r="D1216" s="858">
        <v>78</v>
      </c>
      <c r="E1216" s="857" t="s">
        <v>3001</v>
      </c>
    </row>
    <row r="1217" spans="2:5">
      <c r="B1217" s="853" t="s">
        <v>2997</v>
      </c>
      <c r="C1217" s="854" t="s">
        <v>1474</v>
      </c>
      <c r="D1217" s="855" t="s">
        <v>681</v>
      </c>
      <c r="E1217" s="857" t="s">
        <v>3002</v>
      </c>
    </row>
    <row r="1218" spans="2:5">
      <c r="B1218" s="853" t="s">
        <v>2997</v>
      </c>
      <c r="C1218" s="854" t="s">
        <v>1474</v>
      </c>
      <c r="D1218" s="858">
        <v>78</v>
      </c>
      <c r="E1218" s="857" t="s">
        <v>3003</v>
      </c>
    </row>
    <row r="1219" spans="2:5">
      <c r="B1219" s="853" t="s">
        <v>2997</v>
      </c>
      <c r="C1219" s="854" t="s">
        <v>101</v>
      </c>
      <c r="D1219" s="855" t="s">
        <v>681</v>
      </c>
      <c r="E1219" s="857" t="s">
        <v>3004</v>
      </c>
    </row>
    <row r="1220" spans="2:5">
      <c r="B1220" s="853" t="s">
        <v>2997</v>
      </c>
      <c r="C1220" s="854" t="s">
        <v>101</v>
      </c>
      <c r="D1220" s="858">
        <v>78</v>
      </c>
      <c r="E1220" s="857" t="s">
        <v>3005</v>
      </c>
    </row>
    <row r="1221" spans="2:5">
      <c r="B1221" s="853" t="s">
        <v>3006</v>
      </c>
      <c r="C1221" s="854" t="s">
        <v>1040</v>
      </c>
      <c r="D1221" s="855" t="s">
        <v>681</v>
      </c>
      <c r="E1221" s="857" t="s">
        <v>3007</v>
      </c>
    </row>
    <row r="1222" spans="2:5">
      <c r="B1222" s="853" t="s">
        <v>3006</v>
      </c>
      <c r="C1222" s="854" t="s">
        <v>1040</v>
      </c>
      <c r="D1222" s="858">
        <v>78</v>
      </c>
      <c r="E1222" s="857" t="s">
        <v>3008</v>
      </c>
    </row>
    <row r="1223" spans="2:5">
      <c r="B1223" s="853" t="s">
        <v>3006</v>
      </c>
      <c r="C1223" s="854" t="s">
        <v>103</v>
      </c>
      <c r="D1223" s="855" t="s">
        <v>681</v>
      </c>
      <c r="E1223" s="857" t="s">
        <v>3009</v>
      </c>
    </row>
    <row r="1224" spans="2:5">
      <c r="B1224" s="853" t="s">
        <v>3006</v>
      </c>
      <c r="C1224" s="854" t="s">
        <v>103</v>
      </c>
      <c r="D1224" s="858">
        <v>78</v>
      </c>
      <c r="E1224" s="857" t="s">
        <v>3010</v>
      </c>
    </row>
    <row r="1225" spans="2:5">
      <c r="B1225" s="853" t="s">
        <v>3006</v>
      </c>
      <c r="C1225" s="854" t="s">
        <v>1474</v>
      </c>
      <c r="D1225" s="855" t="s">
        <v>681</v>
      </c>
      <c r="E1225" s="857" t="s">
        <v>3011</v>
      </c>
    </row>
    <row r="1226" spans="2:5">
      <c r="B1226" s="853" t="s">
        <v>3006</v>
      </c>
      <c r="C1226" s="854" t="s">
        <v>1474</v>
      </c>
      <c r="D1226" s="858">
        <v>78</v>
      </c>
      <c r="E1226" s="857" t="s">
        <v>3012</v>
      </c>
    </row>
    <row r="1227" spans="2:5">
      <c r="B1227" s="853" t="s">
        <v>3006</v>
      </c>
      <c r="C1227" s="854" t="s">
        <v>101</v>
      </c>
      <c r="D1227" s="855" t="s">
        <v>681</v>
      </c>
      <c r="E1227" s="857" t="s">
        <v>3013</v>
      </c>
    </row>
    <row r="1228" spans="2:5">
      <c r="B1228" s="853" t="s">
        <v>3006</v>
      </c>
      <c r="C1228" s="854" t="s">
        <v>101</v>
      </c>
      <c r="D1228" s="858">
        <v>78</v>
      </c>
      <c r="E1228" s="857" t="s">
        <v>3014</v>
      </c>
    </row>
    <row r="1229" spans="2:5">
      <c r="B1229" s="853" t="s">
        <v>3006</v>
      </c>
      <c r="C1229" s="854" t="s">
        <v>1475</v>
      </c>
      <c r="D1229" s="855" t="s">
        <v>681</v>
      </c>
      <c r="E1229" s="857" t="s">
        <v>3015</v>
      </c>
    </row>
    <row r="1230" spans="2:5">
      <c r="B1230" s="853" t="s">
        <v>3006</v>
      </c>
      <c r="C1230" s="854" t="s">
        <v>1475</v>
      </c>
      <c r="D1230" s="858">
        <v>78</v>
      </c>
      <c r="E1230" s="857" t="s">
        <v>3016</v>
      </c>
    </row>
    <row r="1231" spans="2:5">
      <c r="B1231" s="853" t="s">
        <v>3006</v>
      </c>
      <c r="C1231" s="854" t="s">
        <v>1476</v>
      </c>
      <c r="D1231" s="855" t="s">
        <v>681</v>
      </c>
      <c r="E1231" s="857" t="s">
        <v>3017</v>
      </c>
    </row>
    <row r="1232" spans="2:5">
      <c r="B1232" s="853" t="s">
        <v>3006</v>
      </c>
      <c r="C1232" s="854" t="s">
        <v>1476</v>
      </c>
      <c r="D1232" s="858">
        <v>78</v>
      </c>
      <c r="E1232" s="857" t="s">
        <v>3018</v>
      </c>
    </row>
    <row r="1233" spans="2:5">
      <c r="B1233" s="853" t="s">
        <v>3006</v>
      </c>
      <c r="C1233" s="854" t="s">
        <v>1477</v>
      </c>
      <c r="D1233" s="855" t="s">
        <v>681</v>
      </c>
      <c r="E1233" s="857" t="s">
        <v>3019</v>
      </c>
    </row>
    <row r="1234" spans="2:5">
      <c r="B1234" s="853" t="s">
        <v>3006</v>
      </c>
      <c r="C1234" s="854" t="s">
        <v>1477</v>
      </c>
      <c r="D1234" s="858">
        <v>78</v>
      </c>
      <c r="E1234" s="857" t="s">
        <v>3020</v>
      </c>
    </row>
    <row r="1235" spans="2:5">
      <c r="B1235" s="853" t="s">
        <v>3021</v>
      </c>
      <c r="C1235" s="854" t="s">
        <v>1040</v>
      </c>
      <c r="D1235" s="855" t="s">
        <v>681</v>
      </c>
      <c r="E1235" s="857" t="s">
        <v>3022</v>
      </c>
    </row>
    <row r="1236" spans="2:5">
      <c r="B1236" s="853" t="s">
        <v>3021</v>
      </c>
      <c r="C1236" s="854" t="s">
        <v>1040</v>
      </c>
      <c r="D1236" s="858">
        <v>78</v>
      </c>
      <c r="E1236" s="857" t="s">
        <v>3023</v>
      </c>
    </row>
    <row r="1237" spans="2:5">
      <c r="B1237" s="853" t="s">
        <v>3021</v>
      </c>
      <c r="C1237" s="854" t="s">
        <v>103</v>
      </c>
      <c r="D1237" s="855" t="s">
        <v>681</v>
      </c>
      <c r="E1237" s="857" t="s">
        <v>3024</v>
      </c>
    </row>
    <row r="1238" spans="2:5">
      <c r="B1238" s="853" t="s">
        <v>3021</v>
      </c>
      <c r="C1238" s="854" t="s">
        <v>103</v>
      </c>
      <c r="D1238" s="858">
        <v>78</v>
      </c>
      <c r="E1238" s="857" t="s">
        <v>3025</v>
      </c>
    </row>
    <row r="1239" spans="2:5">
      <c r="B1239" s="853" t="s">
        <v>3021</v>
      </c>
      <c r="C1239" s="854" t="s">
        <v>1474</v>
      </c>
      <c r="D1239" s="855" t="s">
        <v>681</v>
      </c>
      <c r="E1239" s="857" t="s">
        <v>3026</v>
      </c>
    </row>
    <row r="1240" spans="2:5">
      <c r="B1240" s="853" t="s">
        <v>3021</v>
      </c>
      <c r="C1240" s="854" t="s">
        <v>1474</v>
      </c>
      <c r="D1240" s="858">
        <v>78</v>
      </c>
      <c r="E1240" s="857" t="s">
        <v>3027</v>
      </c>
    </row>
    <row r="1241" spans="2:5">
      <c r="B1241" s="853" t="s">
        <v>3021</v>
      </c>
      <c r="C1241" s="854" t="s">
        <v>101</v>
      </c>
      <c r="D1241" s="855" t="s">
        <v>681</v>
      </c>
      <c r="E1241" s="857" t="s">
        <v>3028</v>
      </c>
    </row>
    <row r="1242" spans="2:5">
      <c r="B1242" s="853" t="s">
        <v>3021</v>
      </c>
      <c r="C1242" s="854" t="s">
        <v>101</v>
      </c>
      <c r="D1242" s="858">
        <v>78</v>
      </c>
      <c r="E1242" s="857" t="s">
        <v>3029</v>
      </c>
    </row>
    <row r="1243" spans="2:5">
      <c r="B1243" s="853" t="s">
        <v>3021</v>
      </c>
      <c r="C1243" s="854" t="s">
        <v>1475</v>
      </c>
      <c r="D1243" s="855" t="s">
        <v>681</v>
      </c>
      <c r="E1243" s="857" t="s">
        <v>3030</v>
      </c>
    </row>
    <row r="1244" spans="2:5">
      <c r="B1244" s="853" t="s">
        <v>3021</v>
      </c>
      <c r="C1244" s="854" t="s">
        <v>1475</v>
      </c>
      <c r="D1244" s="858">
        <v>78</v>
      </c>
      <c r="E1244" s="857" t="s">
        <v>3031</v>
      </c>
    </row>
    <row r="1245" spans="2:5">
      <c r="B1245" s="853" t="s">
        <v>3032</v>
      </c>
      <c r="C1245" s="854" t="s">
        <v>1040</v>
      </c>
      <c r="D1245" s="855" t="s">
        <v>681</v>
      </c>
      <c r="E1245" s="857" t="s">
        <v>3033</v>
      </c>
    </row>
    <row r="1246" spans="2:5">
      <c r="B1246" s="853" t="s">
        <v>3032</v>
      </c>
      <c r="C1246" s="854" t="s">
        <v>1040</v>
      </c>
      <c r="D1246" s="858">
        <v>78</v>
      </c>
      <c r="E1246" s="857" t="s">
        <v>3034</v>
      </c>
    </row>
    <row r="1247" spans="2:5">
      <c r="B1247" s="853" t="s">
        <v>3032</v>
      </c>
      <c r="C1247" s="854" t="s">
        <v>103</v>
      </c>
      <c r="D1247" s="855" t="s">
        <v>681</v>
      </c>
      <c r="E1247" s="857" t="s">
        <v>3035</v>
      </c>
    </row>
    <row r="1248" spans="2:5">
      <c r="B1248" s="853" t="s">
        <v>3032</v>
      </c>
      <c r="C1248" s="854" t="s">
        <v>103</v>
      </c>
      <c r="D1248" s="858">
        <v>78</v>
      </c>
      <c r="E1248" s="857" t="s">
        <v>3036</v>
      </c>
    </row>
    <row r="1249" spans="2:5">
      <c r="B1249" s="853" t="s">
        <v>3032</v>
      </c>
      <c r="C1249" s="854" t="s">
        <v>1474</v>
      </c>
      <c r="D1249" s="855" t="s">
        <v>681</v>
      </c>
      <c r="E1249" s="857" t="s">
        <v>3037</v>
      </c>
    </row>
    <row r="1250" spans="2:5">
      <c r="B1250" s="853" t="s">
        <v>3032</v>
      </c>
      <c r="C1250" s="854" t="s">
        <v>1474</v>
      </c>
      <c r="D1250" s="858">
        <v>78</v>
      </c>
      <c r="E1250" s="857" t="s">
        <v>3038</v>
      </c>
    </row>
    <row r="1251" spans="2:5">
      <c r="B1251" s="849" t="s">
        <v>3039</v>
      </c>
      <c r="C1251" s="850" t="s">
        <v>681</v>
      </c>
      <c r="D1251" s="881" t="s">
        <v>681</v>
      </c>
      <c r="E1251" s="852" t="s">
        <v>3040</v>
      </c>
    </row>
    <row r="1252" spans="2:5">
      <c r="B1252" s="853" t="s">
        <v>3041</v>
      </c>
      <c r="C1252" s="854" t="s">
        <v>1040</v>
      </c>
      <c r="D1252" s="855" t="s">
        <v>681</v>
      </c>
      <c r="E1252" s="856" t="s">
        <v>3042</v>
      </c>
    </row>
    <row r="1253" spans="2:5">
      <c r="B1253" s="911" t="s">
        <v>3041</v>
      </c>
      <c r="C1253" s="908" t="s">
        <v>1040</v>
      </c>
      <c r="D1253" s="909" t="s">
        <v>1040</v>
      </c>
      <c r="E1253" s="912" t="s">
        <v>3190</v>
      </c>
    </row>
    <row r="1254" spans="2:5">
      <c r="B1254" s="911" t="s">
        <v>3041</v>
      </c>
      <c r="C1254" s="908" t="s">
        <v>1040</v>
      </c>
      <c r="D1254" s="909" t="s">
        <v>103</v>
      </c>
      <c r="E1254" s="912" t="s">
        <v>3191</v>
      </c>
    </row>
    <row r="1255" spans="2:5">
      <c r="B1255" s="911" t="s">
        <v>3041</v>
      </c>
      <c r="C1255" s="908" t="s">
        <v>1040</v>
      </c>
      <c r="D1255" s="909" t="s">
        <v>1474</v>
      </c>
      <c r="E1255" s="912" t="s">
        <v>3192</v>
      </c>
    </row>
    <row r="1256" spans="2:5">
      <c r="B1256" s="911" t="s">
        <v>3041</v>
      </c>
      <c r="C1256" s="908" t="s">
        <v>1040</v>
      </c>
      <c r="D1256" s="909" t="s">
        <v>101</v>
      </c>
      <c r="E1256" s="912" t="s">
        <v>3193</v>
      </c>
    </row>
    <row r="1257" spans="2:5">
      <c r="B1257" s="911" t="s">
        <v>3041</v>
      </c>
      <c r="C1257" s="908" t="s">
        <v>1040</v>
      </c>
      <c r="D1257" s="909" t="s">
        <v>1475</v>
      </c>
      <c r="E1257" s="912" t="s">
        <v>3194</v>
      </c>
    </row>
    <row r="1258" spans="2:5">
      <c r="B1258" s="911" t="s">
        <v>3041</v>
      </c>
      <c r="C1258" s="908" t="s">
        <v>1040</v>
      </c>
      <c r="D1258" s="909" t="s">
        <v>1476</v>
      </c>
      <c r="E1258" s="912" t="s">
        <v>3195</v>
      </c>
    </row>
    <row r="1259" spans="2:5">
      <c r="B1259" s="911" t="s">
        <v>3041</v>
      </c>
      <c r="C1259" s="908" t="s">
        <v>1040</v>
      </c>
      <c r="D1259" s="909" t="s">
        <v>1477</v>
      </c>
      <c r="E1259" s="912" t="s">
        <v>3196</v>
      </c>
    </row>
    <row r="1260" spans="2:5">
      <c r="B1260" s="911" t="s">
        <v>3041</v>
      </c>
      <c r="C1260" s="908" t="s">
        <v>1040</v>
      </c>
      <c r="D1260" s="909" t="s">
        <v>1478</v>
      </c>
      <c r="E1260" s="912" t="s">
        <v>3197</v>
      </c>
    </row>
    <row r="1261" spans="2:5">
      <c r="B1261" s="911" t="s">
        <v>3041</v>
      </c>
      <c r="C1261" s="908" t="s">
        <v>1040</v>
      </c>
      <c r="D1261" s="909" t="s">
        <v>1479</v>
      </c>
      <c r="E1261" s="912" t="s">
        <v>3198</v>
      </c>
    </row>
    <row r="1262" spans="2:5">
      <c r="B1262" s="911" t="s">
        <v>3041</v>
      </c>
      <c r="C1262" s="908" t="s">
        <v>1040</v>
      </c>
      <c r="D1262" s="909" t="s">
        <v>1480</v>
      </c>
      <c r="E1262" s="912" t="s">
        <v>3199</v>
      </c>
    </row>
    <row r="1263" spans="2:5">
      <c r="B1263" s="911" t="s">
        <v>3041</v>
      </c>
      <c r="C1263" s="908" t="s">
        <v>1040</v>
      </c>
      <c r="D1263" s="909" t="s">
        <v>1774</v>
      </c>
      <c r="E1263" s="912" t="s">
        <v>3200</v>
      </c>
    </row>
    <row r="1264" spans="2:5">
      <c r="B1264" s="911" t="s">
        <v>3041</v>
      </c>
      <c r="C1264" s="908" t="s">
        <v>1040</v>
      </c>
      <c r="D1264" s="909" t="s">
        <v>1777</v>
      </c>
      <c r="E1264" s="912" t="s">
        <v>3201</v>
      </c>
    </row>
    <row r="1265" spans="2:5">
      <c r="B1265" s="853" t="s">
        <v>3041</v>
      </c>
      <c r="C1265" s="854" t="s">
        <v>103</v>
      </c>
      <c r="D1265" s="855" t="s">
        <v>681</v>
      </c>
      <c r="E1265" s="856" t="s">
        <v>3049</v>
      </c>
    </row>
    <row r="1266" spans="2:5">
      <c r="B1266" s="853" t="s">
        <v>3041</v>
      </c>
      <c r="C1266" s="854" t="s">
        <v>103</v>
      </c>
      <c r="D1266" s="855" t="s">
        <v>1780</v>
      </c>
      <c r="E1266" s="857" t="s">
        <v>3050</v>
      </c>
    </row>
    <row r="1267" spans="2:5">
      <c r="B1267" s="853" t="s">
        <v>3041</v>
      </c>
      <c r="C1267" s="854" t="s">
        <v>1729</v>
      </c>
      <c r="D1267" s="855" t="s">
        <v>681</v>
      </c>
      <c r="E1267" s="856" t="s">
        <v>3051</v>
      </c>
    </row>
    <row r="1268" spans="2:5">
      <c r="B1268" s="853" t="s">
        <v>3041</v>
      </c>
      <c r="C1268" s="854" t="s">
        <v>1729</v>
      </c>
      <c r="D1268" s="855" t="s">
        <v>1780</v>
      </c>
      <c r="E1268" s="857" t="s">
        <v>3052</v>
      </c>
    </row>
    <row r="1269" spans="2:5">
      <c r="B1269" s="853" t="s">
        <v>3041</v>
      </c>
      <c r="C1269" s="854" t="s">
        <v>1721</v>
      </c>
      <c r="D1269" s="855" t="s">
        <v>681</v>
      </c>
      <c r="E1269" s="856" t="s">
        <v>3053</v>
      </c>
    </row>
    <row r="1270" spans="2:5">
      <c r="B1270" s="911" t="s">
        <v>3041</v>
      </c>
      <c r="C1270" s="908" t="s">
        <v>1721</v>
      </c>
      <c r="D1270" s="909" t="s">
        <v>1040</v>
      </c>
      <c r="E1270" s="912" t="s">
        <v>3202</v>
      </c>
    </row>
    <row r="1271" spans="2:5">
      <c r="B1271" s="911" t="s">
        <v>3041</v>
      </c>
      <c r="C1271" s="908" t="s">
        <v>1721</v>
      </c>
      <c r="D1271" s="909" t="s">
        <v>103</v>
      </c>
      <c r="E1271" s="912" t="s">
        <v>3203</v>
      </c>
    </row>
    <row r="1272" spans="2:5">
      <c r="B1272" s="911" t="s">
        <v>3041</v>
      </c>
      <c r="C1272" s="908" t="s">
        <v>1721</v>
      </c>
      <c r="D1272" s="909" t="s">
        <v>1474</v>
      </c>
      <c r="E1272" s="912" t="s">
        <v>3204</v>
      </c>
    </row>
    <row r="1273" spans="2:5">
      <c r="B1273" s="911" t="s">
        <v>3041</v>
      </c>
      <c r="C1273" s="908" t="s">
        <v>1721</v>
      </c>
      <c r="D1273" s="909" t="s">
        <v>101</v>
      </c>
      <c r="E1273" s="912" t="s">
        <v>3205</v>
      </c>
    </row>
    <row r="1274" spans="2:5">
      <c r="B1274" s="911" t="s">
        <v>3041</v>
      </c>
      <c r="C1274" s="908" t="s">
        <v>1721</v>
      </c>
      <c r="D1274" s="909" t="s">
        <v>1475</v>
      </c>
      <c r="E1274" s="912" t="s">
        <v>3206</v>
      </c>
    </row>
    <row r="1275" spans="2:5">
      <c r="B1275" s="911" t="s">
        <v>3041</v>
      </c>
      <c r="C1275" s="908" t="s">
        <v>1721</v>
      </c>
      <c r="D1275" s="909" t="s">
        <v>1476</v>
      </c>
      <c r="E1275" s="912" t="s">
        <v>3207</v>
      </c>
    </row>
    <row r="1276" spans="2:5">
      <c r="B1276" s="911" t="s">
        <v>3041</v>
      </c>
      <c r="C1276" s="908" t="s">
        <v>1721</v>
      </c>
      <c r="D1276" s="909" t="s">
        <v>1477</v>
      </c>
      <c r="E1276" s="912" t="s">
        <v>3208</v>
      </c>
    </row>
    <row r="1277" spans="2:5">
      <c r="B1277" s="911" t="s">
        <v>3041</v>
      </c>
      <c r="C1277" s="908" t="s">
        <v>1721</v>
      </c>
      <c r="D1277" s="909" t="s">
        <v>1478</v>
      </c>
      <c r="E1277" s="912" t="s">
        <v>3209</v>
      </c>
    </row>
    <row r="1278" spans="2:5">
      <c r="B1278" s="911" t="s">
        <v>3041</v>
      </c>
      <c r="C1278" s="908" t="s">
        <v>1721</v>
      </c>
      <c r="D1278" s="909" t="s">
        <v>1479</v>
      </c>
      <c r="E1278" s="912" t="s">
        <v>3210</v>
      </c>
    </row>
    <row r="1279" spans="2:5">
      <c r="B1279" s="911" t="s">
        <v>3041</v>
      </c>
      <c r="C1279" s="908" t="s">
        <v>1721</v>
      </c>
      <c r="D1279" s="909" t="s">
        <v>1480</v>
      </c>
      <c r="E1279" s="912" t="s">
        <v>3211</v>
      </c>
    </row>
    <row r="1280" spans="2:5">
      <c r="B1280" s="911" t="s">
        <v>3041</v>
      </c>
      <c r="C1280" s="908" t="s">
        <v>1721</v>
      </c>
      <c r="D1280" s="909" t="s">
        <v>1774</v>
      </c>
      <c r="E1280" s="912" t="s">
        <v>3212</v>
      </c>
    </row>
    <row r="1281" spans="2:5">
      <c r="B1281" s="911" t="s">
        <v>3041</v>
      </c>
      <c r="C1281" s="908" t="s">
        <v>1721</v>
      </c>
      <c r="D1281" s="909" t="s">
        <v>1777</v>
      </c>
      <c r="E1281" s="912" t="s">
        <v>3213</v>
      </c>
    </row>
    <row r="1282" spans="2:5">
      <c r="B1282" s="853" t="s">
        <v>3041</v>
      </c>
      <c r="C1282" s="854" t="s">
        <v>1723</v>
      </c>
      <c r="D1282" s="855" t="s">
        <v>681</v>
      </c>
      <c r="E1282" s="856" t="s">
        <v>3054</v>
      </c>
    </row>
    <row r="1283" spans="2:5">
      <c r="B1283" s="853" t="s">
        <v>3041</v>
      </c>
      <c r="C1283" s="854" t="s">
        <v>1723</v>
      </c>
      <c r="D1283" s="855" t="s">
        <v>1476</v>
      </c>
      <c r="E1283" s="857" t="s">
        <v>3055</v>
      </c>
    </row>
    <row r="1284" spans="2:5">
      <c r="B1284" s="853" t="s">
        <v>3041</v>
      </c>
      <c r="C1284" s="854" t="s">
        <v>1725</v>
      </c>
      <c r="D1284" s="855" t="s">
        <v>681</v>
      </c>
      <c r="E1284" s="856" t="s">
        <v>3056</v>
      </c>
    </row>
    <row r="1285" spans="2:5">
      <c r="B1285" s="911" t="s">
        <v>3041</v>
      </c>
      <c r="C1285" s="908" t="s">
        <v>1725</v>
      </c>
      <c r="D1285" s="909" t="s">
        <v>1040</v>
      </c>
      <c r="E1285" s="912" t="s">
        <v>3214</v>
      </c>
    </row>
    <row r="1286" spans="2:5">
      <c r="B1286" s="911" t="s">
        <v>3041</v>
      </c>
      <c r="C1286" s="908" t="s">
        <v>1725</v>
      </c>
      <c r="D1286" s="909" t="s">
        <v>103</v>
      </c>
      <c r="E1286" s="912" t="s">
        <v>3215</v>
      </c>
    </row>
    <row r="1287" spans="2:5">
      <c r="B1287" s="911" t="s">
        <v>3041</v>
      </c>
      <c r="C1287" s="908" t="s">
        <v>1725</v>
      </c>
      <c r="D1287" s="909" t="s">
        <v>1474</v>
      </c>
      <c r="E1287" s="912" t="s">
        <v>3216</v>
      </c>
    </row>
    <row r="1288" spans="2:5">
      <c r="B1288" s="911" t="s">
        <v>3041</v>
      </c>
      <c r="C1288" s="908" t="s">
        <v>1725</v>
      </c>
      <c r="D1288" s="909" t="s">
        <v>101</v>
      </c>
      <c r="E1288" s="912" t="s">
        <v>3217</v>
      </c>
    </row>
    <row r="1289" spans="2:5">
      <c r="B1289" s="911" t="s">
        <v>3041</v>
      </c>
      <c r="C1289" s="908" t="s">
        <v>1725</v>
      </c>
      <c r="D1289" s="909" t="s">
        <v>1475</v>
      </c>
      <c r="E1289" s="912" t="s">
        <v>3218</v>
      </c>
    </row>
    <row r="1290" spans="2:5">
      <c r="B1290" s="911" t="s">
        <v>3041</v>
      </c>
      <c r="C1290" s="908" t="s">
        <v>1725</v>
      </c>
      <c r="D1290" s="909" t="s">
        <v>1476</v>
      </c>
      <c r="E1290" s="912" t="s">
        <v>3219</v>
      </c>
    </row>
    <row r="1291" spans="2:5">
      <c r="B1291" s="911" t="s">
        <v>3041</v>
      </c>
      <c r="C1291" s="908" t="s">
        <v>1725</v>
      </c>
      <c r="D1291" s="909" t="s">
        <v>1477</v>
      </c>
      <c r="E1291" s="912" t="s">
        <v>3220</v>
      </c>
    </row>
    <row r="1292" spans="2:5">
      <c r="B1292" s="911" t="s">
        <v>3041</v>
      </c>
      <c r="C1292" s="908" t="s">
        <v>1725</v>
      </c>
      <c r="D1292" s="909" t="s">
        <v>1478</v>
      </c>
      <c r="E1292" s="912" t="s">
        <v>3221</v>
      </c>
    </row>
    <row r="1293" spans="2:5">
      <c r="B1293" s="911" t="s">
        <v>3041</v>
      </c>
      <c r="C1293" s="908" t="s">
        <v>1725</v>
      </c>
      <c r="D1293" s="909" t="s">
        <v>1479</v>
      </c>
      <c r="E1293" s="912" t="s">
        <v>3222</v>
      </c>
    </row>
    <row r="1294" spans="2:5">
      <c r="B1294" s="911" t="s">
        <v>3041</v>
      </c>
      <c r="C1294" s="908" t="s">
        <v>1725</v>
      </c>
      <c r="D1294" s="909" t="s">
        <v>1480</v>
      </c>
      <c r="E1294" s="912" t="s">
        <v>3223</v>
      </c>
    </row>
    <row r="1295" spans="2:5">
      <c r="B1295" s="911" t="s">
        <v>3041</v>
      </c>
      <c r="C1295" s="908" t="s">
        <v>1725</v>
      </c>
      <c r="D1295" s="909" t="s">
        <v>1774</v>
      </c>
      <c r="E1295" s="912" t="s">
        <v>3224</v>
      </c>
    </row>
    <row r="1296" spans="2:5">
      <c r="B1296" s="911" t="s">
        <v>3041</v>
      </c>
      <c r="C1296" s="908" t="s">
        <v>1725</v>
      </c>
      <c r="D1296" s="909" t="s">
        <v>1777</v>
      </c>
      <c r="E1296" s="912" t="s">
        <v>3225</v>
      </c>
    </row>
    <row r="1297" spans="2:5">
      <c r="B1297" s="849" t="s">
        <v>3057</v>
      </c>
      <c r="C1297" s="850" t="s">
        <v>681</v>
      </c>
      <c r="D1297" s="851" t="s">
        <v>681</v>
      </c>
      <c r="E1297" s="852" t="s">
        <v>3058</v>
      </c>
    </row>
    <row r="1298" spans="2:5">
      <c r="B1298" s="867" t="s">
        <v>3059</v>
      </c>
      <c r="C1298" s="868" t="s">
        <v>1040</v>
      </c>
      <c r="D1298" s="855" t="s">
        <v>681</v>
      </c>
      <c r="E1298" s="856" t="s">
        <v>3060</v>
      </c>
    </row>
    <row r="1299" spans="2:5">
      <c r="B1299" s="915" t="s">
        <v>3059</v>
      </c>
      <c r="C1299" s="916" t="s">
        <v>1040</v>
      </c>
      <c r="D1299" s="909" t="s">
        <v>1040</v>
      </c>
      <c r="E1299" s="910" t="s">
        <v>3187</v>
      </c>
    </row>
    <row r="1300" spans="2:5">
      <c r="B1300" s="867" t="s">
        <v>3059</v>
      </c>
      <c r="C1300" s="868" t="s">
        <v>1040</v>
      </c>
      <c r="D1300" s="855" t="s">
        <v>1725</v>
      </c>
      <c r="E1300" s="857" t="s">
        <v>3061</v>
      </c>
    </row>
    <row r="1301" spans="2:5">
      <c r="B1301" s="867" t="s">
        <v>3059</v>
      </c>
      <c r="C1301" s="868" t="s">
        <v>103</v>
      </c>
      <c r="D1301" s="855" t="s">
        <v>681</v>
      </c>
      <c r="E1301" s="856" t="s">
        <v>3062</v>
      </c>
    </row>
    <row r="1302" spans="2:5">
      <c r="B1302" s="867" t="s">
        <v>3059</v>
      </c>
      <c r="C1302" s="868" t="s">
        <v>103</v>
      </c>
      <c r="D1302" s="855" t="s">
        <v>1725</v>
      </c>
      <c r="E1302" s="857" t="s">
        <v>3062</v>
      </c>
    </row>
    <row r="1303" spans="2:5">
      <c r="B1303" s="867" t="s">
        <v>3063</v>
      </c>
      <c r="C1303" s="868" t="s">
        <v>1040</v>
      </c>
      <c r="D1303" s="855" t="s">
        <v>681</v>
      </c>
      <c r="E1303" s="856" t="s">
        <v>3064</v>
      </c>
    </row>
    <row r="1304" spans="2:5">
      <c r="B1304" s="867" t="s">
        <v>3063</v>
      </c>
      <c r="C1304" s="868" t="s">
        <v>1040</v>
      </c>
      <c r="D1304" s="855" t="s">
        <v>1829</v>
      </c>
      <c r="E1304" s="857" t="s">
        <v>3065</v>
      </c>
    </row>
    <row r="1305" spans="2:5">
      <c r="B1305" s="867" t="s">
        <v>3063</v>
      </c>
      <c r="C1305" s="868" t="s">
        <v>1040</v>
      </c>
      <c r="D1305" s="855" t="s">
        <v>1831</v>
      </c>
      <c r="E1305" s="857" t="s">
        <v>3066</v>
      </c>
    </row>
    <row r="1306" spans="2:5">
      <c r="B1306" s="867" t="s">
        <v>3063</v>
      </c>
      <c r="C1306" s="868" t="s">
        <v>103</v>
      </c>
      <c r="D1306" s="855" t="s">
        <v>681</v>
      </c>
      <c r="E1306" s="856" t="s">
        <v>3067</v>
      </c>
    </row>
    <row r="1307" spans="2:5">
      <c r="B1307" s="867" t="s">
        <v>3063</v>
      </c>
      <c r="C1307" s="868" t="s">
        <v>103</v>
      </c>
      <c r="D1307" s="873">
        <v>78</v>
      </c>
      <c r="E1307" s="857" t="s">
        <v>3067</v>
      </c>
    </row>
    <row r="1308" spans="2:5">
      <c r="B1308" s="867" t="s">
        <v>3068</v>
      </c>
      <c r="C1308" s="868" t="s">
        <v>1040</v>
      </c>
      <c r="D1308" s="858" t="s">
        <v>681</v>
      </c>
      <c r="E1308" s="856" t="s">
        <v>3069</v>
      </c>
    </row>
    <row r="1309" spans="2:5">
      <c r="B1309" s="867" t="s">
        <v>3068</v>
      </c>
      <c r="C1309" s="868" t="s">
        <v>1040</v>
      </c>
      <c r="D1309" s="855" t="s">
        <v>1725</v>
      </c>
      <c r="E1309" s="857" t="s">
        <v>3070</v>
      </c>
    </row>
    <row r="1310" spans="2:5">
      <c r="B1310" s="867" t="s">
        <v>3068</v>
      </c>
      <c r="C1310" s="868" t="s">
        <v>103</v>
      </c>
      <c r="D1310" s="855" t="s">
        <v>681</v>
      </c>
      <c r="E1310" s="856" t="s">
        <v>3071</v>
      </c>
    </row>
    <row r="1311" spans="2:5">
      <c r="B1311" s="867" t="s">
        <v>3068</v>
      </c>
      <c r="C1311" s="868" t="s">
        <v>103</v>
      </c>
      <c r="D1311" s="858" t="s">
        <v>1725</v>
      </c>
      <c r="E1311" s="857" t="s">
        <v>3071</v>
      </c>
    </row>
    <row r="1312" spans="2:5">
      <c r="B1312" s="867" t="s">
        <v>3072</v>
      </c>
      <c r="C1312" s="868" t="s">
        <v>1040</v>
      </c>
      <c r="D1312" s="858" t="s">
        <v>681</v>
      </c>
      <c r="E1312" s="856" t="s">
        <v>3073</v>
      </c>
    </row>
    <row r="1313" spans="2:5">
      <c r="B1313" s="867" t="s">
        <v>3072</v>
      </c>
      <c r="C1313" s="868" t="s">
        <v>1040</v>
      </c>
      <c r="D1313" s="855" t="s">
        <v>1829</v>
      </c>
      <c r="E1313" s="857" t="s">
        <v>3074</v>
      </c>
    </row>
    <row r="1314" spans="2:5">
      <c r="B1314" s="867" t="s">
        <v>3072</v>
      </c>
      <c r="C1314" s="868" t="s">
        <v>1040</v>
      </c>
      <c r="D1314" s="873">
        <v>78</v>
      </c>
      <c r="E1314" s="857" t="s">
        <v>3075</v>
      </c>
    </row>
    <row r="1315" spans="2:5">
      <c r="B1315" s="867" t="s">
        <v>3072</v>
      </c>
      <c r="C1315" s="868" t="s">
        <v>103</v>
      </c>
      <c r="D1315" s="855" t="s">
        <v>681</v>
      </c>
      <c r="E1315" s="856" t="s">
        <v>3076</v>
      </c>
    </row>
    <row r="1316" spans="2:5">
      <c r="B1316" s="867" t="s">
        <v>3072</v>
      </c>
      <c r="C1316" s="868" t="s">
        <v>103</v>
      </c>
      <c r="D1316" s="855" t="s">
        <v>1829</v>
      </c>
      <c r="E1316" s="857" t="s">
        <v>3077</v>
      </c>
    </row>
    <row r="1317" spans="2:5">
      <c r="B1317" s="867" t="s">
        <v>3072</v>
      </c>
      <c r="C1317" s="868" t="s">
        <v>103</v>
      </c>
      <c r="D1317" s="873">
        <v>78</v>
      </c>
      <c r="E1317" s="857" t="s">
        <v>3078</v>
      </c>
    </row>
    <row r="1318" spans="2:5">
      <c r="B1318" s="867" t="s">
        <v>3072</v>
      </c>
      <c r="C1318" s="868" t="s">
        <v>1474</v>
      </c>
      <c r="D1318" s="855" t="s">
        <v>681</v>
      </c>
      <c r="E1318" s="856" t="s">
        <v>3079</v>
      </c>
    </row>
    <row r="1319" spans="2:5">
      <c r="B1319" s="867" t="s">
        <v>3072</v>
      </c>
      <c r="C1319" s="868" t="s">
        <v>1474</v>
      </c>
      <c r="D1319" s="855" t="s">
        <v>1831</v>
      </c>
      <c r="E1319" s="857" t="s">
        <v>3079</v>
      </c>
    </row>
    <row r="1320" spans="2:5">
      <c r="B1320" s="867" t="s">
        <v>3072</v>
      </c>
      <c r="C1320" s="868" t="s">
        <v>101</v>
      </c>
      <c r="D1320" s="855" t="s">
        <v>681</v>
      </c>
      <c r="E1320" s="856" t="s">
        <v>3080</v>
      </c>
    </row>
    <row r="1321" spans="2:5">
      <c r="B1321" s="867" t="s">
        <v>3072</v>
      </c>
      <c r="C1321" s="868" t="s">
        <v>101</v>
      </c>
      <c r="D1321" s="855" t="s">
        <v>1831</v>
      </c>
      <c r="E1321" s="857" t="s">
        <v>3080</v>
      </c>
    </row>
    <row r="1322" spans="2:5">
      <c r="B1322" s="849" t="s">
        <v>3081</v>
      </c>
      <c r="C1322" s="850" t="s">
        <v>681</v>
      </c>
      <c r="D1322" s="851" t="s">
        <v>681</v>
      </c>
      <c r="E1322" s="852" t="s">
        <v>3082</v>
      </c>
    </row>
    <row r="1323" spans="2:5">
      <c r="B1323" s="853" t="s">
        <v>3083</v>
      </c>
      <c r="C1323" s="854" t="s">
        <v>1040</v>
      </c>
      <c r="D1323" s="855" t="s">
        <v>681</v>
      </c>
      <c r="E1323" s="856" t="s">
        <v>3084</v>
      </c>
    </row>
    <row r="1324" spans="2:5">
      <c r="B1324" s="853" t="s">
        <v>3083</v>
      </c>
      <c r="C1324" s="854" t="s">
        <v>1040</v>
      </c>
      <c r="D1324" s="855" t="s">
        <v>1040</v>
      </c>
      <c r="E1324" s="857" t="s">
        <v>3084</v>
      </c>
    </row>
    <row r="1325" spans="2:5">
      <c r="B1325" s="853" t="s">
        <v>3085</v>
      </c>
      <c r="C1325" s="854" t="s">
        <v>681</v>
      </c>
      <c r="D1325" s="855" t="s">
        <v>681</v>
      </c>
      <c r="E1325" s="856" t="s">
        <v>3086</v>
      </c>
    </row>
    <row r="1326" spans="2:5">
      <c r="B1326" s="853" t="s">
        <v>3087</v>
      </c>
      <c r="C1326" s="854" t="s">
        <v>1040</v>
      </c>
      <c r="D1326" s="855" t="s">
        <v>681</v>
      </c>
      <c r="E1326" s="856" t="s">
        <v>3086</v>
      </c>
    </row>
    <row r="1327" spans="2:5">
      <c r="B1327" s="853" t="s">
        <v>3087</v>
      </c>
      <c r="C1327" s="854" t="s">
        <v>1040</v>
      </c>
      <c r="D1327" s="855" t="s">
        <v>1040</v>
      </c>
      <c r="E1327" s="857" t="s">
        <v>3086</v>
      </c>
    </row>
    <row r="1328" spans="2:5">
      <c r="B1328" s="853" t="s">
        <v>3088</v>
      </c>
      <c r="C1328" s="854" t="s">
        <v>1040</v>
      </c>
      <c r="D1328" s="855" t="s">
        <v>681</v>
      </c>
      <c r="E1328" s="856" t="s">
        <v>3089</v>
      </c>
    </row>
    <row r="1329" spans="2:5">
      <c r="B1329" s="853" t="s">
        <v>3088</v>
      </c>
      <c r="C1329" s="854" t="s">
        <v>1040</v>
      </c>
      <c r="D1329" s="855" t="s">
        <v>1040</v>
      </c>
      <c r="E1329" s="857" t="s">
        <v>3089</v>
      </c>
    </row>
    <row r="1330" spans="2:5">
      <c r="B1330" s="853" t="s">
        <v>3090</v>
      </c>
      <c r="C1330" s="854" t="s">
        <v>681</v>
      </c>
      <c r="D1330" s="855" t="s">
        <v>681</v>
      </c>
      <c r="E1330" s="856" t="s">
        <v>3091</v>
      </c>
    </row>
    <row r="1331" spans="2:5">
      <c r="B1331" s="853" t="s">
        <v>3092</v>
      </c>
      <c r="C1331" s="854" t="s">
        <v>1040</v>
      </c>
      <c r="D1331" s="855" t="s">
        <v>681</v>
      </c>
      <c r="E1331" s="856" t="s">
        <v>3093</v>
      </c>
    </row>
    <row r="1332" spans="2:5">
      <c r="B1332" s="853" t="s">
        <v>3092</v>
      </c>
      <c r="C1332" s="854" t="s">
        <v>1040</v>
      </c>
      <c r="D1332" s="855" t="s">
        <v>1040</v>
      </c>
      <c r="E1332" s="857" t="s">
        <v>3226</v>
      </c>
    </row>
    <row r="1333" spans="2:5">
      <c r="B1333" s="853" t="s">
        <v>3092</v>
      </c>
      <c r="C1333" s="854" t="s">
        <v>1040</v>
      </c>
      <c r="D1333" s="855" t="s">
        <v>103</v>
      </c>
      <c r="E1333" s="857" t="s">
        <v>3227</v>
      </c>
    </row>
    <row r="1334" spans="2:5">
      <c r="B1334" s="853" t="s">
        <v>3092</v>
      </c>
      <c r="C1334" s="854" t="s">
        <v>1040</v>
      </c>
      <c r="D1334" s="855" t="s">
        <v>1474</v>
      </c>
      <c r="E1334" s="857" t="s">
        <v>3228</v>
      </c>
    </row>
    <row r="1335" spans="2:5">
      <c r="B1335" s="853" t="s">
        <v>3092</v>
      </c>
      <c r="C1335" s="854" t="s">
        <v>1040</v>
      </c>
      <c r="D1335" s="855" t="s">
        <v>101</v>
      </c>
      <c r="E1335" s="857" t="s">
        <v>3229</v>
      </c>
    </row>
    <row r="1336" spans="2:5">
      <c r="B1336" s="853" t="s">
        <v>3092</v>
      </c>
      <c r="C1336" s="854" t="s">
        <v>1040</v>
      </c>
      <c r="D1336" s="855" t="s">
        <v>1475</v>
      </c>
      <c r="E1336" s="857" t="s">
        <v>3230</v>
      </c>
    </row>
    <row r="1337" spans="2:5">
      <c r="B1337" s="853" t="s">
        <v>3092</v>
      </c>
      <c r="C1337" s="854" t="s">
        <v>1040</v>
      </c>
      <c r="D1337" s="855" t="s">
        <v>1476</v>
      </c>
      <c r="E1337" s="857" t="s">
        <v>3231</v>
      </c>
    </row>
    <row r="1338" spans="2:5">
      <c r="B1338" s="853" t="s">
        <v>3092</v>
      </c>
      <c r="C1338" s="854" t="s">
        <v>1040</v>
      </c>
      <c r="D1338" s="855" t="s">
        <v>1477</v>
      </c>
      <c r="E1338" s="857" t="s">
        <v>3232</v>
      </c>
    </row>
    <row r="1339" spans="2:5">
      <c r="B1339" s="853" t="s">
        <v>3092</v>
      </c>
      <c r="C1339" s="854" t="s">
        <v>1040</v>
      </c>
      <c r="D1339" s="855" t="s">
        <v>1478</v>
      </c>
      <c r="E1339" s="857" t="s">
        <v>3233</v>
      </c>
    </row>
    <row r="1340" spans="2:5">
      <c r="B1340" s="853" t="s">
        <v>3092</v>
      </c>
      <c r="C1340" s="854" t="s">
        <v>1040</v>
      </c>
      <c r="D1340" s="855" t="s">
        <v>1479</v>
      </c>
      <c r="E1340" s="857" t="s">
        <v>3234</v>
      </c>
    </row>
    <row r="1341" spans="2:5">
      <c r="B1341" s="853" t="s">
        <v>3092</v>
      </c>
      <c r="C1341" s="854" t="s">
        <v>1040</v>
      </c>
      <c r="D1341" s="858" t="s">
        <v>1480</v>
      </c>
      <c r="E1341" s="857" t="s">
        <v>3235</v>
      </c>
    </row>
    <row r="1342" spans="2:5">
      <c r="B1342" s="853" t="s">
        <v>3092</v>
      </c>
      <c r="C1342" s="854" t="s">
        <v>1040</v>
      </c>
      <c r="D1342" s="858" t="s">
        <v>1774</v>
      </c>
      <c r="E1342" s="857" t="s">
        <v>3236</v>
      </c>
    </row>
    <row r="1343" spans="2:5">
      <c r="B1343" s="853" t="s">
        <v>3092</v>
      </c>
      <c r="C1343" s="854" t="s">
        <v>1040</v>
      </c>
      <c r="D1343" s="858" t="s">
        <v>1777</v>
      </c>
      <c r="E1343" s="857" t="s">
        <v>3237</v>
      </c>
    </row>
    <row r="1344" spans="2:5">
      <c r="B1344" s="853" t="s">
        <v>3092</v>
      </c>
      <c r="C1344" s="854" t="s">
        <v>1040</v>
      </c>
      <c r="D1344" s="858" t="s">
        <v>1780</v>
      </c>
      <c r="E1344" s="857" t="s">
        <v>3238</v>
      </c>
    </row>
    <row r="1345" spans="2:5">
      <c r="B1345" s="853" t="s">
        <v>3092</v>
      </c>
      <c r="C1345" s="854" t="s">
        <v>1040</v>
      </c>
      <c r="D1345" s="858" t="s">
        <v>3043</v>
      </c>
      <c r="E1345" s="857" t="s">
        <v>3239</v>
      </c>
    </row>
    <row r="1346" spans="2:5">
      <c r="B1346" s="853" t="s">
        <v>3092</v>
      </c>
      <c r="C1346" s="854" t="s">
        <v>1040</v>
      </c>
      <c r="D1346" s="858" t="s">
        <v>3044</v>
      </c>
      <c r="E1346" s="857" t="s">
        <v>3240</v>
      </c>
    </row>
    <row r="1347" spans="2:5">
      <c r="B1347" s="853" t="s">
        <v>3092</v>
      </c>
      <c r="C1347" s="854" t="s">
        <v>1040</v>
      </c>
      <c r="D1347" s="858" t="s">
        <v>3045</v>
      </c>
      <c r="E1347" s="857" t="s">
        <v>3241</v>
      </c>
    </row>
    <row r="1348" spans="2:5">
      <c r="B1348" s="853" t="s">
        <v>3092</v>
      </c>
      <c r="C1348" s="854" t="s">
        <v>1040</v>
      </c>
      <c r="D1348" s="858" t="s">
        <v>3046</v>
      </c>
      <c r="E1348" s="857" t="s">
        <v>3242</v>
      </c>
    </row>
    <row r="1349" spans="2:5">
      <c r="B1349" s="853" t="s">
        <v>3092</v>
      </c>
      <c r="C1349" s="854" t="s">
        <v>1040</v>
      </c>
      <c r="D1349" s="858" t="s">
        <v>3047</v>
      </c>
      <c r="E1349" s="857" t="s">
        <v>3243</v>
      </c>
    </row>
    <row r="1350" spans="2:5">
      <c r="B1350" s="853" t="s">
        <v>3092</v>
      </c>
      <c r="C1350" s="854" t="s">
        <v>1040</v>
      </c>
      <c r="D1350" s="858" t="s">
        <v>3048</v>
      </c>
      <c r="E1350" s="857" t="s">
        <v>3244</v>
      </c>
    </row>
    <row r="1351" spans="2:5">
      <c r="B1351" s="911" t="s">
        <v>3092</v>
      </c>
      <c r="C1351" s="908" t="s">
        <v>1040</v>
      </c>
      <c r="D1351" s="909" t="s">
        <v>1040</v>
      </c>
      <c r="E1351" s="912" t="s">
        <v>3147</v>
      </c>
    </row>
    <row r="1352" spans="2:5">
      <c r="B1352" s="911" t="s">
        <v>3092</v>
      </c>
      <c r="C1352" s="908" t="s">
        <v>1040</v>
      </c>
      <c r="D1352" s="909" t="s">
        <v>103</v>
      </c>
      <c r="E1352" s="912" t="s">
        <v>3148</v>
      </c>
    </row>
    <row r="1353" spans="2:5">
      <c r="B1353" s="911" t="s">
        <v>3092</v>
      </c>
      <c r="C1353" s="908" t="s">
        <v>1040</v>
      </c>
      <c r="D1353" s="909" t="s">
        <v>1474</v>
      </c>
      <c r="E1353" s="912" t="s">
        <v>3149</v>
      </c>
    </row>
    <row r="1354" spans="2:5">
      <c r="B1354" s="911" t="s">
        <v>3092</v>
      </c>
      <c r="C1354" s="908" t="s">
        <v>1040</v>
      </c>
      <c r="D1354" s="909" t="s">
        <v>101</v>
      </c>
      <c r="E1354" s="912" t="s">
        <v>3150</v>
      </c>
    </row>
    <row r="1355" spans="2:5">
      <c r="B1355" s="911" t="s">
        <v>3092</v>
      </c>
      <c r="C1355" s="908" t="s">
        <v>1040</v>
      </c>
      <c r="D1355" s="909" t="s">
        <v>1475</v>
      </c>
      <c r="E1355" s="912" t="s">
        <v>3151</v>
      </c>
    </row>
    <row r="1356" spans="2:5">
      <c r="B1356" s="911" t="s">
        <v>3092</v>
      </c>
      <c r="C1356" s="908" t="s">
        <v>1040</v>
      </c>
      <c r="D1356" s="909" t="s">
        <v>1476</v>
      </c>
      <c r="E1356" s="912" t="s">
        <v>3152</v>
      </c>
    </row>
    <row r="1357" spans="2:5">
      <c r="B1357" s="911" t="s">
        <v>3092</v>
      </c>
      <c r="C1357" s="908" t="s">
        <v>1040</v>
      </c>
      <c r="D1357" s="909" t="s">
        <v>1477</v>
      </c>
      <c r="E1357" s="912" t="s">
        <v>3153</v>
      </c>
    </row>
    <row r="1358" spans="2:5">
      <c r="B1358" s="911" t="s">
        <v>3092</v>
      </c>
      <c r="C1358" s="908" t="s">
        <v>1040</v>
      </c>
      <c r="D1358" s="909" t="s">
        <v>1478</v>
      </c>
      <c r="E1358" s="912" t="s">
        <v>3154</v>
      </c>
    </row>
    <row r="1359" spans="2:5">
      <c r="B1359" s="911" t="s">
        <v>3092</v>
      </c>
      <c r="C1359" s="908" t="s">
        <v>1040</v>
      </c>
      <c r="D1359" s="909" t="s">
        <v>1479</v>
      </c>
      <c r="E1359" s="912" t="s">
        <v>3155</v>
      </c>
    </row>
    <row r="1360" spans="2:5">
      <c r="B1360" s="911" t="s">
        <v>3092</v>
      </c>
      <c r="C1360" s="908" t="s">
        <v>1040</v>
      </c>
      <c r="D1360" s="929" t="s">
        <v>1480</v>
      </c>
      <c r="E1360" s="912" t="s">
        <v>3156</v>
      </c>
    </row>
    <row r="1361" spans="2:5">
      <c r="B1361" s="911" t="s">
        <v>3092</v>
      </c>
      <c r="C1361" s="908" t="s">
        <v>1040</v>
      </c>
      <c r="D1361" s="929" t="s">
        <v>1774</v>
      </c>
      <c r="E1361" s="912" t="s">
        <v>3157</v>
      </c>
    </row>
  </sheetData>
  <mergeCells count="3">
    <mergeCell ref="B6:E6"/>
    <mergeCell ref="B2:E2"/>
    <mergeCell ref="B4:E4"/>
  </mergeCells>
  <phoneticPr fontId="85" type="noConversion"/>
  <hyperlinks>
    <hyperlink ref="J1" location="INDICE!A1" display="ÍNDICE " xr:uid="{E425A8F0-9FB7-4EF1-8499-542B964A9C42}"/>
  </hyperlinks>
  <printOptions horizontalCentered="1"/>
  <pageMargins left="0" right="0" top="0.59055118110236227" bottom="0" header="0" footer="0"/>
  <pageSetup paperSize="9" scale="60" orientation="portrait" r:id="rId1"/>
  <headerFooter alignWithMargins="0"/>
  <ignoredErrors>
    <ignoredError sqref="B9:E1252 B1351:E1361 B1265:E1269 B1282:E1284 B1297:E13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08"/>
  <sheetViews>
    <sheetView showGridLines="0" view="pageBreakPreview" zoomScaleNormal="110" zoomScaleSheetLayoutView="100" workbookViewId="0">
      <pane xSplit="1" ySplit="4" topLeftCell="B80" activePane="bottomRight" state="frozen"/>
      <selection activeCell="I12" sqref="I12"/>
      <selection pane="topRight" activeCell="I12" sqref="I12"/>
      <selection pane="bottomLeft" activeCell="I12" sqref="I12"/>
      <selection pane="bottomRight" activeCell="B7" sqref="B7"/>
    </sheetView>
  </sheetViews>
  <sheetFormatPr defaultColWidth="8.85546875" defaultRowHeight="15"/>
  <cols>
    <col min="1" max="1" width="8.85546875" style="171"/>
    <col min="2" max="2" width="75.7109375" style="567" customWidth="1"/>
    <col min="3" max="16384" width="8.85546875" style="567"/>
  </cols>
  <sheetData>
    <row r="1" spans="1:4">
      <c r="A1" s="1111" t="s">
        <v>965</v>
      </c>
      <c r="B1" s="1111"/>
      <c r="D1" s="484" t="s">
        <v>1110</v>
      </c>
    </row>
    <row r="2" spans="1:4" ht="19.5" customHeight="1">
      <c r="A2" s="1112" t="s">
        <v>964</v>
      </c>
      <c r="B2" s="1112"/>
    </row>
    <row r="3" spans="1:4" ht="10.5" customHeight="1"/>
    <row r="4" spans="1:4" ht="24">
      <c r="A4" s="894" t="s">
        <v>243</v>
      </c>
      <c r="B4" s="893" t="s">
        <v>244</v>
      </c>
    </row>
    <row r="5" spans="1:4">
      <c r="A5" s="616">
        <v>1000</v>
      </c>
      <c r="B5" s="617" t="s">
        <v>120</v>
      </c>
    </row>
    <row r="6" spans="1:4">
      <c r="A6" s="616">
        <v>1002</v>
      </c>
      <c r="B6" s="617" t="s">
        <v>3529</v>
      </c>
    </row>
    <row r="7" spans="1:4">
      <c r="A7" s="616">
        <v>1003</v>
      </c>
      <c r="B7" s="617" t="s">
        <v>3530</v>
      </c>
    </row>
    <row r="8" spans="1:4">
      <c r="A8" s="616">
        <v>1004</v>
      </c>
      <c r="B8" s="617" t="s">
        <v>730</v>
      </c>
    </row>
    <row r="9" spans="1:4">
      <c r="A9" s="616">
        <v>1005</v>
      </c>
      <c r="B9" s="617" t="s">
        <v>3531</v>
      </c>
    </row>
    <row r="10" spans="1:4">
      <c r="A10" s="616">
        <v>1006</v>
      </c>
      <c r="B10" s="617" t="s">
        <v>3532</v>
      </c>
    </row>
    <row r="11" spans="1:4">
      <c r="A11" s="616">
        <v>1007</v>
      </c>
      <c r="B11" s="617" t="s">
        <v>1427</v>
      </c>
    </row>
    <row r="12" spans="1:4">
      <c r="A12" s="616">
        <v>1008</v>
      </c>
      <c r="B12" s="617" t="s">
        <v>1419</v>
      </c>
    </row>
    <row r="13" spans="1:4">
      <c r="A13" s="616">
        <v>1010</v>
      </c>
      <c r="B13" s="617" t="s">
        <v>731</v>
      </c>
    </row>
    <row r="14" spans="1:4">
      <c r="A14" s="616">
        <v>1012</v>
      </c>
      <c r="B14" s="617" t="s">
        <v>121</v>
      </c>
    </row>
    <row r="15" spans="1:4">
      <c r="A15" s="616">
        <v>1013</v>
      </c>
      <c r="B15" s="617" t="s">
        <v>732</v>
      </c>
    </row>
    <row r="16" spans="1:4">
      <c r="A16" s="616">
        <v>1015</v>
      </c>
      <c r="B16" s="617" t="s">
        <v>733</v>
      </c>
    </row>
    <row r="17" spans="1:2">
      <c r="A17" s="616">
        <v>1016</v>
      </c>
      <c r="B17" s="617" t="s">
        <v>3533</v>
      </c>
    </row>
    <row r="18" spans="1:2">
      <c r="A18" s="616">
        <v>1017</v>
      </c>
      <c r="B18" s="617" t="s">
        <v>734</v>
      </c>
    </row>
    <row r="19" spans="1:2">
      <c r="A19" s="616">
        <v>1019</v>
      </c>
      <c r="B19" s="617" t="s">
        <v>122</v>
      </c>
    </row>
    <row r="20" spans="1:2">
      <c r="A20" s="616">
        <v>1021</v>
      </c>
      <c r="B20" s="617" t="s">
        <v>1501</v>
      </c>
    </row>
    <row r="21" spans="1:2">
      <c r="A21" s="616">
        <v>1022</v>
      </c>
      <c r="B21" s="617" t="s">
        <v>123</v>
      </c>
    </row>
    <row r="22" spans="1:2">
      <c r="A22" s="616">
        <v>1023</v>
      </c>
      <c r="B22" s="617" t="s">
        <v>735</v>
      </c>
    </row>
    <row r="23" spans="1:2">
      <c r="A23" s="616">
        <v>1025</v>
      </c>
      <c r="B23" s="617" t="s">
        <v>3534</v>
      </c>
    </row>
    <row r="24" spans="1:2">
      <c r="A24" s="616">
        <v>1026</v>
      </c>
      <c r="B24" s="617" t="s">
        <v>1420</v>
      </c>
    </row>
    <row r="25" spans="1:2">
      <c r="A25" s="616">
        <v>1027</v>
      </c>
      <c r="B25" s="617" t="s">
        <v>1502</v>
      </c>
    </row>
    <row r="26" spans="1:2">
      <c r="A26" s="616">
        <v>1028</v>
      </c>
      <c r="B26" s="617" t="s">
        <v>1421</v>
      </c>
    </row>
    <row r="27" spans="1:2">
      <c r="A27" s="616">
        <v>1029</v>
      </c>
      <c r="B27" s="617" t="s">
        <v>124</v>
      </c>
    </row>
    <row r="28" spans="1:2">
      <c r="A28" s="616">
        <v>1030</v>
      </c>
      <c r="B28" s="617" t="s">
        <v>3535</v>
      </c>
    </row>
    <row r="29" spans="1:2">
      <c r="A29" s="616">
        <v>1031</v>
      </c>
      <c r="B29" s="617" t="s">
        <v>125</v>
      </c>
    </row>
    <row r="30" spans="1:2">
      <c r="A30" s="616">
        <v>1034</v>
      </c>
      <c r="B30" s="617" t="s">
        <v>126</v>
      </c>
    </row>
    <row r="31" spans="1:2">
      <c r="A31" s="616">
        <v>1037</v>
      </c>
      <c r="B31" s="617" t="s">
        <v>127</v>
      </c>
    </row>
    <row r="32" spans="1:2">
      <c r="A32" s="616">
        <v>1039</v>
      </c>
      <c r="B32" s="617" t="s">
        <v>128</v>
      </c>
    </row>
    <row r="33" spans="1:2">
      <c r="A33" s="616">
        <v>1040</v>
      </c>
      <c r="B33" s="617" t="s">
        <v>1503</v>
      </c>
    </row>
    <row r="34" spans="1:2">
      <c r="A34" s="616">
        <v>1041</v>
      </c>
      <c r="B34" s="617" t="s">
        <v>129</v>
      </c>
    </row>
    <row r="35" spans="1:2">
      <c r="A35" s="616">
        <v>1042</v>
      </c>
      <c r="B35" s="617" t="s">
        <v>1422</v>
      </c>
    </row>
    <row r="36" spans="1:2">
      <c r="A36" s="616">
        <v>1043</v>
      </c>
      <c r="B36" s="617" t="s">
        <v>130</v>
      </c>
    </row>
    <row r="37" spans="1:2">
      <c r="A37" s="616">
        <v>1044</v>
      </c>
      <c r="B37" s="617" t="s">
        <v>131</v>
      </c>
    </row>
    <row r="38" spans="1:2">
      <c r="A38" s="616">
        <v>1045</v>
      </c>
      <c r="B38" s="617" t="s">
        <v>132</v>
      </c>
    </row>
    <row r="39" spans="1:2">
      <c r="A39" s="616">
        <v>1046</v>
      </c>
      <c r="B39" s="617" t="s">
        <v>133</v>
      </c>
    </row>
    <row r="40" spans="1:2">
      <c r="A40" s="616">
        <v>1047</v>
      </c>
      <c r="B40" s="617" t="s">
        <v>134</v>
      </c>
    </row>
    <row r="41" spans="1:2">
      <c r="A41" s="616">
        <v>1048</v>
      </c>
      <c r="B41" s="617" t="s">
        <v>1504</v>
      </c>
    </row>
    <row r="42" spans="1:2">
      <c r="A42" s="616">
        <v>1049</v>
      </c>
      <c r="B42" s="617" t="s">
        <v>1423</v>
      </c>
    </row>
    <row r="43" spans="1:2">
      <c r="A43" s="616">
        <v>1050</v>
      </c>
      <c r="B43" s="617" t="s">
        <v>135</v>
      </c>
    </row>
    <row r="44" spans="1:2">
      <c r="A44" s="616">
        <v>1051</v>
      </c>
      <c r="B44" s="617" t="s">
        <v>136</v>
      </c>
    </row>
    <row r="45" spans="1:2">
      <c r="A45" s="616">
        <v>1052</v>
      </c>
      <c r="B45" s="617" t="s">
        <v>137</v>
      </c>
    </row>
    <row r="46" spans="1:2">
      <c r="A46" s="616">
        <v>1053</v>
      </c>
      <c r="B46" s="617" t="s">
        <v>138</v>
      </c>
    </row>
    <row r="47" spans="1:2">
      <c r="A47" s="616">
        <v>1055</v>
      </c>
      <c r="B47" s="617" t="s">
        <v>139</v>
      </c>
    </row>
    <row r="48" spans="1:2">
      <c r="A48" s="616">
        <v>1056</v>
      </c>
      <c r="B48" s="617" t="s">
        <v>140</v>
      </c>
    </row>
    <row r="49" spans="1:2">
      <c r="A49" s="616">
        <v>1057</v>
      </c>
      <c r="B49" s="617" t="s">
        <v>141</v>
      </c>
    </row>
    <row r="50" spans="1:2">
      <c r="A50" s="616">
        <v>1058</v>
      </c>
      <c r="B50" s="617" t="s">
        <v>142</v>
      </c>
    </row>
    <row r="51" spans="1:2">
      <c r="A51" s="616">
        <v>1059</v>
      </c>
      <c r="B51" s="617" t="s">
        <v>143</v>
      </c>
    </row>
    <row r="52" spans="1:2">
      <c r="A52" s="616">
        <v>1060</v>
      </c>
      <c r="B52" s="617" t="s">
        <v>1424</v>
      </c>
    </row>
    <row r="53" spans="1:2">
      <c r="A53" s="616">
        <v>1061</v>
      </c>
      <c r="B53" s="617" t="s">
        <v>144</v>
      </c>
    </row>
    <row r="54" spans="1:2">
      <c r="A54" s="616">
        <v>1062</v>
      </c>
      <c r="B54" s="617" t="s">
        <v>145</v>
      </c>
    </row>
    <row r="55" spans="1:2">
      <c r="A55" s="616">
        <v>1063</v>
      </c>
      <c r="B55" s="617" t="s">
        <v>146</v>
      </c>
    </row>
    <row r="56" spans="1:2">
      <c r="A56" s="616">
        <v>1064</v>
      </c>
      <c r="B56" s="617" t="s">
        <v>147</v>
      </c>
    </row>
    <row r="57" spans="1:2">
      <c r="A57" s="616">
        <v>1066</v>
      </c>
      <c r="B57" s="617" t="s">
        <v>148</v>
      </c>
    </row>
    <row r="58" spans="1:2">
      <c r="A58" s="616">
        <v>1079</v>
      </c>
      <c r="B58" s="617" t="s">
        <v>1426</v>
      </c>
    </row>
    <row r="59" spans="1:2">
      <c r="A59" s="616">
        <v>1070</v>
      </c>
      <c r="B59" s="617" t="s">
        <v>149</v>
      </c>
    </row>
    <row r="60" spans="1:2">
      <c r="A60" s="616">
        <v>1071</v>
      </c>
      <c r="B60" s="617" t="s">
        <v>163</v>
      </c>
    </row>
    <row r="61" spans="1:2">
      <c r="A61" s="616">
        <v>1073</v>
      </c>
      <c r="B61" s="617" t="s">
        <v>3536</v>
      </c>
    </row>
    <row r="62" spans="1:2">
      <c r="A62" s="616">
        <v>1074</v>
      </c>
      <c r="B62" s="617" t="s">
        <v>1505</v>
      </c>
    </row>
    <row r="63" spans="1:2">
      <c r="A63" s="616">
        <v>1076</v>
      </c>
      <c r="B63" s="617" t="s">
        <v>1425</v>
      </c>
    </row>
    <row r="64" spans="1:2">
      <c r="A64" s="616">
        <v>1077</v>
      </c>
      <c r="B64" s="617" t="s">
        <v>3537</v>
      </c>
    </row>
    <row r="65" spans="1:2">
      <c r="A65" s="616">
        <v>1078</v>
      </c>
      <c r="B65" s="617" t="s">
        <v>1021</v>
      </c>
    </row>
    <row r="66" spans="1:2">
      <c r="A66" s="616">
        <v>1080</v>
      </c>
      <c r="B66" s="617" t="s">
        <v>1417</v>
      </c>
    </row>
    <row r="67" spans="1:2">
      <c r="A67" s="616">
        <v>1081</v>
      </c>
      <c r="B67" s="617" t="s">
        <v>1418</v>
      </c>
    </row>
    <row r="68" spans="1:2">
      <c r="A68" s="616">
        <v>1086</v>
      </c>
      <c r="B68" s="703" t="s">
        <v>1506</v>
      </c>
    </row>
    <row r="69" spans="1:2">
      <c r="A69" s="616">
        <v>1083</v>
      </c>
      <c r="B69" s="703" t="s">
        <v>1507</v>
      </c>
    </row>
    <row r="70" spans="1:2">
      <c r="A70" s="616">
        <v>1084</v>
      </c>
      <c r="B70" s="703" t="s">
        <v>1508</v>
      </c>
    </row>
    <row r="71" spans="1:2">
      <c r="A71" s="616">
        <v>1085</v>
      </c>
      <c r="B71" s="703" t="s">
        <v>1509</v>
      </c>
    </row>
    <row r="72" spans="1:2">
      <c r="A72" s="616">
        <v>1082</v>
      </c>
      <c r="B72" s="703" t="s">
        <v>1510</v>
      </c>
    </row>
    <row r="73" spans="1:2">
      <c r="A73" s="616">
        <v>1087</v>
      </c>
      <c r="B73" s="703" t="s">
        <v>1511</v>
      </c>
    </row>
    <row r="74" spans="1:2">
      <c r="A74" s="616">
        <v>1088</v>
      </c>
      <c r="B74" s="703" t="s">
        <v>1512</v>
      </c>
    </row>
    <row r="75" spans="1:2">
      <c r="A75" s="616">
        <v>1089</v>
      </c>
      <c r="B75" s="703" t="s">
        <v>1513</v>
      </c>
    </row>
    <row r="76" spans="1:2">
      <c r="A76" s="616">
        <v>1090</v>
      </c>
      <c r="B76" s="703" t="s">
        <v>1514</v>
      </c>
    </row>
    <row r="77" spans="1:2">
      <c r="A77" s="616">
        <v>1091</v>
      </c>
      <c r="B77" s="703" t="s">
        <v>1515</v>
      </c>
    </row>
    <row r="78" spans="1:2">
      <c r="A78" s="616">
        <v>1092</v>
      </c>
      <c r="B78" s="703" t="s">
        <v>1516</v>
      </c>
    </row>
    <row r="79" spans="1:2">
      <c r="A79" s="616">
        <v>1093</v>
      </c>
      <c r="B79" s="703" t="s">
        <v>1517</v>
      </c>
    </row>
    <row r="80" spans="1:2">
      <c r="A80" s="616">
        <v>1094</v>
      </c>
      <c r="B80" s="703" t="s">
        <v>1518</v>
      </c>
    </row>
    <row r="81" spans="1:2">
      <c r="A81" s="616">
        <v>1095</v>
      </c>
      <c r="B81" s="704" t="s">
        <v>1519</v>
      </c>
    </row>
    <row r="82" spans="1:2">
      <c r="A82" s="616">
        <v>1096</v>
      </c>
      <c r="B82" s="704" t="s">
        <v>3538</v>
      </c>
    </row>
    <row r="83" spans="1:2">
      <c r="A83" s="616">
        <v>5001</v>
      </c>
      <c r="B83" s="617" t="s">
        <v>150</v>
      </c>
    </row>
    <row r="84" spans="1:2">
      <c r="A84" s="616">
        <v>5002</v>
      </c>
      <c r="B84" s="617" t="s">
        <v>151</v>
      </c>
    </row>
    <row r="85" spans="1:2">
      <c r="A85" s="616">
        <v>5004</v>
      </c>
      <c r="B85" s="617" t="s">
        <v>152</v>
      </c>
    </row>
    <row r="86" spans="1:2">
      <c r="A86" s="616">
        <v>5005</v>
      </c>
      <c r="B86" s="617" t="s">
        <v>153</v>
      </c>
    </row>
    <row r="87" spans="1:2">
      <c r="A87" s="616">
        <v>5008</v>
      </c>
      <c r="B87" s="617" t="s">
        <v>154</v>
      </c>
    </row>
    <row r="88" spans="1:2">
      <c r="A88" s="616">
        <v>5012</v>
      </c>
      <c r="B88" s="617" t="s">
        <v>155</v>
      </c>
    </row>
    <row r="89" spans="1:2">
      <c r="A89" s="616">
        <v>5013</v>
      </c>
      <c r="B89" s="617" t="s">
        <v>156</v>
      </c>
    </row>
    <row r="90" spans="1:2">
      <c r="A90" s="616">
        <v>5014</v>
      </c>
      <c r="B90" s="617" t="s">
        <v>157</v>
      </c>
    </row>
    <row r="91" spans="1:2">
      <c r="A91" s="616">
        <v>5015</v>
      </c>
      <c r="B91" s="617" t="s">
        <v>164</v>
      </c>
    </row>
    <row r="92" spans="1:2">
      <c r="A92" s="616">
        <v>5048</v>
      </c>
      <c r="B92" s="617" t="s">
        <v>158</v>
      </c>
    </row>
    <row r="93" spans="1:2">
      <c r="A93" s="616">
        <v>5049</v>
      </c>
      <c r="B93" s="617" t="s">
        <v>159</v>
      </c>
    </row>
    <row r="94" spans="1:2">
      <c r="A94" s="616">
        <v>5050</v>
      </c>
      <c r="B94" s="617" t="s">
        <v>160</v>
      </c>
    </row>
    <row r="95" spans="1:2">
      <c r="A95" s="616">
        <v>5051</v>
      </c>
      <c r="B95" s="617" t="s">
        <v>161</v>
      </c>
    </row>
    <row r="96" spans="1:2">
      <c r="A96" s="616">
        <v>5052</v>
      </c>
      <c r="B96" s="617" t="s">
        <v>162</v>
      </c>
    </row>
    <row r="97" spans="1:2">
      <c r="A97" s="616">
        <v>5053</v>
      </c>
      <c r="B97" s="617" t="s">
        <v>120</v>
      </c>
    </row>
    <row r="98" spans="1:2">
      <c r="A98" s="616">
        <v>5054</v>
      </c>
      <c r="B98" s="617" t="s">
        <v>239</v>
      </c>
    </row>
    <row r="99" spans="1:2">
      <c r="A99" s="616">
        <v>5055</v>
      </c>
      <c r="B99" s="617" t="s">
        <v>238</v>
      </c>
    </row>
    <row r="100" spans="1:2">
      <c r="A100" s="616">
        <v>5059</v>
      </c>
      <c r="B100" s="617" t="s">
        <v>240</v>
      </c>
    </row>
    <row r="101" spans="1:2">
      <c r="A101" s="616">
        <v>5061</v>
      </c>
      <c r="B101" s="617" t="s">
        <v>241</v>
      </c>
    </row>
    <row r="102" spans="1:2">
      <c r="A102" s="616">
        <v>5062</v>
      </c>
      <c r="B102" s="617" t="s">
        <v>242</v>
      </c>
    </row>
    <row r="103" spans="1:2">
      <c r="A103" s="616">
        <v>5064</v>
      </c>
      <c r="B103" s="617" t="s">
        <v>255</v>
      </c>
    </row>
    <row r="104" spans="1:2">
      <c r="A104" s="616">
        <v>5065</v>
      </c>
      <c r="B104" s="617" t="s">
        <v>1022</v>
      </c>
    </row>
    <row r="105" spans="1:2">
      <c r="A105" s="616">
        <v>5066</v>
      </c>
      <c r="B105" s="617" t="s">
        <v>1023</v>
      </c>
    </row>
    <row r="106" spans="1:2" hidden="1">
      <c r="A106" s="168"/>
      <c r="B106" s="167"/>
    </row>
    <row r="107" spans="1:2" ht="4.5" customHeight="1">
      <c r="A107" s="168"/>
      <c r="B107" s="167"/>
    </row>
    <row r="108" spans="1:2" ht="8.25" customHeight="1">
      <c r="A108" s="891"/>
      <c r="B108" s="892"/>
    </row>
  </sheetData>
  <mergeCells count="2">
    <mergeCell ref="A1:B1"/>
    <mergeCell ref="A2:B2"/>
  </mergeCells>
  <phoneticPr fontId="6" type="noConversion"/>
  <hyperlinks>
    <hyperlink ref="D1" location="INDICE!A1" display="ÍNDICE " xr:uid="{3439E5C1-4077-42D5-9576-F6454B0E02E3}"/>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940-DDB4-4C17-8BC1-5BD36F7D52AD}">
  <sheetPr>
    <pageSetUpPr fitToPage="1"/>
  </sheetPr>
  <dimension ref="A1:P72"/>
  <sheetViews>
    <sheetView showGridLines="0" zoomScale="85" zoomScaleNormal="85" zoomScaleSheetLayoutView="100" workbookViewId="0">
      <selection activeCell="M69" sqref="A1:M69"/>
    </sheetView>
  </sheetViews>
  <sheetFormatPr defaultRowHeight="15"/>
  <cols>
    <col min="1" max="1" width="3" style="7" customWidth="1"/>
    <col min="2" max="2" width="4.28515625" style="7" customWidth="1"/>
    <col min="3" max="7" width="9.140625" style="7"/>
    <col min="8" max="8" width="12.140625" style="7" customWidth="1"/>
    <col min="9" max="9" width="9.140625" style="7"/>
    <col min="10" max="10" width="13.140625" style="7" customWidth="1"/>
    <col min="11" max="12" width="9.140625" style="7"/>
    <col min="13" max="13" width="34.42578125" style="7" customWidth="1"/>
    <col min="14" max="256" width="9.140625" style="7"/>
    <col min="257" max="257" width="3" style="7" customWidth="1"/>
    <col min="258" max="258" width="4.28515625" style="7" customWidth="1"/>
    <col min="259" max="263" width="9.140625" style="7"/>
    <col min="264" max="264" width="12.140625" style="7" customWidth="1"/>
    <col min="265" max="265" width="9.140625" style="7"/>
    <col min="266" max="266" width="13.140625" style="7" customWidth="1"/>
    <col min="267" max="268" width="9.140625" style="7"/>
    <col min="269" max="269" width="34.42578125" style="7" customWidth="1"/>
    <col min="270" max="512" width="9.140625" style="7"/>
    <col min="513" max="513" width="3" style="7" customWidth="1"/>
    <col min="514" max="514" width="4.28515625" style="7" customWidth="1"/>
    <col min="515" max="519" width="9.140625" style="7"/>
    <col min="520" max="520" width="12.140625" style="7" customWidth="1"/>
    <col min="521" max="521" width="9.140625" style="7"/>
    <col min="522" max="522" width="13.140625" style="7" customWidth="1"/>
    <col min="523" max="524" width="9.140625" style="7"/>
    <col min="525" max="525" width="34.42578125" style="7" customWidth="1"/>
    <col min="526" max="768" width="9.140625" style="7"/>
    <col min="769" max="769" width="3" style="7" customWidth="1"/>
    <col min="770" max="770" width="4.28515625" style="7" customWidth="1"/>
    <col min="771" max="775" width="9.140625" style="7"/>
    <col min="776" max="776" width="12.140625" style="7" customWidth="1"/>
    <col min="777" max="777" width="9.140625" style="7"/>
    <col min="778" max="778" width="13.140625" style="7" customWidth="1"/>
    <col min="779" max="780" width="9.140625" style="7"/>
    <col min="781" max="781" width="34.42578125" style="7" customWidth="1"/>
    <col min="782" max="1024" width="9.140625" style="7"/>
    <col min="1025" max="1025" width="3" style="7" customWidth="1"/>
    <col min="1026" max="1026" width="4.28515625" style="7" customWidth="1"/>
    <col min="1027" max="1031" width="9.140625" style="7"/>
    <col min="1032" max="1032" width="12.140625" style="7" customWidth="1"/>
    <col min="1033" max="1033" width="9.140625" style="7"/>
    <col min="1034" max="1034" width="13.140625" style="7" customWidth="1"/>
    <col min="1035" max="1036" width="9.140625" style="7"/>
    <col min="1037" max="1037" width="34.42578125" style="7" customWidth="1"/>
    <col min="1038" max="1280" width="9.140625" style="7"/>
    <col min="1281" max="1281" width="3" style="7" customWidth="1"/>
    <col min="1282" max="1282" width="4.28515625" style="7" customWidth="1"/>
    <col min="1283" max="1287" width="9.140625" style="7"/>
    <col min="1288" max="1288" width="12.140625" style="7" customWidth="1"/>
    <col min="1289" max="1289" width="9.140625" style="7"/>
    <col min="1290" max="1290" width="13.140625" style="7" customWidth="1"/>
    <col min="1291" max="1292" width="9.140625" style="7"/>
    <col min="1293" max="1293" width="34.42578125" style="7" customWidth="1"/>
    <col min="1294" max="1536" width="9.140625" style="7"/>
    <col min="1537" max="1537" width="3" style="7" customWidth="1"/>
    <col min="1538" max="1538" width="4.28515625" style="7" customWidth="1"/>
    <col min="1539" max="1543" width="9.140625" style="7"/>
    <col min="1544" max="1544" width="12.140625" style="7" customWidth="1"/>
    <col min="1545" max="1545" width="9.140625" style="7"/>
    <col min="1546" max="1546" width="13.140625" style="7" customWidth="1"/>
    <col min="1547" max="1548" width="9.140625" style="7"/>
    <col min="1549" max="1549" width="34.42578125" style="7" customWidth="1"/>
    <col min="1550" max="1792" width="9.140625" style="7"/>
    <col min="1793" max="1793" width="3" style="7" customWidth="1"/>
    <col min="1794" max="1794" width="4.28515625" style="7" customWidth="1"/>
    <col min="1795" max="1799" width="9.140625" style="7"/>
    <col min="1800" max="1800" width="12.140625" style="7" customWidth="1"/>
    <col min="1801" max="1801" width="9.140625" style="7"/>
    <col min="1802" max="1802" width="13.140625" style="7" customWidth="1"/>
    <col min="1803" max="1804" width="9.140625" style="7"/>
    <col min="1805" max="1805" width="34.42578125" style="7" customWidth="1"/>
    <col min="1806" max="2048" width="9.140625" style="7"/>
    <col min="2049" max="2049" width="3" style="7" customWidth="1"/>
    <col min="2050" max="2050" width="4.28515625" style="7" customWidth="1"/>
    <col min="2051" max="2055" width="9.140625" style="7"/>
    <col min="2056" max="2056" width="12.140625" style="7" customWidth="1"/>
    <col min="2057" max="2057" width="9.140625" style="7"/>
    <col min="2058" max="2058" width="13.140625" style="7" customWidth="1"/>
    <col min="2059" max="2060" width="9.140625" style="7"/>
    <col min="2061" max="2061" width="34.42578125" style="7" customWidth="1"/>
    <col min="2062" max="2304" width="9.140625" style="7"/>
    <col min="2305" max="2305" width="3" style="7" customWidth="1"/>
    <col min="2306" max="2306" width="4.28515625" style="7" customWidth="1"/>
    <col min="2307" max="2311" width="9.140625" style="7"/>
    <col min="2312" max="2312" width="12.140625" style="7" customWidth="1"/>
    <col min="2313" max="2313" width="9.140625" style="7"/>
    <col min="2314" max="2314" width="13.140625" style="7" customWidth="1"/>
    <col min="2315" max="2316" width="9.140625" style="7"/>
    <col min="2317" max="2317" width="34.42578125" style="7" customWidth="1"/>
    <col min="2318" max="2560" width="9.140625" style="7"/>
    <col min="2561" max="2561" width="3" style="7" customWidth="1"/>
    <col min="2562" max="2562" width="4.28515625" style="7" customWidth="1"/>
    <col min="2563" max="2567" width="9.140625" style="7"/>
    <col min="2568" max="2568" width="12.140625" style="7" customWidth="1"/>
    <col min="2569" max="2569" width="9.140625" style="7"/>
    <col min="2570" max="2570" width="13.140625" style="7" customWidth="1"/>
    <col min="2571" max="2572" width="9.140625" style="7"/>
    <col min="2573" max="2573" width="34.42578125" style="7" customWidth="1"/>
    <col min="2574" max="2816" width="9.140625" style="7"/>
    <col min="2817" max="2817" width="3" style="7" customWidth="1"/>
    <col min="2818" max="2818" width="4.28515625" style="7" customWidth="1"/>
    <col min="2819" max="2823" width="9.140625" style="7"/>
    <col min="2824" max="2824" width="12.140625" style="7" customWidth="1"/>
    <col min="2825" max="2825" width="9.140625" style="7"/>
    <col min="2826" max="2826" width="13.140625" style="7" customWidth="1"/>
    <col min="2827" max="2828" width="9.140625" style="7"/>
    <col min="2829" max="2829" width="34.42578125" style="7" customWidth="1"/>
    <col min="2830" max="3072" width="9.140625" style="7"/>
    <col min="3073" max="3073" width="3" style="7" customWidth="1"/>
    <col min="3074" max="3074" width="4.28515625" style="7" customWidth="1"/>
    <col min="3075" max="3079" width="9.140625" style="7"/>
    <col min="3080" max="3080" width="12.140625" style="7" customWidth="1"/>
    <col min="3081" max="3081" width="9.140625" style="7"/>
    <col min="3082" max="3082" width="13.140625" style="7" customWidth="1"/>
    <col min="3083" max="3084" width="9.140625" style="7"/>
    <col min="3085" max="3085" width="34.42578125" style="7" customWidth="1"/>
    <col min="3086" max="3328" width="9.140625" style="7"/>
    <col min="3329" max="3329" width="3" style="7" customWidth="1"/>
    <col min="3330" max="3330" width="4.28515625" style="7" customWidth="1"/>
    <col min="3331" max="3335" width="9.140625" style="7"/>
    <col min="3336" max="3336" width="12.140625" style="7" customWidth="1"/>
    <col min="3337" max="3337" width="9.140625" style="7"/>
    <col min="3338" max="3338" width="13.140625" style="7" customWidth="1"/>
    <col min="3339" max="3340" width="9.140625" style="7"/>
    <col min="3341" max="3341" width="34.42578125" style="7" customWidth="1"/>
    <col min="3342" max="3584" width="9.140625" style="7"/>
    <col min="3585" max="3585" width="3" style="7" customWidth="1"/>
    <col min="3586" max="3586" width="4.28515625" style="7" customWidth="1"/>
    <col min="3587" max="3591" width="9.140625" style="7"/>
    <col min="3592" max="3592" width="12.140625" style="7" customWidth="1"/>
    <col min="3593" max="3593" width="9.140625" style="7"/>
    <col min="3594" max="3594" width="13.140625" style="7" customWidth="1"/>
    <col min="3595" max="3596" width="9.140625" style="7"/>
    <col min="3597" max="3597" width="34.42578125" style="7" customWidth="1"/>
    <col min="3598" max="3840" width="9.140625" style="7"/>
    <col min="3841" max="3841" width="3" style="7" customWidth="1"/>
    <col min="3842" max="3842" width="4.28515625" style="7" customWidth="1"/>
    <col min="3843" max="3847" width="9.140625" style="7"/>
    <col min="3848" max="3848" width="12.140625" style="7" customWidth="1"/>
    <col min="3849" max="3849" width="9.140625" style="7"/>
    <col min="3850" max="3850" width="13.140625" style="7" customWidth="1"/>
    <col min="3851" max="3852" width="9.140625" style="7"/>
    <col min="3853" max="3853" width="34.42578125" style="7" customWidth="1"/>
    <col min="3854" max="4096" width="9.140625" style="7"/>
    <col min="4097" max="4097" width="3" style="7" customWidth="1"/>
    <col min="4098" max="4098" width="4.28515625" style="7" customWidth="1"/>
    <col min="4099" max="4103" width="9.140625" style="7"/>
    <col min="4104" max="4104" width="12.140625" style="7" customWidth="1"/>
    <col min="4105" max="4105" width="9.140625" style="7"/>
    <col min="4106" max="4106" width="13.140625" style="7" customWidth="1"/>
    <col min="4107" max="4108" width="9.140625" style="7"/>
    <col min="4109" max="4109" width="34.42578125" style="7" customWidth="1"/>
    <col min="4110" max="4352" width="9.140625" style="7"/>
    <col min="4353" max="4353" width="3" style="7" customWidth="1"/>
    <col min="4354" max="4354" width="4.28515625" style="7" customWidth="1"/>
    <col min="4355" max="4359" width="9.140625" style="7"/>
    <col min="4360" max="4360" width="12.140625" style="7" customWidth="1"/>
    <col min="4361" max="4361" width="9.140625" style="7"/>
    <col min="4362" max="4362" width="13.140625" style="7" customWidth="1"/>
    <col min="4363" max="4364" width="9.140625" style="7"/>
    <col min="4365" max="4365" width="34.42578125" style="7" customWidth="1"/>
    <col min="4366" max="4608" width="9.140625" style="7"/>
    <col min="4609" max="4609" width="3" style="7" customWidth="1"/>
    <col min="4610" max="4610" width="4.28515625" style="7" customWidth="1"/>
    <col min="4611" max="4615" width="9.140625" style="7"/>
    <col min="4616" max="4616" width="12.140625" style="7" customWidth="1"/>
    <col min="4617" max="4617" width="9.140625" style="7"/>
    <col min="4618" max="4618" width="13.140625" style="7" customWidth="1"/>
    <col min="4619" max="4620" width="9.140625" style="7"/>
    <col min="4621" max="4621" width="34.42578125" style="7" customWidth="1"/>
    <col min="4622" max="4864" width="9.140625" style="7"/>
    <col min="4865" max="4865" width="3" style="7" customWidth="1"/>
    <col min="4866" max="4866" width="4.28515625" style="7" customWidth="1"/>
    <col min="4867" max="4871" width="9.140625" style="7"/>
    <col min="4872" max="4872" width="12.140625" style="7" customWidth="1"/>
    <col min="4873" max="4873" width="9.140625" style="7"/>
    <col min="4874" max="4874" width="13.140625" style="7" customWidth="1"/>
    <col min="4875" max="4876" width="9.140625" style="7"/>
    <col min="4877" max="4877" width="34.42578125" style="7" customWidth="1"/>
    <col min="4878" max="5120" width="9.140625" style="7"/>
    <col min="5121" max="5121" width="3" style="7" customWidth="1"/>
    <col min="5122" max="5122" width="4.28515625" style="7" customWidth="1"/>
    <col min="5123" max="5127" width="9.140625" style="7"/>
    <col min="5128" max="5128" width="12.140625" style="7" customWidth="1"/>
    <col min="5129" max="5129" width="9.140625" style="7"/>
    <col min="5130" max="5130" width="13.140625" style="7" customWidth="1"/>
    <col min="5131" max="5132" width="9.140625" style="7"/>
    <col min="5133" max="5133" width="34.42578125" style="7" customWidth="1"/>
    <col min="5134" max="5376" width="9.140625" style="7"/>
    <col min="5377" max="5377" width="3" style="7" customWidth="1"/>
    <col min="5378" max="5378" width="4.28515625" style="7" customWidth="1"/>
    <col min="5379" max="5383" width="9.140625" style="7"/>
    <col min="5384" max="5384" width="12.140625" style="7" customWidth="1"/>
    <col min="5385" max="5385" width="9.140625" style="7"/>
    <col min="5386" max="5386" width="13.140625" style="7" customWidth="1"/>
    <col min="5387" max="5388" width="9.140625" style="7"/>
    <col min="5389" max="5389" width="34.42578125" style="7" customWidth="1"/>
    <col min="5390" max="5632" width="9.140625" style="7"/>
    <col min="5633" max="5633" width="3" style="7" customWidth="1"/>
    <col min="5634" max="5634" width="4.28515625" style="7" customWidth="1"/>
    <col min="5635" max="5639" width="9.140625" style="7"/>
    <col min="5640" max="5640" width="12.140625" style="7" customWidth="1"/>
    <col min="5641" max="5641" width="9.140625" style="7"/>
    <col min="5642" max="5642" width="13.140625" style="7" customWidth="1"/>
    <col min="5643" max="5644" width="9.140625" style="7"/>
    <col min="5645" max="5645" width="34.42578125" style="7" customWidth="1"/>
    <col min="5646" max="5888" width="9.140625" style="7"/>
    <col min="5889" max="5889" width="3" style="7" customWidth="1"/>
    <col min="5890" max="5890" width="4.28515625" style="7" customWidth="1"/>
    <col min="5891" max="5895" width="9.140625" style="7"/>
    <col min="5896" max="5896" width="12.140625" style="7" customWidth="1"/>
    <col min="5897" max="5897" width="9.140625" style="7"/>
    <col min="5898" max="5898" width="13.140625" style="7" customWidth="1"/>
    <col min="5899" max="5900" width="9.140625" style="7"/>
    <col min="5901" max="5901" width="34.42578125" style="7" customWidth="1"/>
    <col min="5902" max="6144" width="9.140625" style="7"/>
    <col min="6145" max="6145" width="3" style="7" customWidth="1"/>
    <col min="6146" max="6146" width="4.28515625" style="7" customWidth="1"/>
    <col min="6147" max="6151" width="9.140625" style="7"/>
    <col min="6152" max="6152" width="12.140625" style="7" customWidth="1"/>
    <col min="6153" max="6153" width="9.140625" style="7"/>
    <col min="6154" max="6154" width="13.140625" style="7" customWidth="1"/>
    <col min="6155" max="6156" width="9.140625" style="7"/>
    <col min="6157" max="6157" width="34.42578125" style="7" customWidth="1"/>
    <col min="6158" max="6400" width="9.140625" style="7"/>
    <col min="6401" max="6401" width="3" style="7" customWidth="1"/>
    <col min="6402" max="6402" width="4.28515625" style="7" customWidth="1"/>
    <col min="6403" max="6407" width="9.140625" style="7"/>
    <col min="6408" max="6408" width="12.140625" style="7" customWidth="1"/>
    <col min="6409" max="6409" width="9.140625" style="7"/>
    <col min="6410" max="6410" width="13.140625" style="7" customWidth="1"/>
    <col min="6411" max="6412" width="9.140625" style="7"/>
    <col min="6413" max="6413" width="34.42578125" style="7" customWidth="1"/>
    <col min="6414" max="6656" width="9.140625" style="7"/>
    <col min="6657" max="6657" width="3" style="7" customWidth="1"/>
    <col min="6658" max="6658" width="4.28515625" style="7" customWidth="1"/>
    <col min="6659" max="6663" width="9.140625" style="7"/>
    <col min="6664" max="6664" width="12.140625" style="7" customWidth="1"/>
    <col min="6665" max="6665" width="9.140625" style="7"/>
    <col min="6666" max="6666" width="13.140625" style="7" customWidth="1"/>
    <col min="6667" max="6668" width="9.140625" style="7"/>
    <col min="6669" max="6669" width="34.42578125" style="7" customWidth="1"/>
    <col min="6670" max="6912" width="9.140625" style="7"/>
    <col min="6913" max="6913" width="3" style="7" customWidth="1"/>
    <col min="6914" max="6914" width="4.28515625" style="7" customWidth="1"/>
    <col min="6915" max="6919" width="9.140625" style="7"/>
    <col min="6920" max="6920" width="12.140625" style="7" customWidth="1"/>
    <col min="6921" max="6921" width="9.140625" style="7"/>
    <col min="6922" max="6922" width="13.140625" style="7" customWidth="1"/>
    <col min="6923" max="6924" width="9.140625" style="7"/>
    <col min="6925" max="6925" width="34.42578125" style="7" customWidth="1"/>
    <col min="6926" max="7168" width="9.140625" style="7"/>
    <col min="7169" max="7169" width="3" style="7" customWidth="1"/>
    <col min="7170" max="7170" width="4.28515625" style="7" customWidth="1"/>
    <col min="7171" max="7175" width="9.140625" style="7"/>
    <col min="7176" max="7176" width="12.140625" style="7" customWidth="1"/>
    <col min="7177" max="7177" width="9.140625" style="7"/>
    <col min="7178" max="7178" width="13.140625" style="7" customWidth="1"/>
    <col min="7179" max="7180" width="9.140625" style="7"/>
    <col min="7181" max="7181" width="34.42578125" style="7" customWidth="1"/>
    <col min="7182" max="7424" width="9.140625" style="7"/>
    <col min="7425" max="7425" width="3" style="7" customWidth="1"/>
    <col min="7426" max="7426" width="4.28515625" style="7" customWidth="1"/>
    <col min="7427" max="7431" width="9.140625" style="7"/>
    <col min="7432" max="7432" width="12.140625" style="7" customWidth="1"/>
    <col min="7433" max="7433" width="9.140625" style="7"/>
    <col min="7434" max="7434" width="13.140625" style="7" customWidth="1"/>
    <col min="7435" max="7436" width="9.140625" style="7"/>
    <col min="7437" max="7437" width="34.42578125" style="7" customWidth="1"/>
    <col min="7438" max="7680" width="9.140625" style="7"/>
    <col min="7681" max="7681" width="3" style="7" customWidth="1"/>
    <col min="7682" max="7682" width="4.28515625" style="7" customWidth="1"/>
    <col min="7683" max="7687" width="9.140625" style="7"/>
    <col min="7688" max="7688" width="12.140625" style="7" customWidth="1"/>
    <col min="7689" max="7689" width="9.140625" style="7"/>
    <col min="7690" max="7690" width="13.140625" style="7" customWidth="1"/>
    <col min="7691" max="7692" width="9.140625" style="7"/>
    <col min="7693" max="7693" width="34.42578125" style="7" customWidth="1"/>
    <col min="7694" max="7936" width="9.140625" style="7"/>
    <col min="7937" max="7937" width="3" style="7" customWidth="1"/>
    <col min="7938" max="7938" width="4.28515625" style="7" customWidth="1"/>
    <col min="7939" max="7943" width="9.140625" style="7"/>
    <col min="7944" max="7944" width="12.140625" style="7" customWidth="1"/>
    <col min="7945" max="7945" width="9.140625" style="7"/>
    <col min="7946" max="7946" width="13.140625" style="7" customWidth="1"/>
    <col min="7947" max="7948" width="9.140625" style="7"/>
    <col min="7949" max="7949" width="34.42578125" style="7" customWidth="1"/>
    <col min="7950" max="8192" width="9.140625" style="7"/>
    <col min="8193" max="8193" width="3" style="7" customWidth="1"/>
    <col min="8194" max="8194" width="4.28515625" style="7" customWidth="1"/>
    <col min="8195" max="8199" width="9.140625" style="7"/>
    <col min="8200" max="8200" width="12.140625" style="7" customWidth="1"/>
    <col min="8201" max="8201" width="9.140625" style="7"/>
    <col min="8202" max="8202" width="13.140625" style="7" customWidth="1"/>
    <col min="8203" max="8204" width="9.140625" style="7"/>
    <col min="8205" max="8205" width="34.42578125" style="7" customWidth="1"/>
    <col min="8206" max="8448" width="9.140625" style="7"/>
    <col min="8449" max="8449" width="3" style="7" customWidth="1"/>
    <col min="8450" max="8450" width="4.28515625" style="7" customWidth="1"/>
    <col min="8451" max="8455" width="9.140625" style="7"/>
    <col min="8456" max="8456" width="12.140625" style="7" customWidth="1"/>
    <col min="8457" max="8457" width="9.140625" style="7"/>
    <col min="8458" max="8458" width="13.140625" style="7" customWidth="1"/>
    <col min="8459" max="8460" width="9.140625" style="7"/>
    <col min="8461" max="8461" width="34.42578125" style="7" customWidth="1"/>
    <col min="8462" max="8704" width="9.140625" style="7"/>
    <col min="8705" max="8705" width="3" style="7" customWidth="1"/>
    <col min="8706" max="8706" width="4.28515625" style="7" customWidth="1"/>
    <col min="8707" max="8711" width="9.140625" style="7"/>
    <col min="8712" max="8712" width="12.140625" style="7" customWidth="1"/>
    <col min="8713" max="8713" width="9.140625" style="7"/>
    <col min="8714" max="8714" width="13.140625" style="7" customWidth="1"/>
    <col min="8715" max="8716" width="9.140625" style="7"/>
    <col min="8717" max="8717" width="34.42578125" style="7" customWidth="1"/>
    <col min="8718" max="8960" width="9.140625" style="7"/>
    <col min="8961" max="8961" width="3" style="7" customWidth="1"/>
    <col min="8962" max="8962" width="4.28515625" style="7" customWidth="1"/>
    <col min="8963" max="8967" width="9.140625" style="7"/>
    <col min="8968" max="8968" width="12.140625" style="7" customWidth="1"/>
    <col min="8969" max="8969" width="9.140625" style="7"/>
    <col min="8970" max="8970" width="13.140625" style="7" customWidth="1"/>
    <col min="8971" max="8972" width="9.140625" style="7"/>
    <col min="8973" max="8973" width="34.42578125" style="7" customWidth="1"/>
    <col min="8974" max="9216" width="9.140625" style="7"/>
    <col min="9217" max="9217" width="3" style="7" customWidth="1"/>
    <col min="9218" max="9218" width="4.28515625" style="7" customWidth="1"/>
    <col min="9219" max="9223" width="9.140625" style="7"/>
    <col min="9224" max="9224" width="12.140625" style="7" customWidth="1"/>
    <col min="9225" max="9225" width="9.140625" style="7"/>
    <col min="9226" max="9226" width="13.140625" style="7" customWidth="1"/>
    <col min="9227" max="9228" width="9.140625" style="7"/>
    <col min="9229" max="9229" width="34.42578125" style="7" customWidth="1"/>
    <col min="9230" max="9472" width="9.140625" style="7"/>
    <col min="9473" max="9473" width="3" style="7" customWidth="1"/>
    <col min="9474" max="9474" width="4.28515625" style="7" customWidth="1"/>
    <col min="9475" max="9479" width="9.140625" style="7"/>
    <col min="9480" max="9480" width="12.140625" style="7" customWidth="1"/>
    <col min="9481" max="9481" width="9.140625" style="7"/>
    <col min="9482" max="9482" width="13.140625" style="7" customWidth="1"/>
    <col min="9483" max="9484" width="9.140625" style="7"/>
    <col min="9485" max="9485" width="34.42578125" style="7" customWidth="1"/>
    <col min="9486" max="9728" width="9.140625" style="7"/>
    <col min="9729" max="9729" width="3" style="7" customWidth="1"/>
    <col min="9730" max="9730" width="4.28515625" style="7" customWidth="1"/>
    <col min="9731" max="9735" width="9.140625" style="7"/>
    <col min="9736" max="9736" width="12.140625" style="7" customWidth="1"/>
    <col min="9737" max="9737" width="9.140625" style="7"/>
    <col min="9738" max="9738" width="13.140625" style="7" customWidth="1"/>
    <col min="9739" max="9740" width="9.140625" style="7"/>
    <col min="9741" max="9741" width="34.42578125" style="7" customWidth="1"/>
    <col min="9742" max="9984" width="9.140625" style="7"/>
    <col min="9985" max="9985" width="3" style="7" customWidth="1"/>
    <col min="9986" max="9986" width="4.28515625" style="7" customWidth="1"/>
    <col min="9987" max="9991" width="9.140625" style="7"/>
    <col min="9992" max="9992" width="12.140625" style="7" customWidth="1"/>
    <col min="9993" max="9993" width="9.140625" style="7"/>
    <col min="9994" max="9994" width="13.140625" style="7" customWidth="1"/>
    <col min="9995" max="9996" width="9.140625" style="7"/>
    <col min="9997" max="9997" width="34.42578125" style="7" customWidth="1"/>
    <col min="9998" max="10240" width="9.140625" style="7"/>
    <col min="10241" max="10241" width="3" style="7" customWidth="1"/>
    <col min="10242" max="10242" width="4.28515625" style="7" customWidth="1"/>
    <col min="10243" max="10247" width="9.140625" style="7"/>
    <col min="10248" max="10248" width="12.140625" style="7" customWidth="1"/>
    <col min="10249" max="10249" width="9.140625" style="7"/>
    <col min="10250" max="10250" width="13.140625" style="7" customWidth="1"/>
    <col min="10251" max="10252" width="9.140625" style="7"/>
    <col min="10253" max="10253" width="34.42578125" style="7" customWidth="1"/>
    <col min="10254" max="10496" width="9.140625" style="7"/>
    <col min="10497" max="10497" width="3" style="7" customWidth="1"/>
    <col min="10498" max="10498" width="4.28515625" style="7" customWidth="1"/>
    <col min="10499" max="10503" width="9.140625" style="7"/>
    <col min="10504" max="10504" width="12.140625" style="7" customWidth="1"/>
    <col min="10505" max="10505" width="9.140625" style="7"/>
    <col min="10506" max="10506" width="13.140625" style="7" customWidth="1"/>
    <col min="10507" max="10508" width="9.140625" style="7"/>
    <col min="10509" max="10509" width="34.42578125" style="7" customWidth="1"/>
    <col min="10510" max="10752" width="9.140625" style="7"/>
    <col min="10753" max="10753" width="3" style="7" customWidth="1"/>
    <col min="10754" max="10754" width="4.28515625" style="7" customWidth="1"/>
    <col min="10755" max="10759" width="9.140625" style="7"/>
    <col min="10760" max="10760" width="12.140625" style="7" customWidth="1"/>
    <col min="10761" max="10761" width="9.140625" style="7"/>
    <col min="10762" max="10762" width="13.140625" style="7" customWidth="1"/>
    <col min="10763" max="10764" width="9.140625" style="7"/>
    <col min="10765" max="10765" width="34.42578125" style="7" customWidth="1"/>
    <col min="10766" max="11008" width="9.140625" style="7"/>
    <col min="11009" max="11009" width="3" style="7" customWidth="1"/>
    <col min="11010" max="11010" width="4.28515625" style="7" customWidth="1"/>
    <col min="11011" max="11015" width="9.140625" style="7"/>
    <col min="11016" max="11016" width="12.140625" style="7" customWidth="1"/>
    <col min="11017" max="11017" width="9.140625" style="7"/>
    <col min="11018" max="11018" width="13.140625" style="7" customWidth="1"/>
    <col min="11019" max="11020" width="9.140625" style="7"/>
    <col min="11021" max="11021" width="34.42578125" style="7" customWidth="1"/>
    <col min="11022" max="11264" width="9.140625" style="7"/>
    <col min="11265" max="11265" width="3" style="7" customWidth="1"/>
    <col min="11266" max="11266" width="4.28515625" style="7" customWidth="1"/>
    <col min="11267" max="11271" width="9.140625" style="7"/>
    <col min="11272" max="11272" width="12.140625" style="7" customWidth="1"/>
    <col min="11273" max="11273" width="9.140625" style="7"/>
    <col min="11274" max="11274" width="13.140625" style="7" customWidth="1"/>
    <col min="11275" max="11276" width="9.140625" style="7"/>
    <col min="11277" max="11277" width="34.42578125" style="7" customWidth="1"/>
    <col min="11278" max="11520" width="9.140625" style="7"/>
    <col min="11521" max="11521" width="3" style="7" customWidth="1"/>
    <col min="11522" max="11522" width="4.28515625" style="7" customWidth="1"/>
    <col min="11523" max="11527" width="9.140625" style="7"/>
    <col min="11528" max="11528" width="12.140625" style="7" customWidth="1"/>
    <col min="11529" max="11529" width="9.140625" style="7"/>
    <col min="11530" max="11530" width="13.140625" style="7" customWidth="1"/>
    <col min="11531" max="11532" width="9.140625" style="7"/>
    <col min="11533" max="11533" width="34.42578125" style="7" customWidth="1"/>
    <col min="11534" max="11776" width="9.140625" style="7"/>
    <col min="11777" max="11777" width="3" style="7" customWidth="1"/>
    <col min="11778" max="11778" width="4.28515625" style="7" customWidth="1"/>
    <col min="11779" max="11783" width="9.140625" style="7"/>
    <col min="11784" max="11784" width="12.140625" style="7" customWidth="1"/>
    <col min="11785" max="11785" width="9.140625" style="7"/>
    <col min="11786" max="11786" width="13.140625" style="7" customWidth="1"/>
    <col min="11787" max="11788" width="9.140625" style="7"/>
    <col min="11789" max="11789" width="34.42578125" style="7" customWidth="1"/>
    <col min="11790" max="12032" width="9.140625" style="7"/>
    <col min="12033" max="12033" width="3" style="7" customWidth="1"/>
    <col min="12034" max="12034" width="4.28515625" style="7" customWidth="1"/>
    <col min="12035" max="12039" width="9.140625" style="7"/>
    <col min="12040" max="12040" width="12.140625" style="7" customWidth="1"/>
    <col min="12041" max="12041" width="9.140625" style="7"/>
    <col min="12042" max="12042" width="13.140625" style="7" customWidth="1"/>
    <col min="12043" max="12044" width="9.140625" style="7"/>
    <col min="12045" max="12045" width="34.42578125" style="7" customWidth="1"/>
    <col min="12046" max="12288" width="9.140625" style="7"/>
    <col min="12289" max="12289" width="3" style="7" customWidth="1"/>
    <col min="12290" max="12290" width="4.28515625" style="7" customWidth="1"/>
    <col min="12291" max="12295" width="9.140625" style="7"/>
    <col min="12296" max="12296" width="12.140625" style="7" customWidth="1"/>
    <col min="12297" max="12297" width="9.140625" style="7"/>
    <col min="12298" max="12298" width="13.140625" style="7" customWidth="1"/>
    <col min="12299" max="12300" width="9.140625" style="7"/>
    <col min="12301" max="12301" width="34.42578125" style="7" customWidth="1"/>
    <col min="12302" max="12544" width="9.140625" style="7"/>
    <col min="12545" max="12545" width="3" style="7" customWidth="1"/>
    <col min="12546" max="12546" width="4.28515625" style="7" customWidth="1"/>
    <col min="12547" max="12551" width="9.140625" style="7"/>
    <col min="12552" max="12552" width="12.140625" style="7" customWidth="1"/>
    <col min="12553" max="12553" width="9.140625" style="7"/>
    <col min="12554" max="12554" width="13.140625" style="7" customWidth="1"/>
    <col min="12555" max="12556" width="9.140625" style="7"/>
    <col min="12557" max="12557" width="34.42578125" style="7" customWidth="1"/>
    <col min="12558" max="12800" width="9.140625" style="7"/>
    <col min="12801" max="12801" width="3" style="7" customWidth="1"/>
    <col min="12802" max="12802" width="4.28515625" style="7" customWidth="1"/>
    <col min="12803" max="12807" width="9.140625" style="7"/>
    <col min="12808" max="12808" width="12.140625" style="7" customWidth="1"/>
    <col min="12809" max="12809" width="9.140625" style="7"/>
    <col min="12810" max="12810" width="13.140625" style="7" customWidth="1"/>
    <col min="12811" max="12812" width="9.140625" style="7"/>
    <col min="12813" max="12813" width="34.42578125" style="7" customWidth="1"/>
    <col min="12814" max="13056" width="9.140625" style="7"/>
    <col min="13057" max="13057" width="3" style="7" customWidth="1"/>
    <col min="13058" max="13058" width="4.28515625" style="7" customWidth="1"/>
    <col min="13059" max="13063" width="9.140625" style="7"/>
    <col min="13064" max="13064" width="12.140625" style="7" customWidth="1"/>
    <col min="13065" max="13065" width="9.140625" style="7"/>
    <col min="13066" max="13066" width="13.140625" style="7" customWidth="1"/>
    <col min="13067" max="13068" width="9.140625" style="7"/>
    <col min="13069" max="13069" width="34.42578125" style="7" customWidth="1"/>
    <col min="13070" max="13312" width="9.140625" style="7"/>
    <col min="13313" max="13313" width="3" style="7" customWidth="1"/>
    <col min="13314" max="13314" width="4.28515625" style="7" customWidth="1"/>
    <col min="13315" max="13319" width="9.140625" style="7"/>
    <col min="13320" max="13320" width="12.140625" style="7" customWidth="1"/>
    <col min="13321" max="13321" width="9.140625" style="7"/>
    <col min="13322" max="13322" width="13.140625" style="7" customWidth="1"/>
    <col min="13323" max="13324" width="9.140625" style="7"/>
    <col min="13325" max="13325" width="34.42578125" style="7" customWidth="1"/>
    <col min="13326" max="13568" width="9.140625" style="7"/>
    <col min="13569" max="13569" width="3" style="7" customWidth="1"/>
    <col min="13570" max="13570" width="4.28515625" style="7" customWidth="1"/>
    <col min="13571" max="13575" width="9.140625" style="7"/>
    <col min="13576" max="13576" width="12.140625" style="7" customWidth="1"/>
    <col min="13577" max="13577" width="9.140625" style="7"/>
    <col min="13578" max="13578" width="13.140625" style="7" customWidth="1"/>
    <col min="13579" max="13580" width="9.140625" style="7"/>
    <col min="13581" max="13581" width="34.42578125" style="7" customWidth="1"/>
    <col min="13582" max="13824" width="9.140625" style="7"/>
    <col min="13825" max="13825" width="3" style="7" customWidth="1"/>
    <col min="13826" max="13826" width="4.28515625" style="7" customWidth="1"/>
    <col min="13827" max="13831" width="9.140625" style="7"/>
    <col min="13832" max="13832" width="12.140625" style="7" customWidth="1"/>
    <col min="13833" max="13833" width="9.140625" style="7"/>
    <col min="13834" max="13834" width="13.140625" style="7" customWidth="1"/>
    <col min="13835" max="13836" width="9.140625" style="7"/>
    <col min="13837" max="13837" width="34.42578125" style="7" customWidth="1"/>
    <col min="13838" max="14080" width="9.140625" style="7"/>
    <col min="14081" max="14081" width="3" style="7" customWidth="1"/>
    <col min="14082" max="14082" width="4.28515625" style="7" customWidth="1"/>
    <col min="14083" max="14087" width="9.140625" style="7"/>
    <col min="14088" max="14088" width="12.140625" style="7" customWidth="1"/>
    <col min="14089" max="14089" width="9.140625" style="7"/>
    <col min="14090" max="14090" width="13.140625" style="7" customWidth="1"/>
    <col min="14091" max="14092" width="9.140625" style="7"/>
    <col min="14093" max="14093" width="34.42578125" style="7" customWidth="1"/>
    <col min="14094" max="14336" width="9.140625" style="7"/>
    <col min="14337" max="14337" width="3" style="7" customWidth="1"/>
    <col min="14338" max="14338" width="4.28515625" style="7" customWidth="1"/>
    <col min="14339" max="14343" width="9.140625" style="7"/>
    <col min="14344" max="14344" width="12.140625" style="7" customWidth="1"/>
    <col min="14345" max="14345" width="9.140625" style="7"/>
    <col min="14346" max="14346" width="13.140625" style="7" customWidth="1"/>
    <col min="14347" max="14348" width="9.140625" style="7"/>
    <col min="14349" max="14349" width="34.42578125" style="7" customWidth="1"/>
    <col min="14350" max="14592" width="9.140625" style="7"/>
    <col min="14593" max="14593" width="3" style="7" customWidth="1"/>
    <col min="14594" max="14594" width="4.28515625" style="7" customWidth="1"/>
    <col min="14595" max="14599" width="9.140625" style="7"/>
    <col min="14600" max="14600" width="12.140625" style="7" customWidth="1"/>
    <col min="14601" max="14601" width="9.140625" style="7"/>
    <col min="14602" max="14602" width="13.140625" style="7" customWidth="1"/>
    <col min="14603" max="14604" width="9.140625" style="7"/>
    <col min="14605" max="14605" width="34.42578125" style="7" customWidth="1"/>
    <col min="14606" max="14848" width="9.140625" style="7"/>
    <col min="14849" max="14849" width="3" style="7" customWidth="1"/>
    <col min="14850" max="14850" width="4.28515625" style="7" customWidth="1"/>
    <col min="14851" max="14855" width="9.140625" style="7"/>
    <col min="14856" max="14856" width="12.140625" style="7" customWidth="1"/>
    <col min="14857" max="14857" width="9.140625" style="7"/>
    <col min="14858" max="14858" width="13.140625" style="7" customWidth="1"/>
    <col min="14859" max="14860" width="9.140625" style="7"/>
    <col min="14861" max="14861" width="34.42578125" style="7" customWidth="1"/>
    <col min="14862" max="15104" width="9.140625" style="7"/>
    <col min="15105" max="15105" width="3" style="7" customWidth="1"/>
    <col min="15106" max="15106" width="4.28515625" style="7" customWidth="1"/>
    <col min="15107" max="15111" width="9.140625" style="7"/>
    <col min="15112" max="15112" width="12.140625" style="7" customWidth="1"/>
    <col min="15113" max="15113" width="9.140625" style="7"/>
    <col min="15114" max="15114" width="13.140625" style="7" customWidth="1"/>
    <col min="15115" max="15116" width="9.140625" style="7"/>
    <col min="15117" max="15117" width="34.42578125" style="7" customWidth="1"/>
    <col min="15118" max="15360" width="9.140625" style="7"/>
    <col min="15361" max="15361" width="3" style="7" customWidth="1"/>
    <col min="15362" max="15362" width="4.28515625" style="7" customWidth="1"/>
    <col min="15363" max="15367" width="9.140625" style="7"/>
    <col min="15368" max="15368" width="12.140625" style="7" customWidth="1"/>
    <col min="15369" max="15369" width="9.140625" style="7"/>
    <col min="15370" max="15370" width="13.140625" style="7" customWidth="1"/>
    <col min="15371" max="15372" width="9.140625" style="7"/>
    <col min="15373" max="15373" width="34.42578125" style="7" customWidth="1"/>
    <col min="15374" max="15616" width="9.140625" style="7"/>
    <col min="15617" max="15617" width="3" style="7" customWidth="1"/>
    <col min="15618" max="15618" width="4.28515625" style="7" customWidth="1"/>
    <col min="15619" max="15623" width="9.140625" style="7"/>
    <col min="15624" max="15624" width="12.140625" style="7" customWidth="1"/>
    <col min="15625" max="15625" width="9.140625" style="7"/>
    <col min="15626" max="15626" width="13.140625" style="7" customWidth="1"/>
    <col min="15627" max="15628" width="9.140625" style="7"/>
    <col min="15629" max="15629" width="34.42578125" style="7" customWidth="1"/>
    <col min="15630" max="15872" width="9.140625" style="7"/>
    <col min="15873" max="15873" width="3" style="7" customWidth="1"/>
    <col min="15874" max="15874" width="4.28515625" style="7" customWidth="1"/>
    <col min="15875" max="15879" width="9.140625" style="7"/>
    <col min="15880" max="15880" width="12.140625" style="7" customWidth="1"/>
    <col min="15881" max="15881" width="9.140625" style="7"/>
    <col min="15882" max="15882" width="13.140625" style="7" customWidth="1"/>
    <col min="15883" max="15884" width="9.140625" style="7"/>
    <col min="15885" max="15885" width="34.42578125" style="7" customWidth="1"/>
    <col min="15886" max="16128" width="9.140625" style="7"/>
    <col min="16129" max="16129" width="3" style="7" customWidth="1"/>
    <col min="16130" max="16130" width="4.28515625" style="7" customWidth="1"/>
    <col min="16131" max="16135" width="9.140625" style="7"/>
    <col min="16136" max="16136" width="12.140625" style="7" customWidth="1"/>
    <col min="16137" max="16137" width="9.140625" style="7"/>
    <col min="16138" max="16138" width="13.140625" style="7" customWidth="1"/>
    <col min="16139" max="16140" width="9.140625" style="7"/>
    <col min="16141" max="16141" width="34.42578125" style="7" customWidth="1"/>
    <col min="16142" max="16384" width="9.140625" style="7"/>
  </cols>
  <sheetData>
    <row r="1" spans="1:16" ht="44.25" customHeight="1">
      <c r="A1" s="1301" t="s">
        <v>3189</v>
      </c>
      <c r="B1" s="1301"/>
      <c r="C1" s="1301"/>
      <c r="D1" s="1301"/>
      <c r="E1" s="1301"/>
      <c r="F1" s="1301"/>
      <c r="G1" s="1301"/>
      <c r="H1" s="1301"/>
      <c r="I1" s="1301"/>
      <c r="J1" s="1301"/>
      <c r="K1" s="1301"/>
      <c r="L1" s="1301"/>
      <c r="M1" s="1301"/>
      <c r="P1" s="484" t="s">
        <v>1110</v>
      </c>
    </row>
    <row r="2" spans="1:16" ht="21" customHeight="1">
      <c r="A2" s="811"/>
      <c r="B2" s="811"/>
      <c r="C2" s="811"/>
      <c r="D2" s="811"/>
      <c r="E2" s="811"/>
      <c r="F2" s="811"/>
      <c r="G2" s="811"/>
      <c r="H2" s="811"/>
      <c r="I2" s="811"/>
      <c r="J2" s="811"/>
      <c r="K2" s="811"/>
      <c r="L2" s="811"/>
      <c r="M2" s="811"/>
    </row>
    <row r="3" spans="1:16">
      <c r="A3" s="1302" t="s">
        <v>3096</v>
      </c>
      <c r="B3" s="1302"/>
      <c r="C3" s="1302"/>
      <c r="D3" s="1302"/>
      <c r="E3" s="1302"/>
      <c r="F3" s="1302"/>
      <c r="G3" s="1302"/>
      <c r="H3" s="1302"/>
      <c r="I3" s="1302"/>
      <c r="J3" s="1302"/>
      <c r="K3" s="1302"/>
      <c r="L3" s="1302"/>
      <c r="M3" s="1302"/>
    </row>
    <row r="4" spans="1:16">
      <c r="A4" s="882" t="s">
        <v>3097</v>
      </c>
      <c r="B4" s="882"/>
      <c r="C4" s="882"/>
      <c r="D4" s="882"/>
      <c r="E4" s="882"/>
      <c r="F4" s="882"/>
      <c r="G4" s="882"/>
      <c r="H4" s="882"/>
      <c r="I4" s="882"/>
      <c r="J4" s="882"/>
      <c r="K4" s="882"/>
      <c r="L4" s="882"/>
      <c r="M4" s="882"/>
    </row>
    <row r="5" spans="1:16">
      <c r="A5" s="882"/>
      <c r="B5" s="882"/>
      <c r="C5" s="882"/>
      <c r="D5" s="882"/>
      <c r="E5" s="882"/>
      <c r="F5" s="882"/>
      <c r="G5" s="882"/>
      <c r="H5" s="882"/>
      <c r="I5" s="882"/>
      <c r="J5" s="882"/>
    </row>
    <row r="6" spans="1:16" s="885" customFormat="1" ht="29.25" customHeight="1">
      <c r="A6" s="883" t="s">
        <v>3098</v>
      </c>
      <c r="B6" s="883" t="s">
        <v>3099</v>
      </c>
      <c r="C6" s="884"/>
      <c r="D6" s="884"/>
      <c r="E6" s="884"/>
    </row>
    <row r="7" spans="1:16" ht="21" customHeight="1">
      <c r="C7" s="7" t="s">
        <v>3127</v>
      </c>
    </row>
    <row r="8" spans="1:16">
      <c r="C8" s="7" t="s">
        <v>3100</v>
      </c>
    </row>
    <row r="9" spans="1:16">
      <c r="C9" s="7" t="s">
        <v>3101</v>
      </c>
    </row>
    <row r="10" spans="1:16">
      <c r="C10" s="7" t="s">
        <v>3102</v>
      </c>
    </row>
    <row r="12" spans="1:16" ht="15.75">
      <c r="A12" s="517"/>
      <c r="B12" s="517"/>
      <c r="C12" s="517"/>
      <c r="D12" s="517"/>
      <c r="E12" s="517"/>
      <c r="F12" s="517"/>
      <c r="G12" s="517"/>
      <c r="H12" s="517"/>
      <c r="I12" s="517"/>
      <c r="J12" s="517"/>
      <c r="K12" s="517"/>
      <c r="L12" s="517"/>
      <c r="M12" s="517"/>
    </row>
    <row r="13" spans="1:16" ht="15.75">
      <c r="A13" s="517"/>
      <c r="B13" s="517"/>
      <c r="C13" s="517"/>
      <c r="D13" s="517"/>
      <c r="E13" s="517"/>
      <c r="F13" s="517"/>
      <c r="G13" s="517"/>
      <c r="H13" s="517"/>
      <c r="I13" s="517"/>
      <c r="J13" s="517"/>
      <c r="K13" s="517"/>
      <c r="L13" s="517"/>
      <c r="M13" s="517"/>
    </row>
    <row r="14" spans="1:16" ht="15.75">
      <c r="A14" s="517"/>
      <c r="B14" s="517"/>
      <c r="C14" s="517"/>
      <c r="D14" s="517"/>
      <c r="E14" s="517"/>
      <c r="F14" s="517"/>
      <c r="G14" s="517"/>
      <c r="H14" s="517"/>
      <c r="I14" s="517"/>
      <c r="J14" s="517"/>
      <c r="K14" s="517"/>
      <c r="L14" s="517"/>
      <c r="M14" s="517"/>
    </row>
    <row r="15" spans="1:16" ht="15.75">
      <c r="A15" s="517"/>
      <c r="B15" s="517"/>
      <c r="C15" s="517"/>
      <c r="D15" s="517"/>
      <c r="E15" s="517"/>
      <c r="F15" s="517"/>
      <c r="G15" s="517"/>
      <c r="H15" s="517"/>
      <c r="I15" s="517"/>
      <c r="J15" s="517"/>
      <c r="K15" s="517"/>
      <c r="L15" s="517"/>
      <c r="M15" s="517"/>
    </row>
    <row r="16" spans="1:16" ht="15.75">
      <c r="A16" s="517"/>
      <c r="B16" s="517"/>
      <c r="C16" s="517"/>
      <c r="D16" s="517"/>
      <c r="E16" s="517"/>
      <c r="F16" s="517"/>
      <c r="G16" s="517"/>
      <c r="H16" s="517"/>
      <c r="I16" s="517"/>
      <c r="J16" s="517"/>
      <c r="K16" s="517"/>
      <c r="L16" s="517"/>
      <c r="M16" s="517"/>
    </row>
    <row r="17" spans="1:13" ht="15.75">
      <c r="A17" s="517"/>
      <c r="B17" s="517"/>
      <c r="C17" s="517"/>
      <c r="D17" s="517"/>
      <c r="E17" s="517"/>
      <c r="F17" s="517"/>
      <c r="G17" s="517"/>
      <c r="H17" s="517"/>
      <c r="I17" s="517"/>
      <c r="J17" s="517"/>
      <c r="K17" s="517"/>
      <c r="L17" s="517"/>
      <c r="M17" s="517"/>
    </row>
    <row r="18" spans="1:13" ht="15.75">
      <c r="A18" s="517"/>
      <c r="B18" s="517"/>
      <c r="C18" s="517"/>
      <c r="D18" s="517"/>
      <c r="E18" s="517"/>
      <c r="F18" s="517"/>
      <c r="G18" s="517"/>
      <c r="H18" s="517"/>
      <c r="I18" s="517"/>
      <c r="J18" s="517"/>
      <c r="K18" s="517"/>
      <c r="L18" s="517"/>
      <c r="M18" s="517"/>
    </row>
    <row r="19" spans="1:13" ht="15.75">
      <c r="A19" s="517"/>
      <c r="B19" s="517"/>
      <c r="C19" s="517"/>
      <c r="D19" s="517"/>
      <c r="E19" s="517"/>
      <c r="F19" s="517"/>
      <c r="G19" s="517"/>
      <c r="H19" s="517"/>
      <c r="I19" s="517"/>
      <c r="J19" s="517"/>
      <c r="K19" s="517"/>
      <c r="L19" s="517"/>
      <c r="M19" s="517"/>
    </row>
    <row r="20" spans="1:13" ht="21" customHeight="1">
      <c r="A20" s="517"/>
      <c r="B20" s="517"/>
      <c r="C20" s="884" t="s">
        <v>3103</v>
      </c>
      <c r="D20" s="886"/>
      <c r="E20" s="886"/>
      <c r="F20" s="886"/>
      <c r="G20" s="886"/>
      <c r="H20" s="886"/>
      <c r="I20" s="886"/>
    </row>
    <row r="21" spans="1:13" ht="15.75">
      <c r="A21" s="517"/>
      <c r="B21" s="517"/>
      <c r="C21" s="7" t="s">
        <v>3104</v>
      </c>
    </row>
    <row r="22" spans="1:13" ht="15.75">
      <c r="A22" s="517"/>
      <c r="B22" s="517"/>
      <c r="C22" s="7" t="s">
        <v>3105</v>
      </c>
    </row>
    <row r="23" spans="1:13" ht="15.75">
      <c r="A23" s="517"/>
      <c r="B23" s="517"/>
      <c r="C23" s="7" t="s">
        <v>3106</v>
      </c>
    </row>
    <row r="24" spans="1:13" ht="15.75">
      <c r="A24" s="517"/>
      <c r="B24" s="517"/>
      <c r="C24" s="7" t="s">
        <v>3107</v>
      </c>
    </row>
    <row r="25" spans="1:13" ht="15.75" customHeight="1">
      <c r="A25" s="517"/>
      <c r="B25" s="517"/>
    </row>
    <row r="26" spans="1:13" s="885" customFormat="1" ht="23.25" customHeight="1">
      <c r="A26" s="887" t="s">
        <v>3108</v>
      </c>
      <c r="B26" s="887" t="s">
        <v>3109</v>
      </c>
      <c r="C26" s="884"/>
      <c r="D26" s="884"/>
      <c r="E26" s="884"/>
      <c r="F26" s="884"/>
    </row>
    <row r="27" spans="1:13" ht="15.75">
      <c r="A27" s="517"/>
      <c r="B27" s="517"/>
    </row>
    <row r="28" spans="1:13" ht="15.75">
      <c r="A28" s="517"/>
      <c r="B28" s="517"/>
      <c r="C28" s="7" t="s">
        <v>3110</v>
      </c>
    </row>
    <row r="29" spans="1:13" ht="15.75">
      <c r="A29" s="517"/>
      <c r="B29" s="517"/>
      <c r="C29" s="7" t="s">
        <v>3111</v>
      </c>
    </row>
    <row r="30" spans="1:13" ht="15.75">
      <c r="A30" s="517"/>
      <c r="B30" s="517"/>
      <c r="C30" s="7" t="s">
        <v>3112</v>
      </c>
    </row>
    <row r="31" spans="1:13" ht="15.75">
      <c r="A31" s="517"/>
      <c r="B31" s="517"/>
    </row>
    <row r="32" spans="1:13" ht="15.75">
      <c r="A32" s="517"/>
      <c r="B32" s="517"/>
      <c r="C32" s="7" t="s">
        <v>3113</v>
      </c>
    </row>
    <row r="33" spans="1:13" ht="15.75">
      <c r="A33" s="517"/>
      <c r="B33" s="517"/>
      <c r="C33" s="7" t="s">
        <v>3114</v>
      </c>
    </row>
    <row r="34" spans="1:13" ht="15.75" customHeight="1">
      <c r="A34" s="517"/>
      <c r="B34" s="517"/>
      <c r="C34" s="7" t="s">
        <v>3115</v>
      </c>
    </row>
    <row r="35" spans="1:13" ht="15.75" customHeight="1">
      <c r="A35" s="517"/>
      <c r="B35" s="517"/>
    </row>
    <row r="36" spans="1:13" ht="15.75" customHeight="1">
      <c r="A36" s="517"/>
      <c r="B36" s="517"/>
      <c r="C36" s="7" t="s">
        <v>3128</v>
      </c>
    </row>
    <row r="37" spans="1:13" ht="15.75" customHeight="1">
      <c r="A37" s="517"/>
      <c r="B37" s="517"/>
      <c r="C37" s="7" t="s">
        <v>3116</v>
      </c>
    </row>
    <row r="38" spans="1:13" ht="15.75" customHeight="1">
      <c r="A38" s="517"/>
      <c r="B38" s="517"/>
      <c r="C38" s="7" t="s">
        <v>3129</v>
      </c>
    </row>
    <row r="39" spans="1:13" ht="15.75" customHeight="1">
      <c r="A39" s="517"/>
      <c r="B39" s="517"/>
      <c r="C39" s="7" t="s">
        <v>3117</v>
      </c>
    </row>
    <row r="40" spans="1:13" ht="15.75" customHeight="1">
      <c r="A40" s="517"/>
      <c r="B40" s="517"/>
      <c r="C40" s="7" t="s">
        <v>3118</v>
      </c>
    </row>
    <row r="41" spans="1:13" ht="15.75" customHeight="1">
      <c r="A41" s="517"/>
      <c r="B41" s="517"/>
      <c r="C41" s="7" t="s">
        <v>3119</v>
      </c>
    </row>
    <row r="42" spans="1:13" ht="15.75" customHeight="1">
      <c r="A42" s="517"/>
      <c r="B42" s="517"/>
      <c r="C42" s="517"/>
      <c r="D42" s="517"/>
      <c r="E42" s="517"/>
      <c r="F42" s="517"/>
      <c r="G42" s="517"/>
      <c r="H42" s="517"/>
      <c r="I42" s="517"/>
      <c r="J42" s="517"/>
      <c r="K42" s="517"/>
      <c r="L42" s="517"/>
      <c r="M42" s="517"/>
    </row>
    <row r="43" spans="1:13" ht="15.75" customHeight="1">
      <c r="A43" s="517"/>
      <c r="B43" s="517"/>
      <c r="C43" s="517"/>
      <c r="D43" s="517"/>
      <c r="E43" s="517"/>
      <c r="F43" s="517"/>
      <c r="G43" s="517"/>
      <c r="H43" s="517"/>
      <c r="I43" s="517"/>
      <c r="J43" s="517"/>
      <c r="K43" s="517"/>
      <c r="L43" s="517"/>
      <c r="M43" s="517"/>
    </row>
    <row r="44" spans="1:13" ht="15.75" customHeight="1">
      <c r="A44" s="517"/>
      <c r="B44" s="517"/>
      <c r="C44" s="517"/>
      <c r="D44" s="517"/>
      <c r="E44" s="517"/>
      <c r="F44" s="517"/>
      <c r="G44" s="517"/>
      <c r="H44" s="517"/>
      <c r="I44" s="517"/>
      <c r="J44" s="517"/>
      <c r="K44" s="517"/>
      <c r="L44" s="517"/>
      <c r="M44" s="517"/>
    </row>
    <row r="45" spans="1:13" ht="15.75" customHeight="1">
      <c r="A45" s="517"/>
      <c r="B45" s="517"/>
      <c r="C45" s="517"/>
      <c r="D45" s="517"/>
      <c r="E45" s="517"/>
      <c r="F45" s="517"/>
      <c r="G45" s="517"/>
      <c r="H45" s="517"/>
      <c r="I45" s="517"/>
      <c r="J45" s="517"/>
      <c r="K45" s="517"/>
      <c r="L45" s="517"/>
      <c r="M45" s="517"/>
    </row>
    <row r="46" spans="1:13" ht="15.75" customHeight="1">
      <c r="A46" s="517"/>
      <c r="B46" s="517"/>
      <c r="C46" s="517"/>
      <c r="D46" s="517"/>
      <c r="E46" s="517"/>
      <c r="F46" s="517"/>
      <c r="G46" s="517"/>
      <c r="H46" s="517"/>
      <c r="I46" s="517"/>
      <c r="J46" s="517"/>
      <c r="K46" s="517"/>
      <c r="L46" s="517"/>
      <c r="M46" s="517"/>
    </row>
    <row r="47" spans="1:13" ht="15.75" customHeight="1">
      <c r="A47" s="517"/>
      <c r="B47" s="517"/>
      <c r="C47" s="517"/>
      <c r="D47" s="517"/>
      <c r="E47" s="517"/>
      <c r="F47" s="517"/>
      <c r="G47" s="517"/>
      <c r="H47" s="517"/>
      <c r="I47" s="517"/>
      <c r="J47" s="517"/>
      <c r="K47" s="517"/>
      <c r="L47" s="517"/>
      <c r="M47" s="517"/>
    </row>
    <row r="48" spans="1:13" ht="15.75" customHeight="1">
      <c r="A48" s="517"/>
      <c r="B48" s="517"/>
      <c r="C48" s="517"/>
      <c r="D48" s="517"/>
      <c r="E48" s="517"/>
      <c r="F48" s="517"/>
      <c r="G48" s="517"/>
      <c r="H48" s="517"/>
      <c r="I48" s="517"/>
      <c r="J48" s="517"/>
      <c r="K48" s="517"/>
      <c r="L48" s="517"/>
      <c r="M48" s="517"/>
    </row>
    <row r="49" spans="1:13" ht="15.75" customHeight="1">
      <c r="A49" s="517"/>
      <c r="B49" s="517"/>
      <c r="C49" s="517"/>
      <c r="D49" s="517"/>
      <c r="E49" s="517"/>
      <c r="F49" s="517"/>
      <c r="G49" s="517"/>
      <c r="H49" s="517"/>
      <c r="I49" s="517"/>
      <c r="J49" s="517"/>
      <c r="K49" s="517"/>
      <c r="L49" s="517"/>
      <c r="M49" s="517"/>
    </row>
    <row r="50" spans="1:13" ht="15.75" customHeight="1">
      <c r="A50" s="517"/>
      <c r="B50" s="517"/>
      <c r="C50" s="517"/>
      <c r="D50" s="517"/>
      <c r="E50" s="517"/>
      <c r="F50" s="517"/>
      <c r="G50" s="517"/>
      <c r="H50" s="517"/>
      <c r="I50" s="517"/>
      <c r="J50" s="517"/>
      <c r="K50" s="517"/>
      <c r="L50" s="517"/>
      <c r="M50" s="517"/>
    </row>
    <row r="51" spans="1:13" ht="15.75" customHeight="1">
      <c r="A51" s="517"/>
      <c r="B51" s="517"/>
      <c r="C51" s="517"/>
      <c r="D51" s="517"/>
      <c r="E51" s="517"/>
      <c r="F51" s="517"/>
      <c r="G51" s="517"/>
      <c r="H51" s="517"/>
      <c r="I51" s="517"/>
      <c r="J51" s="517"/>
      <c r="K51" s="517"/>
      <c r="L51" s="517"/>
      <c r="M51" s="517"/>
    </row>
    <row r="52" spans="1:13" ht="15.75">
      <c r="A52" s="517"/>
      <c r="B52" s="517"/>
      <c r="C52" s="517"/>
      <c r="D52" s="517"/>
      <c r="E52" s="517"/>
      <c r="F52" s="517"/>
      <c r="G52" s="517"/>
      <c r="H52" s="517"/>
      <c r="I52" s="517"/>
      <c r="J52" s="517"/>
      <c r="K52" s="517"/>
      <c r="L52" s="517"/>
      <c r="M52" s="517"/>
    </row>
    <row r="53" spans="1:13" ht="15.75">
      <c r="A53" s="517"/>
      <c r="B53" s="887"/>
      <c r="C53" s="517"/>
      <c r="D53" s="517"/>
      <c r="E53" s="517"/>
      <c r="F53" s="517"/>
      <c r="G53" s="517"/>
      <c r="H53" s="517"/>
      <c r="I53" s="517"/>
      <c r="J53" s="517"/>
      <c r="K53" s="517"/>
      <c r="L53" s="517"/>
      <c r="M53" s="517"/>
    </row>
    <row r="54" spans="1:13" ht="15.75">
      <c r="A54" s="517"/>
      <c r="B54" s="517"/>
      <c r="C54" s="517"/>
      <c r="D54" s="517"/>
      <c r="E54" s="517"/>
      <c r="F54" s="517"/>
      <c r="G54" s="517"/>
      <c r="H54" s="517"/>
      <c r="I54" s="517"/>
      <c r="J54" s="517"/>
      <c r="K54" s="517"/>
      <c r="L54" s="517"/>
      <c r="M54" s="517"/>
    </row>
    <row r="55" spans="1:13" ht="15.75">
      <c r="A55" s="517"/>
      <c r="B55" s="517"/>
      <c r="C55" s="517"/>
      <c r="D55" s="517"/>
      <c r="E55" s="517"/>
      <c r="F55" s="517"/>
      <c r="G55" s="517"/>
      <c r="H55" s="517"/>
      <c r="I55" s="517"/>
      <c r="J55" s="517"/>
      <c r="K55" s="517"/>
      <c r="L55" s="517"/>
      <c r="M55" s="517"/>
    </row>
    <row r="56" spans="1:13" ht="15.75">
      <c r="A56" s="517"/>
      <c r="B56" s="517"/>
      <c r="C56" s="517"/>
      <c r="D56" s="517"/>
      <c r="E56" s="517"/>
      <c r="F56" s="517"/>
      <c r="G56" s="517"/>
      <c r="H56" s="517"/>
      <c r="I56" s="517"/>
      <c r="J56" s="517"/>
      <c r="K56" s="517"/>
      <c r="L56" s="517"/>
      <c r="M56" s="517"/>
    </row>
    <row r="57" spans="1:13" ht="15.75">
      <c r="A57" s="517"/>
      <c r="B57" s="517"/>
      <c r="C57" s="517"/>
      <c r="D57" s="517"/>
      <c r="E57" s="517"/>
      <c r="F57" s="517"/>
      <c r="G57" s="517"/>
      <c r="H57" s="517"/>
      <c r="I57" s="517"/>
      <c r="J57" s="517"/>
      <c r="K57" s="517"/>
      <c r="L57" s="517"/>
      <c r="M57" s="517"/>
    </row>
    <row r="58" spans="1:13" ht="15.75">
      <c r="A58" s="517"/>
      <c r="B58" s="517"/>
      <c r="C58" s="517"/>
      <c r="D58" s="517"/>
      <c r="E58" s="517"/>
      <c r="F58" s="517"/>
      <c r="G58" s="517"/>
      <c r="H58" s="517"/>
      <c r="I58" s="517"/>
      <c r="J58" s="517"/>
      <c r="K58" s="517"/>
      <c r="L58" s="517"/>
      <c r="M58" s="517"/>
    </row>
    <row r="59" spans="1:13" ht="15.75">
      <c r="A59" s="517"/>
      <c r="B59" s="517"/>
      <c r="C59" s="517"/>
      <c r="D59" s="517"/>
      <c r="E59" s="517"/>
      <c r="F59" s="517"/>
      <c r="G59" s="517"/>
      <c r="H59" s="517"/>
      <c r="I59" s="517"/>
      <c r="J59" s="517"/>
      <c r="K59" s="517"/>
      <c r="L59" s="517"/>
      <c r="M59" s="517"/>
    </row>
    <row r="60" spans="1:13" ht="15.75">
      <c r="A60" s="517"/>
      <c r="B60" s="517"/>
      <c r="C60" s="517"/>
      <c r="D60" s="517"/>
      <c r="E60" s="517"/>
      <c r="F60" s="517"/>
      <c r="G60" s="517"/>
      <c r="H60" s="517"/>
      <c r="I60" s="517"/>
      <c r="J60" s="517"/>
      <c r="K60" s="517"/>
      <c r="L60" s="517"/>
      <c r="M60" s="517"/>
    </row>
    <row r="61" spans="1:13" ht="15.75">
      <c r="A61" s="517"/>
      <c r="B61" s="517"/>
      <c r="C61" s="517"/>
      <c r="D61" s="517"/>
      <c r="E61" s="517"/>
      <c r="F61" s="517"/>
      <c r="G61" s="517"/>
      <c r="H61" s="517"/>
      <c r="I61" s="517"/>
      <c r="J61" s="517"/>
      <c r="K61" s="517"/>
      <c r="L61" s="517"/>
      <c r="M61" s="517"/>
    </row>
    <row r="62" spans="1:13" ht="15.75">
      <c r="A62" s="517"/>
      <c r="B62" s="517"/>
      <c r="C62" s="517"/>
      <c r="D62" s="517"/>
      <c r="E62" s="517"/>
      <c r="F62" s="517"/>
      <c r="G62" s="517"/>
      <c r="H62" s="517"/>
      <c r="I62" s="517"/>
      <c r="J62" s="517"/>
      <c r="K62" s="517"/>
      <c r="L62" s="517"/>
      <c r="M62" s="517"/>
    </row>
    <row r="63" spans="1:13" ht="15.75">
      <c r="A63" s="887" t="s">
        <v>3120</v>
      </c>
      <c r="B63" s="887"/>
      <c r="C63" s="887" t="s">
        <v>3121</v>
      </c>
      <c r="D63" s="887"/>
      <c r="E63" s="517"/>
      <c r="F63" s="517"/>
      <c r="G63" s="517"/>
      <c r="H63" s="517"/>
      <c r="I63" s="517"/>
      <c r="J63" s="517"/>
      <c r="K63" s="517"/>
      <c r="L63" s="517"/>
      <c r="M63" s="517"/>
    </row>
    <row r="64" spans="1:13" ht="15.75">
      <c r="A64" s="517"/>
      <c r="B64" s="517"/>
      <c r="C64" s="517"/>
      <c r="D64" s="517"/>
      <c r="E64" s="517"/>
      <c r="F64" s="517"/>
      <c r="G64" s="517"/>
      <c r="H64" s="517"/>
      <c r="I64" s="517"/>
      <c r="J64" s="517"/>
      <c r="K64" s="517"/>
      <c r="L64" s="517"/>
      <c r="M64" s="517"/>
    </row>
    <row r="65" spans="1:13" ht="15.75">
      <c r="A65" s="517"/>
      <c r="B65" s="517"/>
      <c r="C65" s="517" t="s">
        <v>3122</v>
      </c>
      <c r="D65" s="517"/>
      <c r="E65" s="517"/>
      <c r="F65" s="517"/>
      <c r="G65" s="517"/>
      <c r="H65" s="517"/>
      <c r="I65" s="517"/>
      <c r="J65" s="517"/>
      <c r="K65" s="517"/>
      <c r="L65" s="517"/>
      <c r="M65" s="517"/>
    </row>
    <row r="66" spans="1:13" ht="15.75">
      <c r="A66" s="517"/>
      <c r="B66" s="517"/>
      <c r="C66" s="517" t="s">
        <v>3123</v>
      </c>
      <c r="D66" s="517"/>
      <c r="E66" s="517"/>
      <c r="F66" s="517"/>
      <c r="G66" s="517"/>
      <c r="H66" s="517"/>
      <c r="I66" s="517"/>
      <c r="J66" s="517"/>
      <c r="K66" s="517"/>
      <c r="L66" s="517"/>
      <c r="M66" s="517"/>
    </row>
    <row r="67" spans="1:13" ht="15.75">
      <c r="A67" s="517"/>
      <c r="B67" s="517"/>
      <c r="C67" s="517" t="s">
        <v>3124</v>
      </c>
      <c r="D67" s="517"/>
      <c r="E67" s="517"/>
      <c r="F67" s="517"/>
      <c r="G67" s="517"/>
      <c r="H67" s="517"/>
      <c r="I67" s="517"/>
      <c r="J67" s="517"/>
      <c r="K67" s="517"/>
      <c r="L67" s="517"/>
      <c r="M67" s="517"/>
    </row>
    <row r="68" spans="1:13" ht="15.75">
      <c r="A68" s="517"/>
      <c r="B68" s="517"/>
      <c r="C68" s="517" t="s">
        <v>3125</v>
      </c>
      <c r="D68" s="517"/>
      <c r="E68" s="517"/>
      <c r="F68" s="517"/>
      <c r="G68" s="517"/>
      <c r="H68" s="517"/>
      <c r="I68" s="517"/>
      <c r="J68" s="517"/>
      <c r="K68" s="517"/>
      <c r="L68" s="517"/>
      <c r="M68" s="517"/>
    </row>
    <row r="69" spans="1:13" ht="15.75">
      <c r="A69" s="517"/>
      <c r="B69" s="517"/>
      <c r="C69" s="517" t="s">
        <v>3126</v>
      </c>
      <c r="D69" s="517"/>
      <c r="E69" s="517"/>
      <c r="F69" s="517"/>
      <c r="G69" s="517"/>
      <c r="H69" s="517"/>
      <c r="I69" s="517"/>
      <c r="J69" s="517"/>
      <c r="K69" s="517"/>
      <c r="L69" s="517"/>
      <c r="M69" s="517"/>
    </row>
    <row r="70" spans="1:13" ht="15.75">
      <c r="A70" s="517"/>
      <c r="B70" s="517"/>
      <c r="C70" s="517"/>
      <c r="D70" s="517"/>
      <c r="E70" s="517"/>
      <c r="F70" s="517"/>
      <c r="G70" s="517"/>
      <c r="H70" s="517"/>
      <c r="I70" s="517"/>
      <c r="J70" s="517"/>
      <c r="K70" s="517"/>
      <c r="L70" s="517"/>
      <c r="M70" s="517"/>
    </row>
    <row r="71" spans="1:13" ht="15.75">
      <c r="A71" s="517"/>
      <c r="B71" s="517"/>
      <c r="C71" s="517"/>
      <c r="D71" s="517"/>
      <c r="E71" s="517"/>
      <c r="F71" s="517"/>
      <c r="G71" s="517"/>
      <c r="H71" s="517"/>
      <c r="I71" s="517"/>
      <c r="J71" s="517"/>
      <c r="K71" s="517"/>
      <c r="L71" s="517"/>
      <c r="M71" s="517"/>
    </row>
    <row r="72" spans="1:13" ht="15.75">
      <c r="A72" s="517"/>
      <c r="B72" s="517"/>
      <c r="C72" s="517"/>
      <c r="D72" s="517"/>
      <c r="E72" s="517"/>
      <c r="F72" s="517"/>
      <c r="G72" s="517"/>
      <c r="H72" s="517"/>
      <c r="I72" s="517"/>
      <c r="J72" s="517"/>
      <c r="K72" s="517"/>
      <c r="L72" s="517"/>
      <c r="M72" s="517"/>
    </row>
  </sheetData>
  <mergeCells count="2">
    <mergeCell ref="A1:M1"/>
    <mergeCell ref="A3:M3"/>
  </mergeCells>
  <hyperlinks>
    <hyperlink ref="P1" location="INDICE!A1" display="ÍNDICE " xr:uid="{686DE112-91F2-41AE-8666-0999693D6624}"/>
  </hyperlinks>
  <printOptions horizontalCentered="1"/>
  <pageMargins left="0.39370078740157483" right="0.39370078740157483" top="0.78740157480314965" bottom="0.39370078740157483" header="0.39370078740157483" footer="0"/>
  <pageSetup paperSize="9" scale="68" orientation="portrait" r:id="rId1"/>
  <headerFooter scaleWithDoc="0">
    <oddHeader xml:space="preserve">&amp;R&amp;10Anexo à Circular ORAM2022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topLeftCell="A7" workbookViewId="0">
      <selection activeCell="I12" sqref="I12"/>
    </sheetView>
  </sheetViews>
  <sheetFormatPr defaultColWidth="9.140625" defaultRowHeight="15"/>
  <cols>
    <col min="1" max="1" width="13.42578125" style="46" customWidth="1"/>
    <col min="2" max="3" width="7.7109375" style="46" customWidth="1"/>
    <col min="4" max="4" width="41.7109375" style="46" customWidth="1"/>
    <col min="5" max="5" width="16.7109375" style="46" bestFit="1" customWidth="1"/>
    <col min="6" max="6" width="3.28515625" style="46" bestFit="1" customWidth="1"/>
    <col min="7" max="7" width="3.42578125" style="46" customWidth="1"/>
    <col min="8" max="8" width="9.42578125" style="46" customWidth="1"/>
    <col min="9" max="9" width="3.5703125" style="46" bestFit="1" customWidth="1"/>
    <col min="10" max="10" width="7.7109375" style="46" bestFit="1" customWidth="1"/>
    <col min="11" max="11" width="24.85546875" style="46" customWidth="1"/>
    <col min="12" max="12" width="14" style="46" customWidth="1"/>
    <col min="13" max="13" width="3.28515625" style="46" bestFit="1" customWidth="1"/>
    <col min="14" max="16384" width="9.140625" style="46"/>
  </cols>
  <sheetData>
    <row r="1" spans="1:18">
      <c r="A1" s="1321" t="s">
        <v>630</v>
      </c>
      <c r="B1" s="1321"/>
      <c r="C1" s="1321"/>
      <c r="D1" s="1321"/>
      <c r="E1" s="1321"/>
      <c r="F1" s="1321"/>
      <c r="O1" s="484" t="s">
        <v>1110</v>
      </c>
    </row>
    <row r="2" spans="1:18" s="397" customFormat="1">
      <c r="A2" s="1321" t="s">
        <v>1037</v>
      </c>
      <c r="B2" s="1321"/>
      <c r="C2" s="1321"/>
      <c r="D2" s="1321"/>
      <c r="E2" s="1321"/>
      <c r="F2" s="1321"/>
      <c r="G2" s="1321"/>
      <c r="O2" s="395"/>
    </row>
    <row r="3" spans="1:18" hidden="1">
      <c r="A3" s="1322"/>
      <c r="B3" s="1322"/>
      <c r="C3" s="1322"/>
      <c r="D3" s="1322"/>
      <c r="E3" s="1322"/>
      <c r="F3" s="1322"/>
    </row>
    <row r="4" spans="1:18" s="397" customFormat="1" ht="15.75" thickBot="1">
      <c r="A4" s="1323" t="s">
        <v>982</v>
      </c>
      <c r="B4" s="1323"/>
      <c r="C4" s="1323"/>
      <c r="D4" s="1323"/>
      <c r="E4" s="1323"/>
      <c r="F4" s="1323"/>
      <c r="R4" s="463"/>
    </row>
    <row r="5" spans="1:18" s="397" customFormat="1">
      <c r="A5" s="119" t="s">
        <v>675</v>
      </c>
      <c r="B5" s="454" t="s">
        <v>676</v>
      </c>
      <c r="C5" s="454" t="s">
        <v>677</v>
      </c>
      <c r="D5" s="454" t="s">
        <v>678</v>
      </c>
      <c r="E5" s="1324" t="s">
        <v>679</v>
      </c>
      <c r="F5" s="1325"/>
      <c r="G5" s="118"/>
      <c r="K5" s="455"/>
      <c r="L5" s="1320"/>
      <c r="M5" s="1320"/>
      <c r="N5" s="455"/>
      <c r="O5" s="455"/>
      <c r="P5" s="455"/>
      <c r="R5" s="463"/>
    </row>
    <row r="6" spans="1:18" s="397" customFormat="1" ht="15.75">
      <c r="A6" s="1317" t="s">
        <v>1038</v>
      </c>
      <c r="B6" s="1318"/>
      <c r="C6" s="1318"/>
      <c r="D6" s="1318"/>
      <c r="E6" s="1318"/>
      <c r="F6" s="1319"/>
      <c r="G6" s="118"/>
      <c r="H6" s="455"/>
      <c r="I6" s="455"/>
      <c r="J6" s="455"/>
      <c r="K6" s="455"/>
      <c r="L6" s="455"/>
      <c r="M6" s="455"/>
      <c r="R6" s="463"/>
    </row>
    <row r="7" spans="1:18" s="397" customFormat="1">
      <c r="A7" s="1304" t="s">
        <v>680</v>
      </c>
      <c r="B7" s="356" t="s">
        <v>681</v>
      </c>
      <c r="C7" s="356" t="s">
        <v>681</v>
      </c>
      <c r="D7" s="357" t="s">
        <v>104</v>
      </c>
      <c r="E7" s="464" t="s">
        <v>682</v>
      </c>
      <c r="F7" s="358" t="s">
        <v>683</v>
      </c>
      <c r="G7" s="455"/>
      <c r="H7" s="120"/>
      <c r="I7" s="120"/>
      <c r="J7" s="120"/>
      <c r="K7" s="121"/>
      <c r="L7" s="120"/>
      <c r="M7" s="120"/>
      <c r="R7" s="463"/>
    </row>
    <row r="8" spans="1:18" s="397" customFormat="1">
      <c r="A8" s="1304"/>
      <c r="B8" s="361">
        <v>10</v>
      </c>
      <c r="C8" s="361" t="s">
        <v>681</v>
      </c>
      <c r="D8" s="359" t="s">
        <v>684</v>
      </c>
      <c r="E8" s="465" t="s">
        <v>685</v>
      </c>
      <c r="F8" s="360" t="s">
        <v>683</v>
      </c>
      <c r="G8" s="455"/>
      <c r="H8" s="122"/>
      <c r="I8" s="122"/>
      <c r="J8" s="122"/>
      <c r="K8" s="121"/>
      <c r="L8" s="120"/>
      <c r="M8" s="120"/>
      <c r="R8" s="463"/>
    </row>
    <row r="9" spans="1:18" s="397" customFormat="1">
      <c r="A9" s="1304"/>
      <c r="B9" s="275">
        <v>11</v>
      </c>
      <c r="C9" s="275" t="s">
        <v>686</v>
      </c>
      <c r="D9" s="276" t="s">
        <v>687</v>
      </c>
      <c r="E9" s="466" t="s">
        <v>688</v>
      </c>
      <c r="F9" s="277" t="s">
        <v>689</v>
      </c>
      <c r="G9" s="455"/>
      <c r="H9" s="122"/>
      <c r="I9" s="122"/>
      <c r="J9" s="122"/>
      <c r="K9" s="123"/>
      <c r="L9" s="122"/>
      <c r="M9" s="122"/>
      <c r="R9" s="463"/>
    </row>
    <row r="10" spans="1:18" s="397" customFormat="1">
      <c r="A10" s="1304"/>
      <c r="B10" s="275">
        <v>12</v>
      </c>
      <c r="C10" s="275" t="s">
        <v>686</v>
      </c>
      <c r="D10" s="276" t="s">
        <v>690</v>
      </c>
      <c r="E10" s="466" t="s">
        <v>691</v>
      </c>
      <c r="F10" s="277" t="s">
        <v>689</v>
      </c>
      <c r="G10" s="455"/>
      <c r="H10" s="122"/>
      <c r="I10" s="122"/>
      <c r="J10" s="122"/>
      <c r="K10" s="123"/>
      <c r="L10" s="122"/>
      <c r="M10" s="122"/>
      <c r="R10" s="463"/>
    </row>
    <row r="11" spans="1:18" s="397" customFormat="1">
      <c r="A11" s="1304"/>
      <c r="B11" s="361">
        <v>20</v>
      </c>
      <c r="C11" s="361" t="s">
        <v>681</v>
      </c>
      <c r="D11" s="359" t="s">
        <v>692</v>
      </c>
      <c r="E11" s="465" t="s">
        <v>1039</v>
      </c>
      <c r="F11" s="360" t="s">
        <v>683</v>
      </c>
      <c r="G11" s="455"/>
      <c r="H11" s="122"/>
      <c r="I11" s="122"/>
      <c r="J11" s="120"/>
      <c r="K11" s="121"/>
      <c r="L11" s="120"/>
      <c r="M11" s="120"/>
      <c r="R11" s="463"/>
    </row>
    <row r="12" spans="1:18" s="397" customFormat="1">
      <c r="A12" s="1304"/>
      <c r="B12" s="275">
        <v>20</v>
      </c>
      <c r="C12" s="275" t="s">
        <v>1040</v>
      </c>
      <c r="D12" s="276" t="s">
        <v>1041</v>
      </c>
      <c r="E12" s="466" t="s">
        <v>1042</v>
      </c>
      <c r="F12" s="277" t="s">
        <v>689</v>
      </c>
      <c r="G12" s="455"/>
      <c r="H12" s="122"/>
      <c r="I12" s="122"/>
      <c r="J12" s="122"/>
      <c r="K12" s="121"/>
      <c r="L12" s="120"/>
      <c r="M12" s="120"/>
      <c r="R12" s="463"/>
    </row>
    <row r="13" spans="1:18" s="397" customFormat="1">
      <c r="A13" s="1304"/>
      <c r="B13" s="275">
        <v>20</v>
      </c>
      <c r="C13" s="275" t="s">
        <v>103</v>
      </c>
      <c r="D13" s="276" t="s">
        <v>1041</v>
      </c>
      <c r="E13" s="466" t="s">
        <v>695</v>
      </c>
      <c r="F13" s="277" t="s">
        <v>689</v>
      </c>
      <c r="G13" s="455"/>
      <c r="H13" s="122"/>
      <c r="I13" s="122"/>
      <c r="J13" s="122"/>
      <c r="K13" s="121"/>
      <c r="L13" s="120"/>
      <c r="M13" s="120"/>
      <c r="R13" s="463"/>
    </row>
    <row r="14" spans="1:18" s="397" customFormat="1">
      <c r="A14" s="1304"/>
      <c r="B14" s="275">
        <v>20</v>
      </c>
      <c r="C14" s="275" t="s">
        <v>652</v>
      </c>
      <c r="D14" s="276" t="s">
        <v>1041</v>
      </c>
      <c r="E14" s="466" t="s">
        <v>1043</v>
      </c>
      <c r="F14" s="277" t="s">
        <v>689</v>
      </c>
      <c r="G14" s="455"/>
      <c r="H14" s="122"/>
      <c r="I14" s="122"/>
      <c r="J14" s="122"/>
      <c r="K14" s="121"/>
      <c r="L14" s="120"/>
      <c r="M14" s="120"/>
      <c r="R14" s="463"/>
    </row>
    <row r="15" spans="1:18" s="397" customFormat="1" ht="6.75" customHeight="1">
      <c r="A15" s="124"/>
      <c r="B15" s="128"/>
      <c r="C15" s="128"/>
      <c r="D15" s="127"/>
      <c r="E15" s="467"/>
      <c r="F15" s="129"/>
      <c r="G15" s="455"/>
      <c r="H15" s="120"/>
      <c r="I15" s="120"/>
      <c r="J15" s="120"/>
      <c r="K15" s="121"/>
      <c r="L15" s="120"/>
      <c r="M15" s="120"/>
      <c r="R15" s="463"/>
    </row>
    <row r="16" spans="1:18" s="118" customFormat="1" ht="15" customHeight="1">
      <c r="A16" s="1317" t="s">
        <v>1044</v>
      </c>
      <c r="B16" s="1318"/>
      <c r="C16" s="1318"/>
      <c r="D16" s="1318"/>
      <c r="E16" s="1318"/>
      <c r="F16" s="1319"/>
      <c r="G16" s="455"/>
      <c r="H16" s="122"/>
      <c r="I16" s="123"/>
      <c r="J16" s="122"/>
      <c r="K16" s="121"/>
      <c r="L16" s="120"/>
      <c r="M16" s="120"/>
      <c r="R16" s="468"/>
    </row>
    <row r="17" spans="1:18" s="118" customFormat="1">
      <c r="A17" s="1304" t="s">
        <v>697</v>
      </c>
      <c r="B17" s="356" t="s">
        <v>681</v>
      </c>
      <c r="C17" s="356" t="s">
        <v>681</v>
      </c>
      <c r="D17" s="357" t="s">
        <v>104</v>
      </c>
      <c r="E17" s="464" t="s">
        <v>1045</v>
      </c>
      <c r="F17" s="358" t="s">
        <v>683</v>
      </c>
      <c r="G17" s="455"/>
      <c r="H17" s="120"/>
      <c r="I17" s="122"/>
      <c r="J17" s="122"/>
      <c r="K17" s="123"/>
      <c r="L17" s="122"/>
      <c r="M17" s="122"/>
      <c r="N17" s="397"/>
      <c r="O17" s="397"/>
      <c r="P17" s="397"/>
      <c r="Q17" s="397"/>
      <c r="R17" s="468"/>
    </row>
    <row r="18" spans="1:18" s="118" customFormat="1">
      <c r="A18" s="1304"/>
      <c r="B18" s="275">
        <v>10</v>
      </c>
      <c r="C18" s="275" t="s">
        <v>681</v>
      </c>
      <c r="D18" s="278" t="s">
        <v>684</v>
      </c>
      <c r="E18" s="469" t="s">
        <v>712</v>
      </c>
      <c r="F18" s="279" t="s">
        <v>689</v>
      </c>
      <c r="G18" s="455"/>
      <c r="H18" s="122"/>
      <c r="I18" s="122"/>
      <c r="J18" s="122"/>
      <c r="K18" s="121"/>
      <c r="L18" s="120"/>
      <c r="M18" s="120"/>
      <c r="N18" s="397"/>
      <c r="O18" s="397"/>
      <c r="P18" s="397"/>
      <c r="Q18" s="397"/>
      <c r="R18" s="468"/>
    </row>
    <row r="19" spans="1:18" s="118" customFormat="1">
      <c r="A19" s="1304"/>
      <c r="B19" s="361">
        <v>20</v>
      </c>
      <c r="C19" s="361" t="s">
        <v>681</v>
      </c>
      <c r="D19" s="359" t="s">
        <v>692</v>
      </c>
      <c r="E19" s="465" t="s">
        <v>1046</v>
      </c>
      <c r="F19" s="360" t="s">
        <v>683</v>
      </c>
      <c r="G19" s="455"/>
      <c r="H19" s="122"/>
      <c r="I19" s="120"/>
      <c r="J19" s="120"/>
      <c r="K19" s="121"/>
      <c r="L19" s="120"/>
      <c r="M19" s="120"/>
      <c r="N19" s="397"/>
      <c r="O19" s="397"/>
      <c r="P19" s="397"/>
      <c r="Q19" s="397"/>
      <c r="R19" s="468"/>
    </row>
    <row r="20" spans="1:18" s="118" customFormat="1">
      <c r="A20" s="1304"/>
      <c r="B20" s="275">
        <v>20</v>
      </c>
      <c r="C20" s="275" t="s">
        <v>1040</v>
      </c>
      <c r="D20" s="276" t="s">
        <v>1041</v>
      </c>
      <c r="E20" s="466" t="s">
        <v>691</v>
      </c>
      <c r="F20" s="277" t="s">
        <v>689</v>
      </c>
      <c r="G20" s="455"/>
      <c r="H20" s="122"/>
      <c r="I20" s="120"/>
      <c r="J20" s="120"/>
      <c r="K20" s="121"/>
      <c r="L20" s="120"/>
      <c r="M20" s="120"/>
      <c r="N20" s="397"/>
      <c r="O20" s="397"/>
      <c r="P20" s="397"/>
      <c r="Q20" s="397"/>
      <c r="R20" s="468"/>
    </row>
    <row r="21" spans="1:18" s="118" customFormat="1">
      <c r="A21" s="1304"/>
      <c r="B21" s="275">
        <v>20</v>
      </c>
      <c r="C21" s="275" t="s">
        <v>103</v>
      </c>
      <c r="D21" s="276" t="s">
        <v>1041</v>
      </c>
      <c r="E21" s="466" t="s">
        <v>693</v>
      </c>
      <c r="F21" s="277" t="s">
        <v>689</v>
      </c>
      <c r="G21" s="455"/>
      <c r="H21" s="122"/>
      <c r="I21" s="120"/>
      <c r="J21" s="120"/>
      <c r="K21" s="121"/>
      <c r="L21" s="120"/>
      <c r="M21" s="120"/>
      <c r="N21" s="397"/>
      <c r="O21" s="397"/>
      <c r="P21" s="397"/>
      <c r="Q21" s="397"/>
      <c r="R21" s="468"/>
    </row>
    <row r="22" spans="1:18" s="118" customFormat="1">
      <c r="A22" s="1304"/>
      <c r="B22" s="275">
        <v>20</v>
      </c>
      <c r="C22" s="275" t="s">
        <v>652</v>
      </c>
      <c r="D22" s="276" t="s">
        <v>1041</v>
      </c>
      <c r="E22" s="466" t="s">
        <v>1043</v>
      </c>
      <c r="F22" s="277" t="s">
        <v>689</v>
      </c>
      <c r="G22" s="455"/>
      <c r="H22" s="122"/>
      <c r="I22" s="120"/>
      <c r="J22" s="120"/>
      <c r="K22" s="121"/>
      <c r="L22" s="120"/>
      <c r="M22" s="120"/>
      <c r="N22" s="397"/>
      <c r="O22" s="397"/>
      <c r="P22" s="397"/>
      <c r="Q22" s="397"/>
      <c r="R22" s="468"/>
    </row>
    <row r="23" spans="1:18" s="397" customFormat="1" ht="6.75" customHeight="1">
      <c r="A23" s="124"/>
      <c r="B23" s="128"/>
      <c r="C23" s="128"/>
      <c r="D23" s="127"/>
      <c r="E23" s="467"/>
      <c r="F23" s="129"/>
      <c r="G23" s="455"/>
      <c r="H23" s="120"/>
      <c r="I23" s="120"/>
      <c r="J23" s="120"/>
      <c r="K23" s="121"/>
      <c r="L23" s="120"/>
      <c r="M23" s="120"/>
      <c r="R23" s="463"/>
    </row>
    <row r="24" spans="1:18" s="397" customFormat="1" ht="15" customHeight="1">
      <c r="A24" s="1317" t="s">
        <v>1047</v>
      </c>
      <c r="B24" s="1318"/>
      <c r="C24" s="1318"/>
      <c r="D24" s="1318"/>
      <c r="E24" s="1318"/>
      <c r="F24" s="1319"/>
      <c r="G24" s="455"/>
      <c r="H24" s="120"/>
      <c r="I24" s="120"/>
      <c r="J24" s="120"/>
      <c r="K24" s="121"/>
      <c r="L24" s="120"/>
      <c r="M24" s="120"/>
      <c r="R24" s="463"/>
    </row>
    <row r="25" spans="1:18" s="397" customFormat="1">
      <c r="A25" s="1304" t="s">
        <v>694</v>
      </c>
      <c r="B25" s="356" t="s">
        <v>681</v>
      </c>
      <c r="C25" s="356" t="s">
        <v>681</v>
      </c>
      <c r="D25" s="357" t="s">
        <v>1048</v>
      </c>
      <c r="E25" s="464" t="s">
        <v>1045</v>
      </c>
      <c r="F25" s="358" t="s">
        <v>683</v>
      </c>
      <c r="G25" s="455"/>
      <c r="H25" s="120"/>
      <c r="I25" s="120"/>
      <c r="J25" s="120"/>
      <c r="K25" s="121"/>
      <c r="L25" s="120"/>
      <c r="M25" s="120"/>
    </row>
    <row r="26" spans="1:18" s="397" customFormat="1">
      <c r="A26" s="1304"/>
      <c r="B26" s="275">
        <v>10</v>
      </c>
      <c r="C26" s="275" t="s">
        <v>681</v>
      </c>
      <c r="D26" s="278" t="s">
        <v>684</v>
      </c>
      <c r="E26" s="469" t="s">
        <v>712</v>
      </c>
      <c r="F26" s="279" t="s">
        <v>689</v>
      </c>
      <c r="G26" s="455"/>
      <c r="H26" s="122"/>
      <c r="I26" s="122"/>
      <c r="J26" s="122"/>
      <c r="K26" s="121"/>
      <c r="L26" s="120"/>
      <c r="M26" s="120"/>
    </row>
    <row r="27" spans="1:18" s="397" customFormat="1">
      <c r="A27" s="1304"/>
      <c r="B27" s="361">
        <v>20</v>
      </c>
      <c r="C27" s="361" t="s">
        <v>681</v>
      </c>
      <c r="D27" s="359" t="s">
        <v>692</v>
      </c>
      <c r="E27" s="465" t="s">
        <v>1046</v>
      </c>
      <c r="F27" s="360" t="s">
        <v>683</v>
      </c>
      <c r="G27" s="455"/>
      <c r="H27" s="122"/>
      <c r="I27" s="122"/>
      <c r="J27" s="120"/>
      <c r="K27" s="121"/>
      <c r="L27" s="120"/>
      <c r="M27" s="120"/>
    </row>
    <row r="28" spans="1:18" s="397" customFormat="1">
      <c r="A28" s="1304"/>
      <c r="B28" s="275">
        <v>20</v>
      </c>
      <c r="C28" s="275" t="s">
        <v>1040</v>
      </c>
      <c r="D28" s="276" t="s">
        <v>1049</v>
      </c>
      <c r="E28" s="466" t="s">
        <v>691</v>
      </c>
      <c r="F28" s="277" t="s">
        <v>689</v>
      </c>
      <c r="G28" s="455"/>
      <c r="H28" s="122"/>
      <c r="I28" s="122"/>
      <c r="J28" s="122"/>
      <c r="K28" s="121"/>
      <c r="L28" s="120"/>
      <c r="M28" s="120"/>
    </row>
    <row r="29" spans="1:18" s="397" customFormat="1">
      <c r="A29" s="1304"/>
      <c r="B29" s="275">
        <v>20</v>
      </c>
      <c r="C29" s="275" t="s">
        <v>103</v>
      </c>
      <c r="D29" s="276" t="s">
        <v>1049</v>
      </c>
      <c r="E29" s="466" t="s">
        <v>693</v>
      </c>
      <c r="F29" s="277" t="s">
        <v>689</v>
      </c>
      <c r="G29" s="455"/>
      <c r="H29" s="122"/>
      <c r="I29" s="122"/>
      <c r="J29" s="122"/>
      <c r="K29" s="121"/>
      <c r="L29" s="120"/>
      <c r="M29" s="120"/>
    </row>
    <row r="30" spans="1:18" s="397" customFormat="1">
      <c r="A30" s="1304"/>
      <c r="B30" s="275">
        <v>20</v>
      </c>
      <c r="C30" s="275" t="s">
        <v>652</v>
      </c>
      <c r="D30" s="276" t="s">
        <v>1049</v>
      </c>
      <c r="E30" s="466" t="s">
        <v>1043</v>
      </c>
      <c r="F30" s="277" t="s">
        <v>689</v>
      </c>
      <c r="G30" s="455"/>
      <c r="H30" s="122"/>
      <c r="I30" s="122"/>
      <c r="J30" s="122"/>
      <c r="K30" s="121"/>
      <c r="L30" s="120"/>
      <c r="M30" s="120"/>
    </row>
    <row r="31" spans="1:18" s="397" customFormat="1" ht="6.75" customHeight="1">
      <c r="A31" s="124"/>
      <c r="B31" s="128"/>
      <c r="C31" s="128"/>
      <c r="D31" s="127"/>
      <c r="E31" s="467"/>
      <c r="F31" s="129"/>
      <c r="G31" s="455"/>
      <c r="H31" s="120"/>
      <c r="I31" s="120"/>
      <c r="J31" s="120"/>
      <c r="K31" s="121"/>
      <c r="L31" s="120"/>
      <c r="M31" s="120"/>
      <c r="R31" s="463"/>
    </row>
    <row r="32" spans="1:18" s="397" customFormat="1" ht="15" customHeight="1">
      <c r="A32" s="1317" t="s">
        <v>1050</v>
      </c>
      <c r="B32" s="1318"/>
      <c r="C32" s="1318"/>
      <c r="D32" s="1318"/>
      <c r="E32" s="1318"/>
      <c r="F32" s="1319"/>
      <c r="G32" s="455"/>
      <c r="H32" s="122"/>
      <c r="I32" s="122"/>
      <c r="J32" s="122"/>
      <c r="K32" s="121"/>
      <c r="L32" s="120"/>
      <c r="M32" s="120"/>
    </row>
    <row r="33" spans="1:18" s="397" customFormat="1">
      <c r="A33" s="1304" t="s">
        <v>1051</v>
      </c>
      <c r="B33" s="356" t="s">
        <v>681</v>
      </c>
      <c r="C33" s="356" t="s">
        <v>681</v>
      </c>
      <c r="D33" s="357" t="s">
        <v>1048</v>
      </c>
      <c r="E33" s="464" t="s">
        <v>1045</v>
      </c>
      <c r="F33" s="358" t="s">
        <v>683</v>
      </c>
      <c r="G33" s="455"/>
      <c r="H33" s="122"/>
      <c r="I33" s="122"/>
      <c r="J33" s="122"/>
      <c r="K33" s="121"/>
      <c r="L33" s="120"/>
      <c r="M33" s="120"/>
    </row>
    <row r="34" spans="1:18" s="397" customFormat="1">
      <c r="A34" s="1304"/>
      <c r="B34" s="275">
        <v>10</v>
      </c>
      <c r="C34" s="275" t="s">
        <v>681</v>
      </c>
      <c r="D34" s="278" t="s">
        <v>684</v>
      </c>
      <c r="E34" s="469" t="s">
        <v>712</v>
      </c>
      <c r="F34" s="279" t="s">
        <v>689</v>
      </c>
      <c r="G34" s="455"/>
      <c r="H34" s="122"/>
      <c r="I34" s="122"/>
      <c r="J34" s="122"/>
      <c r="K34" s="121"/>
      <c r="L34" s="120"/>
      <c r="M34" s="120"/>
    </row>
    <row r="35" spans="1:18" s="397" customFormat="1">
      <c r="A35" s="1304"/>
      <c r="B35" s="361">
        <v>20</v>
      </c>
      <c r="C35" s="361" t="s">
        <v>681</v>
      </c>
      <c r="D35" s="359" t="s">
        <v>692</v>
      </c>
      <c r="E35" s="465" t="s">
        <v>1046</v>
      </c>
      <c r="F35" s="360" t="s">
        <v>683</v>
      </c>
      <c r="G35" s="455"/>
      <c r="H35" s="122"/>
      <c r="I35" s="122"/>
      <c r="J35" s="122"/>
      <c r="K35" s="121"/>
      <c r="L35" s="120"/>
      <c r="M35" s="120"/>
    </row>
    <row r="36" spans="1:18" s="397" customFormat="1">
      <c r="A36" s="1304"/>
      <c r="B36" s="275">
        <v>20</v>
      </c>
      <c r="C36" s="275" t="s">
        <v>1040</v>
      </c>
      <c r="D36" s="276" t="s">
        <v>1049</v>
      </c>
      <c r="E36" s="466" t="s">
        <v>691</v>
      </c>
      <c r="F36" s="277" t="s">
        <v>689</v>
      </c>
      <c r="G36" s="455"/>
      <c r="H36" s="122"/>
      <c r="I36" s="122"/>
      <c r="J36" s="122"/>
      <c r="K36" s="121"/>
      <c r="L36" s="120"/>
      <c r="M36" s="120"/>
    </row>
    <row r="37" spans="1:18" s="397" customFormat="1">
      <c r="A37" s="1304"/>
      <c r="B37" s="275">
        <v>20</v>
      </c>
      <c r="C37" s="275" t="s">
        <v>103</v>
      </c>
      <c r="D37" s="276" t="s">
        <v>1049</v>
      </c>
      <c r="E37" s="466" t="s">
        <v>693</v>
      </c>
      <c r="F37" s="277" t="s">
        <v>689</v>
      </c>
      <c r="G37" s="455"/>
      <c r="H37" s="122"/>
      <c r="I37" s="122"/>
      <c r="J37" s="122"/>
      <c r="K37" s="121"/>
      <c r="L37" s="120"/>
      <c r="M37" s="120"/>
    </row>
    <row r="38" spans="1:18" s="397" customFormat="1">
      <c r="A38" s="1304"/>
      <c r="B38" s="275">
        <v>20</v>
      </c>
      <c r="C38" s="275" t="s">
        <v>652</v>
      </c>
      <c r="D38" s="276" t="s">
        <v>1049</v>
      </c>
      <c r="E38" s="466" t="s">
        <v>1043</v>
      </c>
      <c r="F38" s="277" t="s">
        <v>689</v>
      </c>
      <c r="G38" s="455"/>
      <c r="H38" s="122"/>
      <c r="I38" s="122"/>
      <c r="J38" s="122"/>
      <c r="K38" s="121"/>
      <c r="L38" s="120"/>
      <c r="M38" s="120"/>
    </row>
    <row r="39" spans="1:18" s="397" customFormat="1" ht="6.75" customHeight="1">
      <c r="A39" s="124"/>
      <c r="B39" s="128"/>
      <c r="C39" s="128"/>
      <c r="D39" s="127"/>
      <c r="E39" s="467"/>
      <c r="F39" s="129"/>
      <c r="G39" s="455"/>
      <c r="H39" s="120"/>
      <c r="I39" s="120"/>
      <c r="J39" s="120"/>
      <c r="K39" s="121"/>
      <c r="L39" s="120"/>
      <c r="M39" s="120"/>
      <c r="R39" s="463"/>
    </row>
    <row r="40" spans="1:18" s="118" customFormat="1" ht="15" customHeight="1">
      <c r="A40" s="1317" t="s">
        <v>1052</v>
      </c>
      <c r="B40" s="1318"/>
      <c r="C40" s="1318"/>
      <c r="D40" s="1318"/>
      <c r="E40" s="1318"/>
      <c r="F40" s="1319"/>
      <c r="G40" s="455"/>
      <c r="H40" s="122"/>
      <c r="I40" s="123"/>
      <c r="J40" s="122"/>
      <c r="K40" s="121"/>
      <c r="L40" s="120"/>
      <c r="M40" s="120"/>
    </row>
    <row r="41" spans="1:18" s="397" customFormat="1" ht="26.25">
      <c r="A41" s="1316" t="s">
        <v>1053</v>
      </c>
      <c r="B41" s="356" t="s">
        <v>681</v>
      </c>
      <c r="C41" s="356" t="s">
        <v>681</v>
      </c>
      <c r="D41" s="470" t="s">
        <v>1054</v>
      </c>
      <c r="E41" s="464" t="s">
        <v>1045</v>
      </c>
      <c r="F41" s="358" t="s">
        <v>683</v>
      </c>
      <c r="G41" s="455"/>
      <c r="H41" s="120"/>
      <c r="I41" s="120"/>
      <c r="J41" s="120"/>
      <c r="K41" s="121"/>
      <c r="L41" s="120"/>
      <c r="M41" s="120"/>
    </row>
    <row r="42" spans="1:18" s="118" customFormat="1">
      <c r="A42" s="1316"/>
      <c r="B42" s="275">
        <v>10</v>
      </c>
      <c r="C42" s="275" t="s">
        <v>681</v>
      </c>
      <c r="D42" s="278" t="s">
        <v>684</v>
      </c>
      <c r="E42" s="469" t="s">
        <v>712</v>
      </c>
      <c r="F42" s="279" t="s">
        <v>689</v>
      </c>
      <c r="G42" s="455"/>
      <c r="H42" s="122"/>
      <c r="I42" s="122"/>
      <c r="J42" s="122"/>
      <c r="K42" s="121"/>
      <c r="L42" s="120"/>
      <c r="M42" s="120"/>
    </row>
    <row r="43" spans="1:18" s="397" customFormat="1">
      <c r="A43" s="1316"/>
      <c r="B43" s="275">
        <v>20</v>
      </c>
      <c r="C43" s="275" t="s">
        <v>681</v>
      </c>
      <c r="D43" s="278" t="s">
        <v>692</v>
      </c>
      <c r="E43" s="469" t="s">
        <v>688</v>
      </c>
      <c r="F43" s="279" t="s">
        <v>689</v>
      </c>
      <c r="G43" s="455"/>
      <c r="H43" s="122"/>
      <c r="I43" s="122"/>
      <c r="J43" s="122"/>
      <c r="K43" s="121"/>
      <c r="L43" s="120"/>
      <c r="M43" s="120"/>
    </row>
    <row r="44" spans="1:18" s="397" customFormat="1" ht="6.75" customHeight="1">
      <c r="A44" s="124"/>
      <c r="B44" s="128"/>
      <c r="C44" s="128"/>
      <c r="D44" s="127"/>
      <c r="E44" s="467"/>
      <c r="F44" s="129"/>
      <c r="G44" s="455"/>
      <c r="H44" s="120"/>
      <c r="I44" s="120"/>
      <c r="J44" s="120"/>
      <c r="K44" s="121"/>
      <c r="L44" s="120"/>
      <c r="M44" s="120"/>
      <c r="R44" s="463"/>
    </row>
    <row r="45" spans="1:18" s="118" customFormat="1" ht="15.75" customHeight="1">
      <c r="A45" s="1317" t="s">
        <v>1055</v>
      </c>
      <c r="B45" s="1318"/>
      <c r="C45" s="1318"/>
      <c r="D45" s="1318"/>
      <c r="E45" s="1318"/>
      <c r="F45" s="1319"/>
      <c r="G45" s="455"/>
      <c r="H45" s="122"/>
      <c r="I45" s="123"/>
      <c r="J45" s="122"/>
      <c r="K45" s="121"/>
      <c r="L45" s="120"/>
      <c r="M45" s="120"/>
    </row>
    <row r="46" spans="1:18" s="397" customFormat="1" ht="39">
      <c r="A46" s="1316" t="s">
        <v>700</v>
      </c>
      <c r="B46" s="356" t="s">
        <v>681</v>
      </c>
      <c r="C46" s="356" t="s">
        <v>681</v>
      </c>
      <c r="D46" s="470" t="s">
        <v>1056</v>
      </c>
      <c r="E46" s="464" t="s">
        <v>1045</v>
      </c>
      <c r="F46" s="358" t="s">
        <v>683</v>
      </c>
      <c r="G46" s="455"/>
      <c r="H46" s="120"/>
      <c r="I46" s="120"/>
      <c r="J46" s="120"/>
      <c r="K46" s="121"/>
      <c r="L46" s="120"/>
      <c r="M46" s="120"/>
    </row>
    <row r="47" spans="1:18" s="397" customFormat="1">
      <c r="A47" s="1316"/>
      <c r="B47" s="275">
        <v>10</v>
      </c>
      <c r="C47" s="275" t="s">
        <v>681</v>
      </c>
      <c r="D47" s="278" t="s">
        <v>684</v>
      </c>
      <c r="E47" s="469" t="s">
        <v>712</v>
      </c>
      <c r="F47" s="279" t="s">
        <v>689</v>
      </c>
      <c r="G47" s="455"/>
      <c r="H47" s="122"/>
      <c r="I47" s="122"/>
      <c r="J47" s="122"/>
      <c r="K47" s="121"/>
      <c r="L47" s="120"/>
      <c r="M47" s="120"/>
    </row>
    <row r="48" spans="1:18" s="397" customFormat="1">
      <c r="A48" s="1316"/>
      <c r="B48" s="275">
        <v>20</v>
      </c>
      <c r="C48" s="275" t="s">
        <v>681</v>
      </c>
      <c r="D48" s="278" t="s">
        <v>692</v>
      </c>
      <c r="E48" s="469" t="s">
        <v>688</v>
      </c>
      <c r="F48" s="279" t="s">
        <v>689</v>
      </c>
      <c r="G48" s="455"/>
      <c r="H48" s="122"/>
      <c r="I48" s="122"/>
      <c r="J48" s="122"/>
      <c r="K48" s="121"/>
      <c r="L48" s="120"/>
      <c r="M48" s="120"/>
    </row>
    <row r="49" spans="1:13" s="397" customFormat="1" ht="15.75" thickBot="1">
      <c r="A49" s="130"/>
      <c r="B49" s="131"/>
      <c r="C49" s="132"/>
      <c r="D49" s="133"/>
      <c r="E49" s="471"/>
      <c r="F49" s="134"/>
      <c r="G49" s="455"/>
      <c r="H49" s="122"/>
      <c r="I49" s="123"/>
      <c r="J49" s="122"/>
      <c r="K49" s="121"/>
      <c r="L49" s="120"/>
      <c r="M49" s="120"/>
    </row>
    <row r="50" spans="1:13" s="397" customFormat="1" ht="8.25" customHeight="1">
      <c r="A50" s="135"/>
      <c r="B50" s="125"/>
      <c r="C50" s="126"/>
      <c r="D50" s="127"/>
      <c r="E50" s="467"/>
      <c r="F50" s="128"/>
      <c r="G50" s="455"/>
      <c r="H50" s="122"/>
      <c r="I50" s="123"/>
      <c r="J50" s="122"/>
      <c r="K50" s="121"/>
      <c r="L50" s="120"/>
      <c r="M50" s="120"/>
    </row>
    <row r="51" spans="1:13" s="397" customFormat="1" hidden="1">
      <c r="A51" s="453"/>
      <c r="B51" s="123"/>
      <c r="C51" s="122"/>
      <c r="D51" s="121"/>
      <c r="E51" s="472"/>
      <c r="F51" s="120"/>
      <c r="G51" s="455"/>
      <c r="H51" s="122"/>
      <c r="I51" s="123"/>
      <c r="J51" s="122"/>
      <c r="K51" s="121"/>
      <c r="L51" s="120"/>
      <c r="M51" s="120"/>
    </row>
    <row r="52" spans="1:13" s="397" customFormat="1" hidden="1">
      <c r="A52" s="453"/>
      <c r="B52" s="123"/>
      <c r="C52" s="122"/>
      <c r="D52" s="121"/>
      <c r="E52" s="472"/>
      <c r="F52" s="120"/>
      <c r="G52" s="455"/>
      <c r="H52" s="453"/>
      <c r="I52" s="123"/>
      <c r="J52" s="122"/>
      <c r="K52" s="121"/>
      <c r="L52" s="120"/>
      <c r="M52" s="120"/>
    </row>
    <row r="53" spans="1:13" s="397" customFormat="1">
      <c r="E53" s="473"/>
    </row>
    <row r="54" spans="1:13" s="397" customFormat="1" ht="15.75" thickBot="1">
      <c r="A54" s="136" t="s">
        <v>701</v>
      </c>
      <c r="B54" s="16"/>
      <c r="C54" s="16"/>
      <c r="D54" s="16"/>
      <c r="E54" s="474"/>
      <c r="F54" s="16"/>
      <c r="G54" s="16"/>
      <c r="H54" s="137"/>
      <c r="I54" s="16"/>
      <c r="J54" s="16"/>
      <c r="K54" s="16"/>
      <c r="L54" s="16"/>
      <c r="M54" s="16"/>
    </row>
    <row r="55" spans="1:13" s="397" customFormat="1">
      <c r="A55" s="1306" t="s">
        <v>702</v>
      </c>
      <c r="B55" s="1307"/>
      <c r="C55" s="1307"/>
      <c r="D55" s="1307"/>
      <c r="E55" s="1307"/>
      <c r="F55" s="1307"/>
      <c r="G55" s="1307"/>
      <c r="H55" s="1307"/>
      <c r="I55" s="1307"/>
      <c r="J55" s="1307"/>
      <c r="K55" s="1307"/>
      <c r="L55" s="1307"/>
      <c r="M55" s="1308"/>
    </row>
    <row r="56" spans="1:13" s="397" customFormat="1">
      <c r="A56" s="458"/>
      <c r="B56" s="459"/>
      <c r="C56" s="459"/>
      <c r="D56" s="459"/>
      <c r="E56" s="475"/>
      <c r="F56" s="459"/>
      <c r="G56" s="459"/>
      <c r="H56" s="459"/>
      <c r="I56" s="459"/>
      <c r="J56" s="459"/>
      <c r="K56" s="459"/>
      <c r="L56" s="459"/>
      <c r="M56" s="460"/>
    </row>
    <row r="57" spans="1:13" s="397" customFormat="1">
      <c r="A57" s="1312" t="s">
        <v>703</v>
      </c>
      <c r="B57" s="1303"/>
      <c r="C57" s="1303"/>
      <c r="D57" s="1303"/>
      <c r="E57" s="1303"/>
      <c r="F57" s="1303"/>
      <c r="G57" s="16"/>
      <c r="H57" s="1303" t="s">
        <v>90</v>
      </c>
      <c r="I57" s="1303"/>
      <c r="J57" s="1303"/>
      <c r="K57" s="1303"/>
      <c r="L57" s="1303"/>
      <c r="M57" s="1313"/>
    </row>
    <row r="58" spans="1:13" s="397" customFormat="1">
      <c r="A58" s="138"/>
      <c r="B58" s="16"/>
      <c r="C58" s="16"/>
      <c r="D58" s="16"/>
      <c r="E58" s="474"/>
      <c r="F58" s="16"/>
      <c r="G58" s="16"/>
      <c r="H58" s="462"/>
      <c r="I58" s="462"/>
      <c r="J58" s="462"/>
      <c r="K58" s="462"/>
      <c r="L58" s="462"/>
      <c r="M58" s="139"/>
    </row>
    <row r="59" spans="1:13" s="397" customFormat="1">
      <c r="A59" s="457" t="s">
        <v>675</v>
      </c>
      <c r="B59" s="456" t="s">
        <v>676</v>
      </c>
      <c r="C59" s="456" t="s">
        <v>677</v>
      </c>
      <c r="D59" s="1309" t="s">
        <v>678</v>
      </c>
      <c r="E59" s="1309"/>
      <c r="F59" s="456"/>
      <c r="G59" s="16"/>
      <c r="H59" s="456" t="s">
        <v>675</v>
      </c>
      <c r="I59" s="456" t="s">
        <v>676</v>
      </c>
      <c r="J59" s="456" t="s">
        <v>677</v>
      </c>
      <c r="K59" s="1309" t="s">
        <v>678</v>
      </c>
      <c r="L59" s="1309"/>
      <c r="M59" s="461"/>
    </row>
    <row r="60" spans="1:13" s="397" customFormat="1" ht="9.75" customHeight="1">
      <c r="A60" s="458"/>
      <c r="B60" s="459"/>
      <c r="C60" s="459"/>
      <c r="D60" s="459"/>
      <c r="E60" s="475"/>
      <c r="F60" s="459"/>
      <c r="G60" s="16"/>
      <c r="H60" s="459"/>
      <c r="I60" s="459"/>
      <c r="J60" s="459"/>
      <c r="K60" s="459"/>
      <c r="L60" s="459"/>
      <c r="M60" s="460"/>
    </row>
    <row r="61" spans="1:13" s="397" customFormat="1">
      <c r="A61" s="1312" t="s">
        <v>704</v>
      </c>
      <c r="B61" s="1303"/>
      <c r="C61" s="1303"/>
      <c r="D61" s="1303"/>
      <c r="E61" s="1303"/>
      <c r="F61" s="1303"/>
      <c r="G61" s="16"/>
      <c r="H61" s="1303" t="s">
        <v>704</v>
      </c>
      <c r="I61" s="1303"/>
      <c r="J61" s="1303"/>
      <c r="K61" s="1303"/>
      <c r="L61" s="1303"/>
      <c r="M61" s="1313"/>
    </row>
    <row r="62" spans="1:13" s="397" customFormat="1" ht="7.5" customHeight="1">
      <c r="A62" s="458"/>
      <c r="B62" s="459"/>
      <c r="C62" s="459"/>
      <c r="D62" s="459"/>
      <c r="E62" s="475"/>
      <c r="F62" s="459"/>
      <c r="G62" s="16"/>
      <c r="H62" s="459"/>
      <c r="I62" s="459"/>
      <c r="J62" s="459"/>
      <c r="K62" s="459"/>
      <c r="L62" s="459"/>
      <c r="M62" s="460"/>
    </row>
    <row r="63" spans="1:13" s="397" customFormat="1">
      <c r="A63" s="140" t="s">
        <v>680</v>
      </c>
      <c r="B63" s="362">
        <v>12</v>
      </c>
      <c r="C63" s="363" t="s">
        <v>681</v>
      </c>
      <c r="D63" s="1314" t="s">
        <v>705</v>
      </c>
      <c r="E63" s="1315"/>
      <c r="F63" s="364"/>
      <c r="G63" s="16"/>
      <c r="H63" s="141" t="s">
        <v>706</v>
      </c>
      <c r="I63" s="363" t="s">
        <v>681</v>
      </c>
      <c r="J63" s="363" t="s">
        <v>681</v>
      </c>
      <c r="K63" s="1314" t="s">
        <v>707</v>
      </c>
      <c r="L63" s="1315"/>
      <c r="M63" s="365"/>
    </row>
    <row r="64" spans="1:13" s="397" customFormat="1" ht="15.75" thickBot="1">
      <c r="A64" s="142"/>
      <c r="B64" s="132"/>
      <c r="C64" s="143"/>
      <c r="D64" s="144"/>
      <c r="E64" s="476"/>
      <c r="F64" s="143"/>
      <c r="G64" s="144"/>
      <c r="H64" s="145"/>
      <c r="I64" s="143"/>
      <c r="J64" s="143"/>
      <c r="K64" s="144"/>
      <c r="L64" s="143"/>
      <c r="M64" s="146"/>
    </row>
    <row r="65" spans="1:13" s="397" customFormat="1">
      <c r="A65" s="136"/>
      <c r="B65" s="126"/>
      <c r="C65" s="147"/>
      <c r="D65" s="10"/>
      <c r="E65" s="477"/>
      <c r="F65" s="147"/>
      <c r="G65" s="10"/>
      <c r="H65" s="136"/>
      <c r="I65" s="147"/>
      <c r="J65" s="147"/>
      <c r="K65" s="10"/>
      <c r="L65" s="147"/>
      <c r="M65" s="147"/>
    </row>
    <row r="66" spans="1:13" s="397" customFormat="1" ht="10.5" customHeight="1">
      <c r="A66" s="136"/>
      <c r="B66" s="126"/>
      <c r="C66" s="147"/>
      <c r="D66" s="10"/>
      <c r="E66" s="477"/>
      <c r="F66" s="147"/>
      <c r="G66" s="10"/>
      <c r="H66" s="136"/>
      <c r="I66" s="147"/>
      <c r="J66" s="147"/>
      <c r="K66" s="10"/>
      <c r="L66" s="147"/>
      <c r="M66" s="147"/>
    </row>
    <row r="67" spans="1:13" s="397" customFormat="1" ht="15.75" thickBot="1">
      <c r="A67" s="136" t="s">
        <v>708</v>
      </c>
      <c r="B67" s="126"/>
      <c r="C67" s="147"/>
      <c r="D67" s="10"/>
      <c r="E67" s="477"/>
      <c r="F67" s="147"/>
      <c r="G67" s="10"/>
      <c r="H67" s="136"/>
      <c r="I67" s="147"/>
      <c r="J67" s="147"/>
      <c r="K67" s="10"/>
      <c r="L67" s="147"/>
      <c r="M67" s="147"/>
    </row>
    <row r="68" spans="1:13" s="397" customFormat="1">
      <c r="A68" s="1306" t="s">
        <v>709</v>
      </c>
      <c r="B68" s="1307"/>
      <c r="C68" s="1307"/>
      <c r="D68" s="1307"/>
      <c r="E68" s="1307"/>
      <c r="F68" s="1307"/>
      <c r="G68" s="1307"/>
      <c r="H68" s="1307"/>
      <c r="I68" s="1307"/>
      <c r="J68" s="1307"/>
      <c r="K68" s="1307"/>
      <c r="L68" s="1307"/>
      <c r="M68" s="1308"/>
    </row>
    <row r="69" spans="1:13" s="397" customFormat="1">
      <c r="A69" s="458"/>
      <c r="B69" s="459"/>
      <c r="C69" s="459"/>
      <c r="D69" s="459"/>
      <c r="E69" s="475"/>
      <c r="F69" s="459"/>
      <c r="G69" s="459"/>
      <c r="H69" s="459"/>
      <c r="I69" s="459"/>
      <c r="J69" s="459"/>
      <c r="K69" s="459"/>
      <c r="L69" s="459"/>
      <c r="M69" s="460"/>
    </row>
    <row r="70" spans="1:13" s="397" customFormat="1">
      <c r="A70" s="138"/>
      <c r="B70" s="16"/>
      <c r="C70" s="16"/>
      <c r="D70" s="16"/>
      <c r="E70" s="474"/>
      <c r="F70" s="16"/>
      <c r="G70" s="16"/>
      <c r="H70" s="1309" t="s">
        <v>90</v>
      </c>
      <c r="I70" s="1309"/>
      <c r="J70" s="1309"/>
      <c r="K70" s="1309"/>
      <c r="L70" s="1309"/>
      <c r="M70" s="461"/>
    </row>
    <row r="71" spans="1:13" s="397" customFormat="1">
      <c r="A71" s="138"/>
      <c r="B71" s="16"/>
      <c r="C71" s="16"/>
      <c r="D71" s="16"/>
      <c r="E71" s="474"/>
      <c r="F71" s="16"/>
      <c r="G71" s="16"/>
      <c r="H71" s="1310"/>
      <c r="I71" s="1310"/>
      <c r="J71" s="1310"/>
      <c r="K71" s="1310"/>
      <c r="L71" s="1310"/>
      <c r="M71" s="139"/>
    </row>
    <row r="72" spans="1:13" s="397" customFormat="1">
      <c r="A72" s="138"/>
      <c r="B72" s="16"/>
      <c r="C72" s="16"/>
      <c r="D72" s="16"/>
      <c r="E72" s="474"/>
      <c r="F72" s="16"/>
      <c r="G72" s="16"/>
      <c r="H72" s="456" t="s">
        <v>675</v>
      </c>
      <c r="I72" s="456" t="s">
        <v>676</v>
      </c>
      <c r="J72" s="456" t="s">
        <v>677</v>
      </c>
      <c r="K72" s="456" t="s">
        <v>678</v>
      </c>
      <c r="L72" s="1309" t="s">
        <v>679</v>
      </c>
      <c r="M72" s="1311"/>
    </row>
    <row r="73" spans="1:13" s="397" customFormat="1" ht="8.25" customHeight="1">
      <c r="A73" s="458"/>
      <c r="B73" s="459"/>
      <c r="C73" s="459"/>
      <c r="D73" s="459"/>
      <c r="E73" s="475"/>
      <c r="F73" s="459"/>
      <c r="G73" s="16"/>
      <c r="H73" s="459"/>
      <c r="I73" s="459"/>
      <c r="J73" s="459"/>
      <c r="K73" s="459"/>
      <c r="L73" s="459"/>
      <c r="M73" s="460"/>
    </row>
    <row r="74" spans="1:13" s="397" customFormat="1">
      <c r="A74" s="148"/>
      <c r="B74" s="149"/>
      <c r="C74" s="149"/>
      <c r="D74" s="149"/>
      <c r="E74" s="478"/>
      <c r="F74" s="149"/>
      <c r="G74" s="16"/>
      <c r="H74" s="1303" t="s">
        <v>704</v>
      </c>
      <c r="I74" s="1303"/>
      <c r="J74" s="1303"/>
      <c r="K74" s="1303"/>
      <c r="L74" s="1303"/>
      <c r="M74" s="460"/>
    </row>
    <row r="75" spans="1:13" s="397" customFormat="1">
      <c r="A75" s="138"/>
      <c r="B75" s="16"/>
      <c r="C75" s="16"/>
      <c r="D75" s="16"/>
      <c r="E75" s="474"/>
      <c r="F75" s="16"/>
      <c r="G75" s="16"/>
      <c r="H75" s="1304" t="s">
        <v>706</v>
      </c>
      <c r="I75" s="356" t="s">
        <v>681</v>
      </c>
      <c r="J75" s="356" t="s">
        <v>681</v>
      </c>
      <c r="K75" s="357" t="s">
        <v>710</v>
      </c>
      <c r="L75" s="366" t="s">
        <v>711</v>
      </c>
      <c r="M75" s="358" t="s">
        <v>683</v>
      </c>
    </row>
    <row r="76" spans="1:13" s="397" customFormat="1">
      <c r="A76" s="138"/>
      <c r="B76" s="16"/>
      <c r="C76" s="16"/>
      <c r="D76" s="16"/>
      <c r="E76" s="474"/>
      <c r="F76" s="16"/>
      <c r="G76" s="16"/>
      <c r="H76" s="1304"/>
      <c r="I76" s="275" t="s">
        <v>686</v>
      </c>
      <c r="J76" s="275" t="s">
        <v>681</v>
      </c>
      <c r="K76" s="276" t="s">
        <v>707</v>
      </c>
      <c r="L76" s="280" t="s">
        <v>712</v>
      </c>
      <c r="M76" s="277" t="s">
        <v>689</v>
      </c>
    </row>
    <row r="77" spans="1:13" s="397" customFormat="1">
      <c r="A77" s="138"/>
      <c r="B77" s="16"/>
      <c r="C77" s="16"/>
      <c r="D77" s="16"/>
      <c r="E77" s="474"/>
      <c r="F77" s="16"/>
      <c r="G77" s="16"/>
      <c r="H77" s="1304"/>
      <c r="I77" s="275" t="s">
        <v>713</v>
      </c>
      <c r="J77" s="275" t="s">
        <v>681</v>
      </c>
      <c r="K77" s="276" t="s">
        <v>714</v>
      </c>
      <c r="L77" s="280" t="s">
        <v>688</v>
      </c>
      <c r="M77" s="277" t="s">
        <v>689</v>
      </c>
    </row>
    <row r="78" spans="1:13" s="397" customFormat="1">
      <c r="A78" s="138"/>
      <c r="B78" s="16"/>
      <c r="C78" s="16"/>
      <c r="D78" s="16"/>
      <c r="E78" s="474"/>
      <c r="F78" s="16"/>
      <c r="G78" s="16"/>
      <c r="H78" s="1304"/>
      <c r="I78" s="275" t="s">
        <v>715</v>
      </c>
      <c r="J78" s="275" t="s">
        <v>681</v>
      </c>
      <c r="K78" s="281" t="s">
        <v>716</v>
      </c>
      <c r="L78" s="282" t="s">
        <v>691</v>
      </c>
      <c r="M78" s="283" t="s">
        <v>689</v>
      </c>
    </row>
    <row r="79" spans="1:13" s="397" customFormat="1">
      <c r="A79" s="150"/>
      <c r="B79" s="151"/>
      <c r="C79" s="151"/>
      <c r="D79" s="151"/>
      <c r="E79" s="479"/>
      <c r="F79" s="151"/>
      <c r="G79" s="16"/>
      <c r="H79" s="1303" t="s">
        <v>717</v>
      </c>
      <c r="I79" s="1303"/>
      <c r="J79" s="1303"/>
      <c r="K79" s="1303"/>
      <c r="L79" s="1303"/>
      <c r="M79" s="460"/>
    </row>
    <row r="80" spans="1:13" s="397" customFormat="1">
      <c r="A80" s="138"/>
      <c r="B80" s="16"/>
      <c r="C80" s="16"/>
      <c r="D80" s="16"/>
      <c r="E80" s="474"/>
      <c r="F80" s="16"/>
      <c r="G80" s="16"/>
      <c r="H80" s="1304" t="s">
        <v>718</v>
      </c>
      <c r="I80" s="356" t="s">
        <v>681</v>
      </c>
      <c r="J80" s="356" t="s">
        <v>681</v>
      </c>
      <c r="K80" s="357" t="s">
        <v>719</v>
      </c>
      <c r="L80" s="366" t="s">
        <v>720</v>
      </c>
      <c r="M80" s="358" t="s">
        <v>683</v>
      </c>
    </row>
    <row r="81" spans="1:13" s="397" customFormat="1">
      <c r="A81" s="138"/>
      <c r="B81" s="16"/>
      <c r="C81" s="16"/>
      <c r="D81" s="16"/>
      <c r="E81" s="474"/>
      <c r="F81" s="16"/>
      <c r="G81" s="16"/>
      <c r="H81" s="1304"/>
      <c r="I81" s="361" t="s">
        <v>81</v>
      </c>
      <c r="J81" s="361" t="s">
        <v>681</v>
      </c>
      <c r="K81" s="359" t="s">
        <v>721</v>
      </c>
      <c r="L81" s="367" t="s">
        <v>722</v>
      </c>
      <c r="M81" s="360" t="s">
        <v>683</v>
      </c>
    </row>
    <row r="82" spans="1:13" s="397" customFormat="1">
      <c r="A82" s="138"/>
      <c r="B82" s="16"/>
      <c r="C82" s="16"/>
      <c r="D82" s="16"/>
      <c r="E82" s="474"/>
      <c r="F82" s="16"/>
      <c r="G82" s="16"/>
      <c r="H82" s="1304"/>
      <c r="I82" s="275" t="s">
        <v>81</v>
      </c>
      <c r="J82" s="275" t="s">
        <v>686</v>
      </c>
      <c r="K82" s="276" t="s">
        <v>707</v>
      </c>
      <c r="L82" s="280" t="s">
        <v>695</v>
      </c>
      <c r="M82" s="277" t="s">
        <v>689</v>
      </c>
    </row>
    <row r="83" spans="1:13" s="397" customFormat="1">
      <c r="A83" s="138"/>
      <c r="B83" s="16"/>
      <c r="C83" s="16"/>
      <c r="D83" s="16"/>
      <c r="E83" s="474"/>
      <c r="F83" s="16"/>
      <c r="G83" s="16"/>
      <c r="H83" s="1304"/>
      <c r="I83" s="275" t="s">
        <v>81</v>
      </c>
      <c r="J83" s="275" t="s">
        <v>713</v>
      </c>
      <c r="K83" s="276" t="s">
        <v>714</v>
      </c>
      <c r="L83" s="280" t="s">
        <v>696</v>
      </c>
      <c r="M83" s="277" t="s">
        <v>689</v>
      </c>
    </row>
    <row r="84" spans="1:13" s="397" customFormat="1">
      <c r="A84" s="138"/>
      <c r="B84" s="16"/>
      <c r="C84" s="16"/>
      <c r="D84" s="16"/>
      <c r="E84" s="480"/>
      <c r="F84" s="16"/>
      <c r="G84" s="16"/>
      <c r="H84" s="1304"/>
      <c r="I84" s="275" t="s">
        <v>81</v>
      </c>
      <c r="J84" s="275" t="s">
        <v>715</v>
      </c>
      <c r="K84" s="281" t="s">
        <v>716</v>
      </c>
      <c r="L84" s="282" t="s">
        <v>723</v>
      </c>
      <c r="M84" s="283" t="s">
        <v>689</v>
      </c>
    </row>
    <row r="85" spans="1:13" s="397" customFormat="1">
      <c r="A85" s="152"/>
      <c r="B85" s="10"/>
      <c r="C85" s="147"/>
      <c r="D85" s="153"/>
      <c r="E85" s="481"/>
      <c r="F85" s="154"/>
      <c r="G85" s="16"/>
      <c r="H85" s="1304"/>
      <c r="I85" s="361" t="s">
        <v>82</v>
      </c>
      <c r="J85" s="361" t="s">
        <v>681</v>
      </c>
      <c r="K85" s="359" t="s">
        <v>721</v>
      </c>
      <c r="L85" s="367" t="s">
        <v>1057</v>
      </c>
      <c r="M85" s="360" t="s">
        <v>683</v>
      </c>
    </row>
    <row r="86" spans="1:13" s="397" customFormat="1">
      <c r="A86" s="152"/>
      <c r="B86" s="147"/>
      <c r="C86" s="147"/>
      <c r="D86" s="10"/>
      <c r="E86" s="477"/>
      <c r="F86" s="147"/>
      <c r="G86" s="16"/>
      <c r="H86" s="1304"/>
      <c r="I86" s="275" t="s">
        <v>82</v>
      </c>
      <c r="J86" s="275" t="s">
        <v>686</v>
      </c>
      <c r="K86" s="276" t="s">
        <v>707</v>
      </c>
      <c r="L86" s="280" t="s">
        <v>698</v>
      </c>
      <c r="M86" s="277" t="s">
        <v>689</v>
      </c>
    </row>
    <row r="87" spans="1:13" s="397" customFormat="1">
      <c r="A87" s="152"/>
      <c r="B87" s="147"/>
      <c r="C87" s="147"/>
      <c r="D87" s="10"/>
      <c r="E87" s="477"/>
      <c r="F87" s="147"/>
      <c r="G87" s="16"/>
      <c r="H87" s="1304"/>
      <c r="I87" s="275" t="s">
        <v>82</v>
      </c>
      <c r="J87" s="275" t="s">
        <v>713</v>
      </c>
      <c r="K87" s="276" t="s">
        <v>714</v>
      </c>
      <c r="L87" s="280" t="s">
        <v>724</v>
      </c>
      <c r="M87" s="277" t="s">
        <v>689</v>
      </c>
    </row>
    <row r="88" spans="1:13" s="397" customFormat="1">
      <c r="A88" s="152"/>
      <c r="B88" s="147"/>
      <c r="C88" s="147"/>
      <c r="D88" s="10"/>
      <c r="E88" s="477"/>
      <c r="F88" s="147"/>
      <c r="G88" s="16"/>
      <c r="H88" s="1304"/>
      <c r="I88" s="275" t="s">
        <v>82</v>
      </c>
      <c r="J88" s="275" t="s">
        <v>715</v>
      </c>
      <c r="K88" s="281" t="s">
        <v>716</v>
      </c>
      <c r="L88" s="282" t="s">
        <v>699</v>
      </c>
      <c r="M88" s="283" t="s">
        <v>689</v>
      </c>
    </row>
    <row r="89" spans="1:13" s="397" customFormat="1">
      <c r="A89" s="152"/>
      <c r="B89" s="153"/>
      <c r="C89" s="10"/>
      <c r="D89" s="10"/>
      <c r="E89" s="477"/>
      <c r="F89" s="147"/>
      <c r="G89" s="16"/>
      <c r="H89" s="1304"/>
      <c r="I89" s="155" t="s">
        <v>652</v>
      </c>
      <c r="J89" s="156"/>
      <c r="K89" s="156"/>
      <c r="L89" s="157" t="s">
        <v>99</v>
      </c>
      <c r="M89" s="158"/>
    </row>
    <row r="90" spans="1:13" s="397" customFormat="1" ht="7.5" customHeight="1" thickBot="1">
      <c r="A90" s="159"/>
      <c r="B90" s="160"/>
      <c r="C90" s="160"/>
      <c r="D90" s="160"/>
      <c r="E90" s="482"/>
      <c r="F90" s="160"/>
      <c r="G90" s="160"/>
      <c r="H90" s="160"/>
      <c r="I90" s="160"/>
      <c r="J90" s="160"/>
      <c r="K90" s="160"/>
      <c r="L90" s="160"/>
      <c r="M90" s="161"/>
    </row>
    <row r="91" spans="1:13" s="397" customFormat="1" ht="9" customHeight="1">
      <c r="E91" s="473"/>
    </row>
    <row r="92" spans="1:13" s="397" customFormat="1">
      <c r="A92" s="162" t="s">
        <v>628</v>
      </c>
      <c r="B92" s="412"/>
      <c r="C92" s="412"/>
      <c r="D92" s="412"/>
      <c r="E92" s="473"/>
    </row>
    <row r="93" spans="1:13" s="397" customFormat="1">
      <c r="A93" s="163" t="s">
        <v>725</v>
      </c>
      <c r="E93" s="473"/>
    </row>
    <row r="94" spans="1:13" s="397" customFormat="1">
      <c r="A94" s="163" t="s">
        <v>726</v>
      </c>
      <c r="E94" s="473"/>
    </row>
    <row r="95" spans="1:13" s="397" customFormat="1">
      <c r="A95" s="163" t="s">
        <v>727</v>
      </c>
      <c r="E95" s="473"/>
    </row>
    <row r="96" spans="1:13" s="397" customFormat="1" ht="10.5" customHeight="1">
      <c r="A96" s="164"/>
      <c r="E96" s="473"/>
    </row>
    <row r="97" spans="1:13" s="118" customFormat="1">
      <c r="A97" s="165" t="s">
        <v>728</v>
      </c>
      <c r="B97" s="412"/>
      <c r="C97" s="412"/>
      <c r="D97" s="412"/>
      <c r="E97" s="473"/>
      <c r="F97" s="397"/>
      <c r="G97" s="397"/>
      <c r="H97" s="397"/>
      <c r="I97" s="397"/>
      <c r="J97" s="397"/>
      <c r="K97" s="397"/>
      <c r="L97" s="397"/>
      <c r="M97" s="397"/>
    </row>
    <row r="98" spans="1:13" s="397" customFormat="1" ht="15" customHeight="1">
      <c r="A98" s="1305" t="s">
        <v>729</v>
      </c>
      <c r="B98" s="1305"/>
      <c r="C98" s="1305"/>
      <c r="D98" s="1305"/>
      <c r="E98" s="1305"/>
      <c r="F98" s="1305"/>
      <c r="G98" s="1305"/>
      <c r="H98" s="1305"/>
      <c r="I98" s="1305"/>
      <c r="J98" s="1305"/>
      <c r="K98" s="1305"/>
      <c r="L98" s="1305"/>
      <c r="M98" s="166"/>
    </row>
  </sheetData>
  <mergeCells count="36">
    <mergeCell ref="A2:G2"/>
    <mergeCell ref="A3:F3"/>
    <mergeCell ref="A1:F1"/>
    <mergeCell ref="A4:F4"/>
    <mergeCell ref="E5:F5"/>
    <mergeCell ref="L5:M5"/>
    <mergeCell ref="A6:F6"/>
    <mergeCell ref="A7:A14"/>
    <mergeCell ref="A24:F24"/>
    <mergeCell ref="A25:A30"/>
    <mergeCell ref="A16:F16"/>
    <mergeCell ref="A17:A22"/>
    <mergeCell ref="A32:F32"/>
    <mergeCell ref="A33:A38"/>
    <mergeCell ref="A40:F40"/>
    <mergeCell ref="A41:A43"/>
    <mergeCell ref="A45:F45"/>
    <mergeCell ref="A46:A48"/>
    <mergeCell ref="A55:M55"/>
    <mergeCell ref="A57:F57"/>
    <mergeCell ref="H57:M57"/>
    <mergeCell ref="D59:E59"/>
    <mergeCell ref="K59:L59"/>
    <mergeCell ref="A61:F61"/>
    <mergeCell ref="H61:M61"/>
    <mergeCell ref="D63:E63"/>
    <mergeCell ref="K63:L63"/>
    <mergeCell ref="H75:H78"/>
    <mergeCell ref="H79:L79"/>
    <mergeCell ref="H80:H89"/>
    <mergeCell ref="A98:L98"/>
    <mergeCell ref="A68:M68"/>
    <mergeCell ref="H70:L70"/>
    <mergeCell ref="H71:L71"/>
    <mergeCell ref="L72:M72"/>
    <mergeCell ref="H74:L74"/>
  </mergeCells>
  <hyperlinks>
    <hyperlink ref="O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showGridLines="0" workbookViewId="0">
      <selection sqref="A1:E15"/>
    </sheetView>
  </sheetViews>
  <sheetFormatPr defaultColWidth="8.85546875" defaultRowHeight="15"/>
  <cols>
    <col min="1" max="1" width="8.85546875" style="171"/>
    <col min="2" max="2" width="55.42578125" style="395" customWidth="1"/>
    <col min="3" max="3" width="18.85546875" style="395" customWidth="1"/>
    <col min="4" max="4" width="13" style="395" customWidth="1"/>
    <col min="5" max="16384" width="8.85546875" style="395"/>
  </cols>
  <sheetData>
    <row r="1" spans="1:5">
      <c r="A1" s="1111" t="s">
        <v>674</v>
      </c>
      <c r="B1" s="1111"/>
      <c r="C1" s="1111"/>
      <c r="E1" s="484" t="s">
        <v>1110</v>
      </c>
    </row>
    <row r="2" spans="1:5">
      <c r="A2" s="1111" t="s">
        <v>1416</v>
      </c>
      <c r="B2" s="1111"/>
      <c r="C2" s="1111"/>
    </row>
    <row r="3" spans="1:5" ht="18" customHeight="1">
      <c r="C3" s="889" t="s">
        <v>659</v>
      </c>
    </row>
    <row r="4" spans="1:5" ht="58.5" customHeight="1">
      <c r="A4" s="904" t="s">
        <v>1032</v>
      </c>
      <c r="B4" s="904" t="s">
        <v>244</v>
      </c>
      <c r="C4" s="905" t="s">
        <v>1029</v>
      </c>
      <c r="D4" s="905" t="s">
        <v>3350</v>
      </c>
    </row>
    <row r="5" spans="1:5" ht="6" customHeight="1">
      <c r="A5" s="446"/>
      <c r="B5" s="446"/>
      <c r="C5" s="447"/>
      <c r="D5" s="447"/>
    </row>
    <row r="6" spans="1:5">
      <c r="A6" s="442" t="s">
        <v>1034</v>
      </c>
      <c r="B6" s="441"/>
      <c r="C6" s="444"/>
      <c r="D6" s="444"/>
    </row>
    <row r="7" spans="1:5">
      <c r="A7" s="168" t="s">
        <v>1404</v>
      </c>
      <c r="B7" s="167"/>
      <c r="C7" s="445" t="s">
        <v>1428</v>
      </c>
      <c r="D7" s="445"/>
    </row>
    <row r="8" spans="1:5">
      <c r="A8" s="168" t="s">
        <v>1405</v>
      </c>
      <c r="B8" s="167"/>
      <c r="C8" s="445" t="s">
        <v>1428</v>
      </c>
      <c r="D8" s="445"/>
    </row>
    <row r="9" spans="1:5">
      <c r="A9" s="168" t="s">
        <v>1406</v>
      </c>
      <c r="B9" s="167"/>
      <c r="C9" s="445" t="s">
        <v>1428</v>
      </c>
      <c r="D9" s="445"/>
    </row>
    <row r="10" spans="1:5">
      <c r="A10" s="168"/>
      <c r="B10" s="167"/>
      <c r="C10" s="445"/>
      <c r="D10" s="445"/>
    </row>
    <row r="11" spans="1:5">
      <c r="A11" s="443" t="s">
        <v>1033</v>
      </c>
      <c r="B11" s="441"/>
      <c r="C11" s="444"/>
      <c r="D11" s="444"/>
    </row>
    <row r="12" spans="1:5">
      <c r="A12" s="168" t="s">
        <v>1404</v>
      </c>
      <c r="B12" s="167"/>
      <c r="C12" s="445" t="s">
        <v>1428</v>
      </c>
      <c r="D12" s="445"/>
    </row>
    <row r="13" spans="1:5">
      <c r="A13" s="168" t="s">
        <v>1405</v>
      </c>
      <c r="B13" s="167"/>
      <c r="C13" s="445" t="s">
        <v>1428</v>
      </c>
      <c r="D13" s="445"/>
    </row>
    <row r="14" spans="1:5">
      <c r="A14" s="169" t="s">
        <v>1406</v>
      </c>
      <c r="B14" s="113"/>
      <c r="C14" s="445" t="s">
        <v>1428</v>
      </c>
      <c r="D14" s="445"/>
    </row>
    <row r="15" spans="1:5" ht="25.5">
      <c r="A15" s="1326" t="s">
        <v>1031</v>
      </c>
      <c r="B15" s="1326"/>
      <c r="C15" s="906" t="s">
        <v>1431</v>
      </c>
      <c r="D15" s="906"/>
    </row>
    <row r="16" spans="1:5">
      <c r="A16" s="170"/>
      <c r="B16" s="11"/>
    </row>
    <row r="17" spans="1:2">
      <c r="A17" s="440"/>
      <c r="B17" s="11"/>
    </row>
    <row r="18" spans="1:2">
      <c r="A18" s="440"/>
      <c r="B18" s="11"/>
    </row>
    <row r="19" spans="1:2">
      <c r="A19" s="170"/>
      <c r="B19" s="11"/>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workbookViewId="0">
      <selection activeCell="W82" sqref="A1:X82"/>
    </sheetView>
  </sheetViews>
  <sheetFormatPr defaultColWidth="9.140625" defaultRowHeight="12.75"/>
  <cols>
    <col min="1" max="1" width="5.28515625" style="114" customWidth="1"/>
    <col min="2" max="2" width="6.28515625" style="114" customWidth="1"/>
    <col min="3" max="12" width="4.42578125" style="114" customWidth="1"/>
    <col min="13" max="13" width="4.85546875" style="114" customWidth="1"/>
    <col min="14" max="14" width="4.42578125" style="114" customWidth="1"/>
    <col min="15" max="15" width="4.7109375" style="114" customWidth="1"/>
    <col min="16" max="16" width="5.7109375" style="114" customWidth="1"/>
    <col min="17" max="20" width="4.7109375" style="114" customWidth="1"/>
    <col min="21" max="21" width="5" style="114" customWidth="1"/>
    <col min="22" max="22" width="4.7109375" style="114" customWidth="1"/>
    <col min="23" max="23" width="5.5703125" style="114" customWidth="1"/>
    <col min="24" max="24" width="2.5703125" style="114" customWidth="1"/>
    <col min="25" max="16384" width="9.140625" style="114"/>
  </cols>
  <sheetData>
    <row r="1" spans="1:26" s="342" customFormat="1" ht="9.75" customHeight="1">
      <c r="A1" s="347"/>
      <c r="B1" s="347"/>
      <c r="C1" s="346"/>
      <c r="D1" s="349"/>
      <c r="E1" s="352"/>
      <c r="F1" s="351"/>
      <c r="G1" s="350"/>
      <c r="H1" s="349"/>
      <c r="I1" s="350"/>
      <c r="J1" s="349"/>
      <c r="Z1" s="484" t="s">
        <v>1110</v>
      </c>
    </row>
    <row r="2" spans="1:26" s="342" customFormat="1" ht="17.25" customHeight="1">
      <c r="A2" s="1341" t="s">
        <v>950</v>
      </c>
      <c r="B2" s="1341"/>
      <c r="C2" s="1341"/>
      <c r="D2" s="1341"/>
      <c r="E2" s="1341"/>
      <c r="F2" s="1341"/>
      <c r="G2" s="1341"/>
      <c r="H2" s="1341"/>
      <c r="I2" s="1341"/>
      <c r="J2" s="1341"/>
      <c r="K2" s="1341"/>
      <c r="L2" s="1341"/>
      <c r="M2" s="1341"/>
      <c r="N2" s="1341"/>
      <c r="O2" s="1341"/>
      <c r="P2" s="1341"/>
      <c r="Q2" s="1341"/>
      <c r="R2" s="1341"/>
      <c r="S2" s="1341"/>
      <c r="T2" s="1341"/>
      <c r="U2" s="1341"/>
      <c r="V2" s="1341"/>
      <c r="W2" s="1341"/>
      <c r="Z2" s="395"/>
    </row>
    <row r="3" spans="1:26" s="342" customFormat="1" ht="9.75" customHeight="1">
      <c r="A3" s="347"/>
      <c r="B3" s="347"/>
      <c r="C3" s="346"/>
      <c r="D3" s="349"/>
      <c r="E3" s="352"/>
      <c r="F3" s="351"/>
      <c r="G3" s="350"/>
      <c r="H3" s="349"/>
      <c r="I3" s="350"/>
      <c r="J3" s="355"/>
      <c r="K3" s="348"/>
    </row>
    <row r="4" spans="1:26" s="342" customFormat="1" ht="9.75" hidden="1" customHeight="1">
      <c r="A4" s="347"/>
      <c r="B4" s="347"/>
      <c r="C4" s="346"/>
      <c r="D4" s="349"/>
      <c r="E4" s="354"/>
      <c r="F4" s="351"/>
      <c r="G4" s="350"/>
      <c r="H4" s="349"/>
      <c r="I4" s="350"/>
      <c r="J4" s="353"/>
      <c r="K4" s="348"/>
    </row>
    <row r="5" spans="1:26" s="342" customFormat="1" ht="9.75" hidden="1" customHeight="1">
      <c r="A5" s="347"/>
      <c r="B5" s="347"/>
      <c r="C5" s="346"/>
      <c r="D5" s="349"/>
      <c r="E5" s="352"/>
      <c r="F5" s="351"/>
      <c r="G5" s="350"/>
      <c r="H5" s="349"/>
      <c r="I5" s="350"/>
      <c r="J5" s="349"/>
      <c r="K5" s="348"/>
    </row>
    <row r="6" spans="1:26" s="344" customFormat="1" ht="13.5" hidden="1" customHeight="1">
      <c r="A6" s="347"/>
      <c r="B6" s="347"/>
      <c r="C6" s="346"/>
      <c r="I6" s="345"/>
    </row>
    <row r="7" spans="1:26" s="344" customFormat="1" ht="16.5" hidden="1" customHeight="1">
      <c r="A7" s="1372" t="s">
        <v>253</v>
      </c>
      <c r="B7" s="1372"/>
      <c r="C7" s="1372"/>
      <c r="D7" s="1372"/>
      <c r="E7" s="1372"/>
      <c r="F7" s="1372"/>
      <c r="G7" s="1372"/>
      <c r="H7" s="1372"/>
      <c r="I7" s="1372"/>
      <c r="J7" s="1372"/>
      <c r="K7" s="1372"/>
      <c r="L7" s="1372"/>
      <c r="M7" s="1372"/>
      <c r="N7" s="1372"/>
      <c r="O7" s="1372"/>
      <c r="P7" s="1372"/>
      <c r="Q7" s="1372"/>
      <c r="R7" s="1372"/>
      <c r="S7" s="1372"/>
      <c r="T7" s="1372"/>
      <c r="U7" s="1372"/>
      <c r="V7" s="1372"/>
      <c r="W7" s="1372"/>
      <c r="X7" s="1372"/>
    </row>
    <row r="8" spans="1:26" s="342" customFormat="1" ht="14.25" hidden="1" customHeight="1">
      <c r="A8" s="1375" t="s">
        <v>949</v>
      </c>
      <c r="B8" s="1375"/>
      <c r="C8" s="1375"/>
      <c r="D8" s="1375"/>
      <c r="E8" s="1375"/>
      <c r="F8" s="1375"/>
      <c r="G8" s="1375"/>
      <c r="H8" s="1375"/>
      <c r="I8" s="1375"/>
      <c r="J8" s="1375"/>
      <c r="K8" s="1375"/>
      <c r="L8" s="1375"/>
      <c r="M8" s="1375"/>
      <c r="N8" s="1375"/>
      <c r="O8" s="1375"/>
      <c r="P8" s="1375"/>
      <c r="Q8" s="1375"/>
      <c r="R8" s="1375"/>
      <c r="S8" s="1375"/>
      <c r="T8" s="1375"/>
      <c r="U8" s="1375"/>
      <c r="V8" s="1375"/>
      <c r="W8" s="1375"/>
      <c r="X8" s="1375"/>
    </row>
    <row r="9" spans="1:26" s="342" customFormat="1" ht="14.25" hidden="1" customHeight="1">
      <c r="A9" s="1372" t="s">
        <v>738</v>
      </c>
      <c r="B9" s="1372"/>
      <c r="C9" s="1372"/>
      <c r="D9" s="1372"/>
      <c r="E9" s="1372"/>
      <c r="F9" s="1372"/>
      <c r="G9" s="1372"/>
      <c r="H9" s="1372"/>
      <c r="I9" s="1372"/>
      <c r="J9" s="1372"/>
      <c r="K9" s="1372"/>
      <c r="L9" s="1372"/>
      <c r="M9" s="1372"/>
      <c r="N9" s="1372"/>
      <c r="O9" s="1372"/>
      <c r="P9" s="1372"/>
      <c r="Q9" s="1372"/>
      <c r="R9" s="1372"/>
      <c r="S9" s="1372"/>
      <c r="T9" s="1372"/>
      <c r="U9" s="1372"/>
      <c r="V9" s="1372"/>
      <c r="W9" s="1372"/>
      <c r="X9" s="1372"/>
    </row>
    <row r="10" spans="1:26" s="342" customFormat="1" ht="18.75" customHeight="1" thickBo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row>
    <row r="11" spans="1:26" ht="18" customHeight="1">
      <c r="A11" s="1379"/>
      <c r="B11" s="1380"/>
      <c r="C11" s="1380"/>
      <c r="D11" s="1380"/>
      <c r="E11" s="1380"/>
      <c r="F11" s="1380"/>
      <c r="G11" s="1380"/>
      <c r="H11" s="1380"/>
      <c r="I11" s="1380"/>
      <c r="J11" s="1380"/>
      <c r="K11" s="1380"/>
      <c r="L11" s="1380"/>
      <c r="M11" s="1380"/>
      <c r="N11" s="1380"/>
      <c r="O11" s="1380"/>
      <c r="P11" s="1380"/>
      <c r="Q11" s="1380"/>
      <c r="R11" s="1380"/>
      <c r="S11" s="1380"/>
      <c r="T11" s="1380"/>
      <c r="U11" s="1380"/>
      <c r="V11" s="1380"/>
      <c r="W11" s="1380"/>
      <c r="X11" s="1381"/>
    </row>
    <row r="12" spans="1:26" ht="18" customHeight="1">
      <c r="A12" s="1376" t="s">
        <v>1026</v>
      </c>
      <c r="B12" s="1377"/>
      <c r="C12" s="1377"/>
      <c r="D12" s="1377"/>
      <c r="E12" s="1377"/>
      <c r="F12" s="1377"/>
      <c r="G12" s="1377"/>
      <c r="H12" s="1377"/>
      <c r="I12" s="1377"/>
      <c r="J12" s="1377"/>
      <c r="K12" s="1377"/>
      <c r="L12" s="1377"/>
      <c r="M12" s="1377"/>
      <c r="N12" s="1377"/>
      <c r="O12" s="1377"/>
      <c r="P12" s="1377"/>
      <c r="Q12" s="1377"/>
      <c r="R12" s="1377"/>
      <c r="S12" s="1377"/>
      <c r="T12" s="1377"/>
      <c r="U12" s="1377"/>
      <c r="V12" s="1377"/>
      <c r="W12" s="1377"/>
      <c r="X12" s="1378"/>
    </row>
    <row r="13" spans="1:26" ht="16.5" customHeight="1">
      <c r="A13" s="1392" t="s">
        <v>948</v>
      </c>
      <c r="B13" s="1393"/>
      <c r="C13" s="1393"/>
      <c r="D13" s="1393"/>
      <c r="E13" s="1393"/>
      <c r="F13" s="1393"/>
      <c r="G13" s="1393"/>
      <c r="H13" s="1393"/>
      <c r="I13" s="1393"/>
      <c r="J13" s="1393"/>
      <c r="K13" s="1393"/>
      <c r="L13" s="1393"/>
      <c r="M13" s="1393"/>
      <c r="N13" s="1393"/>
      <c r="O13" s="1393"/>
      <c r="P13" s="1393"/>
      <c r="Q13" s="1393"/>
      <c r="R13" s="1393"/>
      <c r="S13" s="1393"/>
      <c r="T13" s="1393"/>
      <c r="U13" s="1393"/>
      <c r="V13" s="1393"/>
      <c r="W13" s="1393"/>
      <c r="X13" s="1394"/>
    </row>
    <row r="14" spans="1:26" ht="9" customHeight="1">
      <c r="A14" s="340"/>
      <c r="B14" s="339"/>
      <c r="C14" s="339"/>
      <c r="D14" s="339"/>
      <c r="E14" s="339"/>
      <c r="F14" s="339"/>
      <c r="G14" s="339"/>
      <c r="H14" s="339"/>
      <c r="I14" s="339"/>
      <c r="J14" s="339"/>
      <c r="K14" s="339"/>
      <c r="L14" s="339"/>
      <c r="M14" s="339"/>
      <c r="N14" s="337"/>
      <c r="O14" s="337"/>
      <c r="P14" s="337"/>
      <c r="Q14" s="337"/>
      <c r="R14" s="337"/>
      <c r="S14" s="337"/>
      <c r="T14" s="337"/>
      <c r="U14" s="337"/>
      <c r="V14" s="337"/>
      <c r="W14" s="337"/>
      <c r="X14" s="336"/>
    </row>
    <row r="15" spans="1:26" ht="15" customHeight="1">
      <c r="A15" s="340"/>
      <c r="B15" s="339"/>
      <c r="C15" s="339"/>
      <c r="D15" s="339"/>
      <c r="E15" s="339"/>
      <c r="F15" s="339"/>
      <c r="G15" s="339"/>
      <c r="H15" s="339"/>
      <c r="I15" s="339"/>
      <c r="J15" s="339"/>
      <c r="K15" s="339"/>
      <c r="L15" s="339"/>
      <c r="M15" s="339"/>
      <c r="N15" s="337"/>
      <c r="O15" s="337"/>
      <c r="P15" s="337"/>
      <c r="Q15" s="1395" t="s">
        <v>947</v>
      </c>
      <c r="R15" s="1396"/>
      <c r="S15" s="341">
        <v>2</v>
      </c>
      <c r="T15" s="341">
        <v>0</v>
      </c>
      <c r="U15" s="341">
        <v>2</v>
      </c>
      <c r="V15" s="341">
        <v>2</v>
      </c>
      <c r="W15" s="337"/>
      <c r="X15" s="336"/>
    </row>
    <row r="16" spans="1:26">
      <c r="A16" s="340"/>
      <c r="B16" s="339"/>
      <c r="C16" s="339"/>
      <c r="D16" s="339"/>
      <c r="E16" s="339"/>
      <c r="F16" s="339"/>
      <c r="G16" s="339"/>
      <c r="H16" s="339"/>
      <c r="I16" s="339"/>
      <c r="J16" s="339"/>
      <c r="K16" s="339"/>
      <c r="L16" s="339"/>
      <c r="M16" s="339"/>
      <c r="N16" s="337"/>
      <c r="O16" s="337"/>
      <c r="P16" s="337"/>
      <c r="Q16" s="439"/>
      <c r="R16" s="439"/>
      <c r="S16" s="338"/>
      <c r="T16" s="338"/>
      <c r="U16" s="338"/>
      <c r="V16" s="338"/>
      <c r="W16" s="337"/>
      <c r="X16" s="336"/>
    </row>
    <row r="17" spans="1:24" s="115" customFormat="1" ht="17.25" customHeight="1">
      <c r="A17" s="335" t="s">
        <v>946</v>
      </c>
      <c r="B17" s="295"/>
      <c r="C17" s="295"/>
      <c r="D17" s="295"/>
      <c r="E17" s="295"/>
      <c r="F17" s="295"/>
      <c r="G17" s="295"/>
      <c r="H17" s="295"/>
      <c r="I17" s="295"/>
      <c r="J17" s="295"/>
      <c r="K17" s="295"/>
      <c r="L17" s="295"/>
      <c r="M17" s="295"/>
      <c r="N17" s="295"/>
      <c r="O17" s="295"/>
      <c r="P17" s="295"/>
      <c r="Q17" s="295"/>
      <c r="R17" s="295"/>
      <c r="S17" s="295"/>
      <c r="T17" s="295"/>
      <c r="U17" s="295"/>
      <c r="V17" s="295"/>
      <c r="W17" s="295"/>
      <c r="X17" s="301"/>
    </row>
    <row r="18" spans="1:24" s="115" customFormat="1" ht="6.75" customHeight="1">
      <c r="A18" s="335"/>
      <c r="B18" s="295"/>
      <c r="C18" s="295"/>
      <c r="D18" s="295"/>
      <c r="E18" s="295"/>
      <c r="F18" s="295"/>
      <c r="G18" s="295"/>
      <c r="H18" s="295"/>
      <c r="I18" s="295"/>
      <c r="J18" s="295"/>
      <c r="K18" s="295"/>
      <c r="L18" s="295"/>
      <c r="M18" s="295"/>
      <c r="N18" s="295"/>
      <c r="O18" s="295"/>
      <c r="P18" s="295"/>
      <c r="Q18" s="295"/>
      <c r="R18" s="295"/>
      <c r="S18" s="295"/>
      <c r="T18" s="295"/>
      <c r="U18" s="295"/>
      <c r="V18" s="295"/>
      <c r="W18" s="295"/>
      <c r="X18" s="301"/>
    </row>
    <row r="19" spans="1:24" s="115" customFormat="1" ht="15" customHeight="1" thickBot="1">
      <c r="A19" s="317" t="s">
        <v>945</v>
      </c>
      <c r="B19" s="295"/>
      <c r="C19" s="295"/>
      <c r="D19" s="295"/>
      <c r="E19" s="295"/>
      <c r="F19" s="295"/>
      <c r="G19" s="295"/>
      <c r="H19" s="295"/>
      <c r="I19" s="295"/>
      <c r="J19" s="295"/>
      <c r="K19" s="295"/>
      <c r="L19" s="295"/>
      <c r="M19" s="295"/>
      <c r="N19" s="295"/>
      <c r="O19" s="295"/>
      <c r="P19" s="295"/>
      <c r="Q19" s="295"/>
      <c r="R19" s="295"/>
      <c r="S19" s="295"/>
      <c r="T19" s="295"/>
      <c r="U19" s="295"/>
      <c r="V19" s="295"/>
      <c r="W19" s="295"/>
      <c r="X19" s="301"/>
    </row>
    <row r="20" spans="1:24" s="115" customFormat="1" ht="20.100000000000001" customHeight="1" thickBot="1">
      <c r="A20" s="302"/>
      <c r="B20" s="332"/>
      <c r="C20" s="330"/>
      <c r="D20" s="332"/>
      <c r="E20" s="330"/>
      <c r="F20" s="332"/>
      <c r="G20" s="334"/>
      <c r="H20" s="295"/>
      <c r="I20" s="295"/>
      <c r="J20" s="295"/>
      <c r="K20" s="295"/>
      <c r="L20" s="295"/>
      <c r="M20" s="295"/>
      <c r="N20" s="295"/>
      <c r="O20" s="295"/>
      <c r="P20" s="295"/>
      <c r="Q20" s="295"/>
      <c r="R20" s="295"/>
      <c r="S20" s="295"/>
      <c r="T20" s="295"/>
      <c r="U20" s="295"/>
      <c r="V20" s="295"/>
      <c r="W20" s="295"/>
      <c r="X20" s="301"/>
    </row>
    <row r="21" spans="1:24" s="115" customFormat="1" ht="7.5" customHeight="1">
      <c r="A21" s="302"/>
      <c r="B21" s="295"/>
      <c r="C21" s="295"/>
      <c r="D21" s="295"/>
      <c r="E21" s="295"/>
      <c r="F21" s="295"/>
      <c r="G21" s="295"/>
      <c r="H21" s="295"/>
      <c r="I21" s="295"/>
      <c r="J21" s="295"/>
      <c r="K21" s="295"/>
      <c r="L21" s="295"/>
      <c r="M21" s="295"/>
      <c r="N21" s="295"/>
      <c r="O21" s="295"/>
      <c r="P21" s="295"/>
      <c r="Q21" s="295"/>
      <c r="R21" s="295"/>
      <c r="S21" s="295"/>
      <c r="T21" s="295"/>
      <c r="U21" s="295"/>
      <c r="V21" s="295"/>
      <c r="W21" s="295"/>
      <c r="X21" s="301"/>
    </row>
    <row r="22" spans="1:24" s="115" customFormat="1" ht="15" customHeight="1" thickBot="1">
      <c r="A22" s="317" t="s">
        <v>944</v>
      </c>
      <c r="B22" s="295"/>
      <c r="C22" s="295"/>
      <c r="D22" s="295"/>
      <c r="E22" s="295"/>
      <c r="F22" s="295"/>
      <c r="G22" s="295"/>
      <c r="H22" s="295"/>
      <c r="I22" s="295"/>
      <c r="J22" s="295"/>
      <c r="K22" s="295"/>
      <c r="L22" s="295"/>
      <c r="M22" s="295"/>
      <c r="N22" s="295"/>
      <c r="O22" s="295"/>
      <c r="P22" s="295"/>
      <c r="Q22" s="295"/>
      <c r="R22" s="295"/>
      <c r="S22" s="295"/>
      <c r="T22" s="295"/>
      <c r="U22" s="295"/>
      <c r="V22" s="295"/>
      <c r="W22" s="295"/>
      <c r="X22" s="301"/>
    </row>
    <row r="23" spans="1:24" s="115" customFormat="1">
      <c r="A23" s="302"/>
      <c r="B23" s="1327"/>
      <c r="C23" s="1328"/>
      <c r="D23" s="1328"/>
      <c r="E23" s="1328"/>
      <c r="F23" s="1328"/>
      <c r="G23" s="1328"/>
      <c r="H23" s="1328"/>
      <c r="I23" s="1328"/>
      <c r="J23" s="1328"/>
      <c r="K23" s="1328"/>
      <c r="L23" s="1328"/>
      <c r="M23" s="1328"/>
      <c r="N23" s="1328"/>
      <c r="O23" s="1328"/>
      <c r="P23" s="1328"/>
      <c r="Q23" s="1328"/>
      <c r="R23" s="1328"/>
      <c r="S23" s="1328"/>
      <c r="T23" s="1328"/>
      <c r="U23" s="1328"/>
      <c r="V23" s="1328"/>
      <c r="W23" s="1329"/>
      <c r="X23" s="301"/>
    </row>
    <row r="24" spans="1:24" s="115" customFormat="1" ht="13.5" thickBot="1">
      <c r="A24" s="302"/>
      <c r="B24" s="1330"/>
      <c r="C24" s="1331"/>
      <c r="D24" s="1331"/>
      <c r="E24" s="1331"/>
      <c r="F24" s="1331"/>
      <c r="G24" s="1331"/>
      <c r="H24" s="1331"/>
      <c r="I24" s="1331"/>
      <c r="J24" s="1331"/>
      <c r="K24" s="1331"/>
      <c r="L24" s="1331"/>
      <c r="M24" s="1331"/>
      <c r="N24" s="1331"/>
      <c r="O24" s="1331"/>
      <c r="P24" s="1331"/>
      <c r="Q24" s="1331"/>
      <c r="R24" s="1331"/>
      <c r="S24" s="1331"/>
      <c r="T24" s="1331"/>
      <c r="U24" s="1331"/>
      <c r="V24" s="1331"/>
      <c r="W24" s="1332"/>
      <c r="X24" s="301"/>
    </row>
    <row r="25" spans="1:24" s="115" customFormat="1" ht="6" customHeight="1">
      <c r="A25" s="302"/>
      <c r="B25" s="438"/>
      <c r="C25" s="438"/>
      <c r="D25" s="438"/>
      <c r="E25" s="438"/>
      <c r="F25" s="438"/>
      <c r="G25" s="438"/>
      <c r="H25" s="438"/>
      <c r="I25" s="438"/>
      <c r="J25" s="438"/>
      <c r="K25" s="438"/>
      <c r="L25" s="438"/>
      <c r="M25" s="438"/>
      <c r="N25" s="438"/>
      <c r="O25" s="438"/>
      <c r="P25" s="438"/>
      <c r="Q25" s="438"/>
      <c r="R25" s="438"/>
      <c r="S25" s="438"/>
      <c r="T25" s="438"/>
      <c r="U25" s="438"/>
      <c r="V25" s="438"/>
      <c r="W25" s="438"/>
      <c r="X25" s="301"/>
    </row>
    <row r="26" spans="1:24" s="115" customFormat="1" ht="15" customHeight="1" thickBot="1">
      <c r="A26" s="317" t="s">
        <v>943</v>
      </c>
      <c r="B26" s="295"/>
      <c r="C26" s="295"/>
      <c r="D26" s="295"/>
      <c r="E26" s="295"/>
      <c r="F26" s="295"/>
      <c r="G26" s="295"/>
      <c r="H26" s="295"/>
      <c r="I26" s="295"/>
      <c r="J26" s="295"/>
      <c r="K26" s="295"/>
      <c r="L26" s="295"/>
      <c r="M26" s="295"/>
      <c r="N26" s="295"/>
      <c r="O26" s="295"/>
      <c r="P26" s="295"/>
      <c r="Q26" s="295"/>
      <c r="R26" s="295"/>
      <c r="S26" s="295"/>
      <c r="T26" s="295"/>
      <c r="U26" s="295"/>
      <c r="V26" s="295"/>
      <c r="W26" s="295"/>
      <c r="X26" s="301"/>
    </row>
    <row r="27" spans="1:24" s="115" customFormat="1" ht="20.100000000000001" customHeight="1">
      <c r="A27" s="302"/>
      <c r="B27" s="1327"/>
      <c r="C27" s="1328"/>
      <c r="D27" s="1328"/>
      <c r="E27" s="1328"/>
      <c r="F27" s="1328"/>
      <c r="G27" s="1328"/>
      <c r="H27" s="1328"/>
      <c r="I27" s="1328"/>
      <c r="J27" s="1328"/>
      <c r="K27" s="1328"/>
      <c r="L27" s="1328"/>
      <c r="M27" s="1328"/>
      <c r="N27" s="1328"/>
      <c r="O27" s="1328"/>
      <c r="P27" s="1328"/>
      <c r="Q27" s="1328"/>
      <c r="R27" s="1328"/>
      <c r="S27" s="1328"/>
      <c r="T27" s="1328"/>
      <c r="U27" s="1328"/>
      <c r="V27" s="1328"/>
      <c r="W27" s="1329"/>
      <c r="X27" s="301"/>
    </row>
    <row r="28" spans="1:24" s="115" customFormat="1" ht="20.100000000000001" customHeight="1">
      <c r="A28" s="302"/>
      <c r="B28" s="1397"/>
      <c r="C28" s="1382"/>
      <c r="D28" s="1382"/>
      <c r="E28" s="1382"/>
      <c r="F28" s="1382"/>
      <c r="G28" s="1382"/>
      <c r="H28" s="1382"/>
      <c r="I28" s="1382"/>
      <c r="J28" s="1382"/>
      <c r="K28" s="1382"/>
      <c r="L28" s="1382"/>
      <c r="M28" s="1382"/>
      <c r="N28" s="1382"/>
      <c r="O28" s="1382"/>
      <c r="P28" s="1382"/>
      <c r="Q28" s="1382"/>
      <c r="R28" s="1382"/>
      <c r="S28" s="1382"/>
      <c r="T28" s="1382"/>
      <c r="U28" s="1382"/>
      <c r="V28" s="1382"/>
      <c r="W28" s="1398"/>
      <c r="X28" s="301"/>
    </row>
    <row r="29" spans="1:24" s="115" customFormat="1" ht="20.100000000000001" customHeight="1">
      <c r="A29" s="302"/>
      <c r="B29" s="1397"/>
      <c r="C29" s="1382"/>
      <c r="D29" s="1382"/>
      <c r="E29" s="1382"/>
      <c r="F29" s="1382"/>
      <c r="G29" s="1382"/>
      <c r="H29" s="1382"/>
      <c r="I29" s="1382"/>
      <c r="J29" s="1382"/>
      <c r="K29" s="1382"/>
      <c r="L29" s="1382"/>
      <c r="M29" s="1382"/>
      <c r="N29" s="1382"/>
      <c r="O29" s="1382"/>
      <c r="P29" s="1382"/>
      <c r="Q29" s="1382"/>
      <c r="R29" s="1382"/>
      <c r="S29" s="1382"/>
      <c r="T29" s="1382"/>
      <c r="U29" s="1382"/>
      <c r="V29" s="1382"/>
      <c r="W29" s="1398"/>
      <c r="X29" s="301"/>
    </row>
    <row r="30" spans="1:24" s="115" customFormat="1" ht="20.100000000000001" customHeight="1">
      <c r="A30" s="302"/>
      <c r="B30" s="1397"/>
      <c r="C30" s="1382"/>
      <c r="D30" s="1382"/>
      <c r="E30" s="1382"/>
      <c r="F30" s="1382"/>
      <c r="G30" s="1382"/>
      <c r="H30" s="1382"/>
      <c r="I30" s="1382"/>
      <c r="J30" s="1382"/>
      <c r="K30" s="1382"/>
      <c r="L30" s="1382"/>
      <c r="M30" s="1382"/>
      <c r="N30" s="1382"/>
      <c r="O30" s="1382"/>
      <c r="P30" s="1382"/>
      <c r="Q30" s="1382"/>
      <c r="R30" s="1382"/>
      <c r="S30" s="1382"/>
      <c r="T30" s="1382"/>
      <c r="U30" s="1382"/>
      <c r="V30" s="1382"/>
      <c r="W30" s="1398"/>
      <c r="X30" s="301"/>
    </row>
    <row r="31" spans="1:24" s="115" customFormat="1" ht="20.100000000000001" customHeight="1" thickBot="1">
      <c r="A31" s="302"/>
      <c r="B31" s="1330"/>
      <c r="C31" s="1331"/>
      <c r="D31" s="1331"/>
      <c r="E31" s="1331"/>
      <c r="F31" s="1331"/>
      <c r="G31" s="1331"/>
      <c r="H31" s="1331"/>
      <c r="I31" s="1331"/>
      <c r="J31" s="1331"/>
      <c r="K31" s="1331"/>
      <c r="L31" s="1331"/>
      <c r="M31" s="1331"/>
      <c r="N31" s="1331"/>
      <c r="O31" s="1331"/>
      <c r="P31" s="1331"/>
      <c r="Q31" s="1331"/>
      <c r="R31" s="1331"/>
      <c r="S31" s="1331"/>
      <c r="T31" s="1331"/>
      <c r="U31" s="1331"/>
      <c r="V31" s="1331"/>
      <c r="W31" s="1332"/>
      <c r="X31" s="301"/>
    </row>
    <row r="32" spans="1:24" s="115" customFormat="1" ht="9" customHeight="1">
      <c r="A32" s="302"/>
      <c r="B32" s="438"/>
      <c r="C32" s="438"/>
      <c r="D32" s="438"/>
      <c r="E32" s="438"/>
      <c r="F32" s="438"/>
      <c r="G32" s="438"/>
      <c r="H32" s="438"/>
      <c r="I32" s="438"/>
      <c r="J32" s="438"/>
      <c r="K32" s="438"/>
      <c r="L32" s="438"/>
      <c r="M32" s="438"/>
      <c r="N32" s="438"/>
      <c r="O32" s="438"/>
      <c r="P32" s="438"/>
      <c r="Q32" s="438"/>
      <c r="R32" s="438"/>
      <c r="S32" s="438"/>
      <c r="T32" s="438"/>
      <c r="U32" s="438"/>
      <c r="V32" s="438"/>
      <c r="W32" s="438"/>
      <c r="X32" s="301"/>
    </row>
    <row r="33" spans="1:24" s="326" customFormat="1" ht="20.100000000000001" customHeight="1" thickBot="1">
      <c r="A33" s="304" t="s">
        <v>942</v>
      </c>
      <c r="B33" s="312"/>
      <c r="C33" s="312"/>
      <c r="D33" s="312"/>
      <c r="E33" s="312"/>
      <c r="F33" s="312"/>
      <c r="G33" s="312"/>
      <c r="H33" s="312"/>
      <c r="I33" s="312"/>
      <c r="J33" s="312"/>
      <c r="K33" s="312"/>
      <c r="L33" s="312"/>
      <c r="M33" s="312"/>
      <c r="N33" s="312"/>
      <c r="O33" s="312"/>
      <c r="P33" s="312"/>
      <c r="Q33" s="312"/>
      <c r="R33" s="312"/>
      <c r="S33" s="312"/>
      <c r="T33" s="312"/>
      <c r="U33" s="312"/>
      <c r="V33" s="312"/>
      <c r="W33" s="312"/>
      <c r="X33" s="333"/>
    </row>
    <row r="34" spans="1:24" s="326" customFormat="1" ht="20.100000000000001" customHeight="1" thickBot="1">
      <c r="A34" s="302"/>
      <c r="B34" s="323" t="s">
        <v>941</v>
      </c>
      <c r="C34" s="295"/>
      <c r="D34" s="295"/>
      <c r="E34" s="332"/>
      <c r="F34" s="331"/>
      <c r="G34" s="331"/>
      <c r="H34" s="331"/>
      <c r="I34" s="331"/>
      <c r="J34" s="331"/>
      <c r="K34" s="331"/>
      <c r="L34" s="331"/>
      <c r="M34" s="330"/>
      <c r="N34" s="295"/>
      <c r="O34" s="295"/>
      <c r="P34" s="295"/>
      <c r="Q34" s="295"/>
      <c r="R34" s="295"/>
      <c r="S34" s="295"/>
      <c r="T34" s="295"/>
      <c r="U34" s="295"/>
      <c r="V34" s="295"/>
      <c r="W34" s="295"/>
      <c r="X34" s="327"/>
    </row>
    <row r="35" spans="1:24" s="326" customFormat="1" ht="3" customHeight="1" thickBot="1">
      <c r="A35" s="302"/>
      <c r="B35" s="323"/>
      <c r="C35" s="295"/>
      <c r="D35" s="295"/>
      <c r="E35" s="295"/>
      <c r="F35" s="295"/>
      <c r="G35" s="295"/>
      <c r="H35" s="329"/>
      <c r="I35" s="328"/>
      <c r="J35" s="328"/>
      <c r="K35" s="328"/>
      <c r="L35" s="328"/>
      <c r="M35" s="328"/>
      <c r="N35" s="295"/>
      <c r="O35" s="295"/>
      <c r="P35" s="295"/>
      <c r="Q35" s="295"/>
      <c r="R35" s="295"/>
      <c r="S35" s="295"/>
      <c r="T35" s="295"/>
      <c r="U35" s="295"/>
      <c r="V35" s="295"/>
      <c r="W35" s="295"/>
      <c r="X35" s="327"/>
    </row>
    <row r="36" spans="1:24" s="326" customFormat="1" ht="16.5" customHeight="1">
      <c r="A36" s="302"/>
      <c r="B36" s="323" t="s">
        <v>748</v>
      </c>
      <c r="C36" s="295"/>
      <c r="D36" s="295"/>
      <c r="E36" s="1333"/>
      <c r="F36" s="1334"/>
      <c r="G36" s="1334"/>
      <c r="H36" s="1334"/>
      <c r="I36" s="1334"/>
      <c r="J36" s="1334"/>
      <c r="K36" s="1334"/>
      <c r="L36" s="1334"/>
      <c r="M36" s="1334"/>
      <c r="N36" s="1334"/>
      <c r="O36" s="1334"/>
      <c r="P36" s="1334"/>
      <c r="Q36" s="1334"/>
      <c r="R36" s="1334"/>
      <c r="S36" s="1334"/>
      <c r="T36" s="1334"/>
      <c r="U36" s="1334"/>
      <c r="V36" s="1334"/>
      <c r="W36" s="1335"/>
      <c r="X36" s="327"/>
    </row>
    <row r="37" spans="1:24" s="326" customFormat="1" ht="16.5" customHeight="1" thickBot="1">
      <c r="A37" s="302"/>
      <c r="B37" s="295"/>
      <c r="C37" s="295"/>
      <c r="D37" s="295"/>
      <c r="E37" s="1336"/>
      <c r="F37" s="1337"/>
      <c r="G37" s="1337"/>
      <c r="H37" s="1337"/>
      <c r="I37" s="1337"/>
      <c r="J37" s="1337"/>
      <c r="K37" s="1337"/>
      <c r="L37" s="1337"/>
      <c r="M37" s="1337"/>
      <c r="N37" s="1337"/>
      <c r="O37" s="1337"/>
      <c r="P37" s="1337"/>
      <c r="Q37" s="1337"/>
      <c r="R37" s="1337"/>
      <c r="S37" s="1337"/>
      <c r="T37" s="1337"/>
      <c r="U37" s="1337"/>
      <c r="V37" s="1337"/>
      <c r="W37" s="1338"/>
      <c r="X37" s="327"/>
    </row>
    <row r="38" spans="1:24" s="326" customFormat="1" ht="9.75" customHeight="1">
      <c r="A38" s="302"/>
      <c r="B38" s="295"/>
      <c r="C38" s="295"/>
      <c r="D38" s="295"/>
      <c r="E38" s="295"/>
      <c r="F38" s="295"/>
      <c r="G38" s="295"/>
      <c r="H38" s="295"/>
      <c r="I38" s="438"/>
      <c r="J38" s="438"/>
      <c r="K38" s="438"/>
      <c r="L38" s="438"/>
      <c r="M38" s="438"/>
      <c r="N38" s="438"/>
      <c r="O38" s="438"/>
      <c r="P38" s="438"/>
      <c r="Q38" s="438"/>
      <c r="R38" s="438"/>
      <c r="S38" s="438"/>
      <c r="T38" s="438"/>
      <c r="U38" s="438"/>
      <c r="V38" s="438"/>
      <c r="W38" s="438"/>
      <c r="X38" s="327"/>
    </row>
    <row r="39" spans="1:24" s="326" customFormat="1" ht="11.25" customHeight="1">
      <c r="A39" s="302"/>
      <c r="B39" s="295"/>
      <c r="C39" s="295"/>
      <c r="D39" s="295"/>
      <c r="E39" s="295"/>
      <c r="F39" s="295"/>
      <c r="G39" s="295"/>
      <c r="H39" s="295"/>
      <c r="I39" s="438"/>
      <c r="J39" s="438"/>
      <c r="K39" s="438"/>
      <c r="L39" s="438"/>
      <c r="M39" s="438"/>
      <c r="N39" s="438"/>
      <c r="O39" s="438"/>
      <c r="P39" s="438"/>
      <c r="Q39" s="438"/>
      <c r="R39" s="438"/>
      <c r="S39" s="438"/>
      <c r="T39" s="438"/>
      <c r="U39" s="438"/>
      <c r="V39" s="438"/>
      <c r="W39" s="438"/>
      <c r="X39" s="327"/>
    </row>
    <row r="40" spans="1:24" s="115" customFormat="1" ht="23.25" customHeight="1" thickBot="1">
      <c r="A40" s="317"/>
      <c r="B40" s="297"/>
      <c r="C40" s="438"/>
      <c r="D40" s="319"/>
      <c r="E40" s="325"/>
      <c r="F40" s="325"/>
      <c r="G40" s="325"/>
      <c r="H40" s="325"/>
      <c r="I40" s="325"/>
      <c r="J40" s="325"/>
      <c r="K40" s="325"/>
      <c r="L40" s="325"/>
      <c r="M40" s="325"/>
      <c r="N40" s="325"/>
      <c r="O40" s="325"/>
      <c r="P40" s="325"/>
      <c r="Q40" s="325"/>
      <c r="R40" s="325"/>
      <c r="S40" s="325"/>
      <c r="T40" s="325"/>
      <c r="U40" s="325"/>
      <c r="V40" s="325"/>
      <c r="W40" s="325"/>
      <c r="X40" s="301"/>
    </row>
    <row r="41" spans="1:24" s="115" customFormat="1" ht="23.25" customHeight="1" thickBot="1">
      <c r="A41" s="317" t="s">
        <v>940</v>
      </c>
      <c r="B41" s="297"/>
      <c r="C41" s="438"/>
      <c r="D41" s="319"/>
      <c r="E41" s="1348" t="s">
        <v>939</v>
      </c>
      <c r="F41" s="1349"/>
      <c r="G41" s="1349"/>
      <c r="H41" s="1349"/>
      <c r="I41" s="1349"/>
      <c r="J41" s="1349"/>
      <c r="K41" s="1349"/>
      <c r="L41" s="1349"/>
      <c r="M41" s="1349"/>
      <c r="N41" s="1349"/>
      <c r="O41" s="1349"/>
      <c r="P41" s="1349"/>
      <c r="Q41" s="1349"/>
      <c r="R41" s="1349"/>
      <c r="S41" s="1349"/>
      <c r="T41" s="1349"/>
      <c r="U41" s="1349"/>
      <c r="V41" s="1349"/>
      <c r="W41" s="1350"/>
      <c r="X41" s="301"/>
    </row>
    <row r="42" spans="1:24" s="115" customFormat="1" ht="9.75" customHeight="1">
      <c r="A42" s="302"/>
      <c r="B42" s="438"/>
      <c r="C42" s="438"/>
      <c r="D42" s="438"/>
      <c r="E42" s="438"/>
      <c r="F42" s="438"/>
      <c r="G42" s="438"/>
      <c r="H42" s="438"/>
      <c r="I42" s="438"/>
      <c r="J42" s="438"/>
      <c r="K42" s="438"/>
      <c r="L42" s="438"/>
      <c r="M42" s="438"/>
      <c r="N42" s="438"/>
      <c r="O42" s="438"/>
      <c r="P42" s="438"/>
      <c r="Q42" s="438"/>
      <c r="R42" s="438"/>
      <c r="S42" s="438"/>
      <c r="T42" s="438"/>
      <c r="U42" s="438"/>
      <c r="V42" s="438"/>
      <c r="W42" s="438"/>
      <c r="X42" s="301"/>
    </row>
    <row r="43" spans="1:24" s="115" customFormat="1" ht="20.100000000000001" customHeight="1" thickBot="1">
      <c r="A43" s="317" t="s">
        <v>938</v>
      </c>
      <c r="B43" s="438"/>
      <c r="C43" s="438"/>
      <c r="D43" s="438"/>
      <c r="E43" s="438"/>
      <c r="F43" s="438"/>
      <c r="G43" s="438"/>
      <c r="H43" s="438"/>
      <c r="I43" s="438"/>
      <c r="J43" s="438"/>
      <c r="K43" s="438"/>
      <c r="L43" s="438"/>
      <c r="M43" s="438"/>
      <c r="N43" s="438"/>
      <c r="O43" s="438"/>
      <c r="P43" s="438"/>
      <c r="Q43" s="438"/>
      <c r="R43" s="438"/>
      <c r="S43" s="438"/>
      <c r="T43" s="438"/>
      <c r="U43" s="438"/>
      <c r="V43" s="438"/>
      <c r="W43" s="438"/>
      <c r="X43" s="301"/>
    </row>
    <row r="44" spans="1:24" s="115" customFormat="1" ht="20.100000000000001" customHeight="1" thickBot="1">
      <c r="A44" s="302"/>
      <c r="B44" s="323" t="s">
        <v>937</v>
      </c>
      <c r="C44" s="295"/>
      <c r="D44" s="322"/>
      <c r="E44" s="321"/>
      <c r="F44" s="321"/>
      <c r="G44" s="1351" t="s">
        <v>934</v>
      </c>
      <c r="H44" s="1352"/>
      <c r="I44" s="1352"/>
      <c r="J44" s="1352"/>
      <c r="K44" s="1353"/>
      <c r="L44" s="297"/>
      <c r="M44" s="324" t="s">
        <v>936</v>
      </c>
      <c r="N44" s="438"/>
      <c r="O44" s="318"/>
      <c r="P44" s="321"/>
      <c r="Q44" s="321"/>
      <c r="R44" s="1354" t="s">
        <v>934</v>
      </c>
      <c r="S44" s="1355"/>
      <c r="T44" s="1355"/>
      <c r="U44" s="1355"/>
      <c r="V44" s="1356"/>
      <c r="W44" s="438"/>
      <c r="X44" s="301"/>
    </row>
    <row r="45" spans="1:24" s="115" customFormat="1" ht="20.100000000000001" customHeight="1" thickBot="1">
      <c r="A45" s="302"/>
      <c r="B45" s="323" t="s">
        <v>935</v>
      </c>
      <c r="C45" s="295"/>
      <c r="D45" s="322"/>
      <c r="E45" s="320"/>
      <c r="F45" s="321"/>
      <c r="G45" s="1354" t="s">
        <v>934</v>
      </c>
      <c r="H45" s="1355"/>
      <c r="I45" s="1355"/>
      <c r="J45" s="1355"/>
      <c r="K45" s="1356"/>
      <c r="L45" s="297"/>
      <c r="M45" s="438"/>
      <c r="N45" s="438"/>
      <c r="O45" s="320"/>
      <c r="P45" s="320"/>
      <c r="Q45" s="320"/>
      <c r="R45" s="320"/>
      <c r="S45" s="320"/>
      <c r="T45" s="438"/>
      <c r="U45" s="438"/>
      <c r="V45" s="438"/>
      <c r="W45" s="438"/>
      <c r="X45" s="301"/>
    </row>
    <row r="46" spans="1:24" s="115" customFormat="1" ht="12" customHeight="1" thickBot="1">
      <c r="A46" s="300"/>
      <c r="B46" s="369"/>
      <c r="C46" s="299"/>
      <c r="D46" s="370"/>
      <c r="E46" s="371"/>
      <c r="F46" s="372"/>
      <c r="G46" s="371"/>
      <c r="H46" s="371"/>
      <c r="I46" s="371"/>
      <c r="J46" s="371"/>
      <c r="K46" s="371"/>
      <c r="L46" s="437"/>
      <c r="M46" s="435"/>
      <c r="N46" s="435"/>
      <c r="O46" s="371"/>
      <c r="P46" s="371"/>
      <c r="Q46" s="371"/>
      <c r="R46" s="371"/>
      <c r="S46" s="371"/>
      <c r="T46" s="435"/>
      <c r="U46" s="435"/>
      <c r="V46" s="435"/>
      <c r="W46" s="435"/>
      <c r="X46" s="298"/>
    </row>
    <row r="47" spans="1:24" s="115" customFormat="1" ht="12.75" customHeight="1">
      <c r="A47" s="302"/>
      <c r="B47" s="297"/>
      <c r="C47" s="438"/>
      <c r="D47" s="319"/>
      <c r="E47" s="319"/>
      <c r="F47" s="319"/>
      <c r="G47" s="319"/>
      <c r="H47" s="319"/>
      <c r="I47" s="316"/>
      <c r="J47" s="438"/>
      <c r="K47" s="438"/>
      <c r="L47" s="297"/>
      <c r="M47" s="438"/>
      <c r="N47" s="438"/>
      <c r="O47" s="319"/>
      <c r="P47" s="319"/>
      <c r="Q47" s="319"/>
      <c r="R47" s="319"/>
      <c r="S47" s="319"/>
      <c r="T47" s="438"/>
      <c r="U47" s="438"/>
      <c r="V47" s="438"/>
      <c r="W47" s="438"/>
      <c r="X47" s="301"/>
    </row>
    <row r="48" spans="1:24" s="115" customFormat="1" ht="15" customHeight="1">
      <c r="A48" s="304" t="s">
        <v>933</v>
      </c>
      <c r="B48" s="312"/>
      <c r="C48" s="312"/>
      <c r="D48" s="312"/>
      <c r="E48" s="312"/>
      <c r="F48" s="312"/>
      <c r="G48" s="312"/>
      <c r="H48" s="312"/>
      <c r="I48" s="295"/>
      <c r="J48" s="295"/>
      <c r="K48" s="295"/>
      <c r="L48" s="295"/>
      <c r="M48" s="295"/>
      <c r="N48" s="295"/>
      <c r="O48" s="295"/>
      <c r="P48" s="295"/>
      <c r="Q48" s="295"/>
      <c r="R48" s="295"/>
      <c r="S48" s="295"/>
      <c r="T48" s="295"/>
      <c r="U48" s="295"/>
      <c r="V48" s="295"/>
      <c r="W48" s="295"/>
      <c r="X48" s="301"/>
    </row>
    <row r="49" spans="1:24" s="115" customFormat="1" ht="7.5" customHeight="1">
      <c r="A49" s="302"/>
      <c r="B49" s="295"/>
      <c r="C49" s="295"/>
      <c r="D49" s="295"/>
      <c r="E49" s="295"/>
      <c r="F49" s="318"/>
      <c r="G49" s="295"/>
      <c r="H49" s="295"/>
      <c r="I49" s="295"/>
      <c r="J49" s="295"/>
      <c r="K49" s="295"/>
      <c r="L49" s="295"/>
      <c r="M49" s="295"/>
      <c r="N49" s="295"/>
      <c r="O49" s="295"/>
      <c r="P49" s="295"/>
      <c r="Q49" s="295"/>
      <c r="R49" s="295"/>
      <c r="S49" s="295"/>
      <c r="T49" s="295"/>
      <c r="U49" s="295"/>
      <c r="V49" s="295"/>
      <c r="W49" s="295"/>
      <c r="X49" s="301"/>
    </row>
    <row r="50" spans="1:24" s="115" customFormat="1" ht="36.75" customHeight="1" thickBot="1">
      <c r="A50" s="1345" t="s">
        <v>951</v>
      </c>
      <c r="B50" s="1346"/>
      <c r="C50" s="1346"/>
      <c r="D50" s="1346"/>
      <c r="E50" s="1346"/>
      <c r="F50" s="1346"/>
      <c r="G50" s="1346"/>
      <c r="H50" s="1346"/>
      <c r="I50" s="1346"/>
      <c r="J50" s="1346"/>
      <c r="K50" s="1346"/>
      <c r="L50" s="1346"/>
      <c r="M50" s="1346"/>
      <c r="N50" s="1346"/>
      <c r="O50" s="1346"/>
      <c r="P50" s="1346"/>
      <c r="Q50" s="1346"/>
      <c r="R50" s="1346"/>
      <c r="S50" s="1346"/>
      <c r="T50" s="1346"/>
      <c r="U50" s="1346"/>
      <c r="V50" s="1346"/>
      <c r="W50" s="1346"/>
      <c r="X50" s="1347"/>
    </row>
    <row r="51" spans="1:24" s="115" customFormat="1" ht="20.100000000000001" customHeight="1">
      <c r="A51" s="302"/>
      <c r="B51" s="1386" t="s">
        <v>932</v>
      </c>
      <c r="C51" s="1387"/>
      <c r="D51" s="1387"/>
      <c r="E51" s="1387"/>
      <c r="F51" s="1387"/>
      <c r="G51" s="1387"/>
      <c r="H51" s="1387"/>
      <c r="I51" s="1387"/>
      <c r="J51" s="1387"/>
      <c r="K51" s="1387"/>
      <c r="L51" s="1387"/>
      <c r="M51" s="1387"/>
      <c r="N51" s="1387"/>
      <c r="O51" s="1387"/>
      <c r="P51" s="1387"/>
      <c r="Q51" s="1387"/>
      <c r="R51" s="1387"/>
      <c r="S51" s="1387"/>
      <c r="T51" s="1387"/>
      <c r="U51" s="1387"/>
      <c r="V51" s="1387"/>
      <c r="W51" s="1388"/>
      <c r="X51" s="301"/>
    </row>
    <row r="52" spans="1:24" s="115" customFormat="1" ht="20.100000000000001" customHeight="1" thickBot="1">
      <c r="A52" s="302"/>
      <c r="B52" s="1389"/>
      <c r="C52" s="1390"/>
      <c r="D52" s="1390"/>
      <c r="E52" s="1390"/>
      <c r="F52" s="1390"/>
      <c r="G52" s="1390"/>
      <c r="H52" s="1390"/>
      <c r="I52" s="1390"/>
      <c r="J52" s="1390"/>
      <c r="K52" s="1390"/>
      <c r="L52" s="1390"/>
      <c r="M52" s="1390"/>
      <c r="N52" s="1390"/>
      <c r="O52" s="1390"/>
      <c r="P52" s="1390"/>
      <c r="Q52" s="1390"/>
      <c r="R52" s="1390"/>
      <c r="S52" s="1390"/>
      <c r="T52" s="1390"/>
      <c r="U52" s="1390"/>
      <c r="V52" s="1390"/>
      <c r="W52" s="1391"/>
      <c r="X52" s="301"/>
    </row>
    <row r="53" spans="1:24" s="115" customFormat="1" ht="8.25" customHeight="1">
      <c r="A53" s="302"/>
      <c r="B53" s="438"/>
      <c r="C53" s="438"/>
      <c r="D53" s="438"/>
      <c r="E53" s="438"/>
      <c r="F53" s="438"/>
      <c r="G53" s="438"/>
      <c r="H53" s="438"/>
      <c r="I53" s="438"/>
      <c r="J53" s="438"/>
      <c r="K53" s="438"/>
      <c r="L53" s="438"/>
      <c r="M53" s="438"/>
      <c r="N53" s="438"/>
      <c r="O53" s="438"/>
      <c r="P53" s="438"/>
      <c r="Q53" s="438"/>
      <c r="R53" s="438"/>
      <c r="S53" s="438"/>
      <c r="T53" s="438"/>
      <c r="U53" s="438"/>
      <c r="V53" s="438"/>
      <c r="W53" s="438"/>
      <c r="X53" s="301"/>
    </row>
    <row r="54" spans="1:24" s="115" customFormat="1" ht="15" customHeight="1" thickBot="1">
      <c r="A54" s="317" t="s">
        <v>931</v>
      </c>
      <c r="B54" s="295"/>
      <c r="C54" s="295"/>
      <c r="D54" s="295"/>
      <c r="E54" s="295"/>
      <c r="F54" s="295"/>
      <c r="G54" s="295"/>
      <c r="H54" s="295"/>
      <c r="I54" s="295"/>
      <c r="J54" s="295"/>
      <c r="K54" s="295"/>
      <c r="L54" s="295"/>
      <c r="M54" s="295"/>
      <c r="N54" s="295"/>
      <c r="O54" s="295"/>
      <c r="P54" s="295"/>
      <c r="Q54" s="295"/>
      <c r="R54" s="295"/>
      <c r="S54" s="295"/>
      <c r="T54" s="295"/>
      <c r="U54" s="295"/>
      <c r="V54" s="295"/>
      <c r="W54" s="295"/>
      <c r="X54" s="301"/>
    </row>
    <row r="55" spans="1:24" s="115" customFormat="1" ht="20.100000000000001" customHeight="1" thickBot="1">
      <c r="A55" s="302"/>
      <c r="B55" s="315"/>
      <c r="C55" s="295" t="s">
        <v>930</v>
      </c>
      <c r="D55" s="295"/>
      <c r="E55" s="295"/>
      <c r="F55" s="1357" t="s">
        <v>929</v>
      </c>
      <c r="G55" s="1358"/>
      <c r="H55" s="1358"/>
      <c r="I55" s="1358"/>
      <c r="J55" s="1358"/>
      <c r="K55" s="1358"/>
      <c r="L55" s="1358"/>
      <c r="M55" s="1358"/>
      <c r="N55" s="1358"/>
      <c r="O55" s="1358"/>
      <c r="P55" s="1358"/>
      <c r="Q55" s="1358"/>
      <c r="R55" s="1358"/>
      <c r="S55" s="1358"/>
      <c r="T55" s="1358"/>
      <c r="U55" s="1358"/>
      <c r="V55" s="1358"/>
      <c r="W55" s="1359"/>
      <c r="X55" s="301"/>
    </row>
    <row r="56" spans="1:24" s="115" customFormat="1" ht="20.100000000000001" customHeight="1" thickBot="1">
      <c r="A56" s="302"/>
      <c r="B56" s="316"/>
      <c r="C56" s="316"/>
      <c r="D56" s="316"/>
      <c r="E56" s="316"/>
      <c r="F56" s="1360"/>
      <c r="G56" s="1361"/>
      <c r="H56" s="1361"/>
      <c r="I56" s="1361"/>
      <c r="J56" s="1361"/>
      <c r="K56" s="1361"/>
      <c r="L56" s="1361"/>
      <c r="M56" s="1361"/>
      <c r="N56" s="1361"/>
      <c r="O56" s="1361"/>
      <c r="P56" s="1361"/>
      <c r="Q56" s="1361"/>
      <c r="R56" s="1361"/>
      <c r="S56" s="1361"/>
      <c r="T56" s="1361"/>
      <c r="U56" s="1361"/>
      <c r="V56" s="1361"/>
      <c r="W56" s="1362"/>
      <c r="X56" s="301"/>
    </row>
    <row r="57" spans="1:24" s="115" customFormat="1" ht="20.100000000000001" customHeight="1" thickBot="1">
      <c r="A57" s="302"/>
      <c r="B57" s="315"/>
      <c r="C57" s="295" t="s">
        <v>928</v>
      </c>
      <c r="D57" s="295"/>
      <c r="E57" s="295"/>
      <c r="F57" s="1363"/>
      <c r="G57" s="1364"/>
      <c r="H57" s="1364"/>
      <c r="I57" s="1364"/>
      <c r="J57" s="1364"/>
      <c r="K57" s="1364"/>
      <c r="L57" s="1364"/>
      <c r="M57" s="1364"/>
      <c r="N57" s="1364"/>
      <c r="O57" s="1364"/>
      <c r="P57" s="1364"/>
      <c r="Q57" s="1364"/>
      <c r="R57" s="1364"/>
      <c r="S57" s="1364"/>
      <c r="T57" s="1364"/>
      <c r="U57" s="1364"/>
      <c r="V57" s="1364"/>
      <c r="W57" s="1365"/>
      <c r="X57" s="301"/>
    </row>
    <row r="58" spans="1:24" s="115" customFormat="1" ht="9" customHeight="1">
      <c r="A58" s="302"/>
      <c r="B58" s="295"/>
      <c r="C58" s="295"/>
      <c r="D58" s="295"/>
      <c r="E58" s="295"/>
      <c r="F58" s="295"/>
      <c r="G58" s="295"/>
      <c r="H58" s="295"/>
      <c r="I58" s="295"/>
      <c r="J58" s="295"/>
      <c r="K58" s="295"/>
      <c r="L58" s="295"/>
      <c r="M58" s="295"/>
      <c r="N58" s="295"/>
      <c r="O58" s="295"/>
      <c r="P58" s="295"/>
      <c r="Q58" s="295"/>
      <c r="R58" s="295"/>
      <c r="S58" s="295"/>
      <c r="T58" s="295"/>
      <c r="U58" s="295"/>
      <c r="V58" s="295"/>
      <c r="W58" s="295"/>
      <c r="X58" s="301"/>
    </row>
    <row r="59" spans="1:24" s="305" customFormat="1" ht="15" customHeight="1">
      <c r="A59" s="304" t="s">
        <v>927</v>
      </c>
      <c r="B59" s="312"/>
      <c r="C59" s="312"/>
      <c r="D59" s="312"/>
      <c r="E59" s="312"/>
      <c r="F59" s="312"/>
      <c r="G59" s="312"/>
      <c r="H59" s="312"/>
      <c r="I59" s="312"/>
      <c r="J59" s="312"/>
      <c r="K59" s="312"/>
      <c r="L59" s="312"/>
      <c r="M59" s="312"/>
      <c r="N59" s="312"/>
      <c r="O59" s="312"/>
      <c r="P59" s="312"/>
      <c r="Q59" s="312"/>
      <c r="R59" s="312"/>
      <c r="S59" s="312"/>
      <c r="T59" s="312"/>
      <c r="U59" s="312"/>
      <c r="V59" s="312"/>
      <c r="W59" s="312"/>
      <c r="X59" s="306"/>
    </row>
    <row r="60" spans="1:24" s="305" customFormat="1" ht="15" customHeight="1" thickBot="1">
      <c r="A60" s="304"/>
      <c r="B60" s="312" t="s">
        <v>926</v>
      </c>
      <c r="C60" s="312"/>
      <c r="D60" s="312"/>
      <c r="E60" s="312"/>
      <c r="F60" s="312"/>
      <c r="G60" s="312"/>
      <c r="H60" s="312"/>
      <c r="I60" s="312"/>
      <c r="J60" s="312"/>
      <c r="K60" s="312"/>
      <c r="L60" s="312"/>
      <c r="M60" s="312"/>
      <c r="N60" s="312"/>
      <c r="O60" s="312"/>
      <c r="P60" s="312"/>
      <c r="Q60" s="312"/>
      <c r="R60" s="312"/>
      <c r="S60" s="312"/>
      <c r="T60" s="312"/>
      <c r="U60" s="312"/>
      <c r="V60" s="312"/>
      <c r="W60" s="312"/>
      <c r="X60" s="306"/>
    </row>
    <row r="61" spans="1:24" s="305" customFormat="1" ht="20.100000000000001" customHeight="1" thickBot="1">
      <c r="A61" s="310"/>
      <c r="B61" s="313"/>
      <c r="C61" s="312" t="s">
        <v>925</v>
      </c>
      <c r="D61" s="312"/>
      <c r="E61" s="312"/>
      <c r="F61" s="312"/>
      <c r="G61" s="312"/>
      <c r="H61" s="312"/>
      <c r="I61" s="312"/>
      <c r="J61" s="312"/>
      <c r="K61" s="313"/>
      <c r="L61" s="312" t="s">
        <v>924</v>
      </c>
      <c r="M61" s="312"/>
      <c r="N61" s="312"/>
      <c r="O61" s="312"/>
      <c r="P61" s="312"/>
      <c r="Q61" s="312"/>
      <c r="R61" s="312"/>
      <c r="S61" s="312"/>
      <c r="T61" s="312"/>
      <c r="U61" s="312"/>
      <c r="V61" s="312"/>
      <c r="W61" s="312"/>
      <c r="X61" s="306"/>
    </row>
    <row r="62" spans="1:24" s="305" customFormat="1" ht="20.100000000000001" customHeight="1" thickBot="1">
      <c r="A62" s="310"/>
      <c r="B62" s="313"/>
      <c r="C62" s="312" t="s">
        <v>923</v>
      </c>
      <c r="D62" s="312"/>
      <c r="E62" s="312"/>
      <c r="F62" s="312"/>
      <c r="G62" s="312"/>
      <c r="H62" s="312"/>
      <c r="I62" s="312"/>
      <c r="J62" s="312"/>
      <c r="K62" s="313"/>
      <c r="L62" s="312" t="s">
        <v>922</v>
      </c>
      <c r="M62" s="312"/>
      <c r="N62" s="312"/>
      <c r="O62" s="312"/>
      <c r="P62" s="312"/>
      <c r="Q62" s="312"/>
      <c r="R62" s="312"/>
      <c r="S62" s="312"/>
      <c r="T62" s="312"/>
      <c r="U62" s="312"/>
      <c r="V62" s="312"/>
      <c r="W62" s="312"/>
      <c r="X62" s="306"/>
    </row>
    <row r="63" spans="1:24" s="305" customFormat="1" ht="20.100000000000001" customHeight="1" thickBot="1">
      <c r="A63" s="310"/>
      <c r="B63" s="313"/>
      <c r="C63" s="312" t="s">
        <v>921</v>
      </c>
      <c r="D63" s="312"/>
      <c r="E63" s="312"/>
      <c r="F63" s="311"/>
      <c r="G63" s="311"/>
      <c r="H63" s="311"/>
      <c r="I63" s="311"/>
      <c r="J63" s="311"/>
      <c r="K63" s="314"/>
      <c r="L63" s="312" t="s">
        <v>315</v>
      </c>
      <c r="M63" s="311"/>
      <c r="N63" s="311"/>
      <c r="O63" s="311"/>
      <c r="P63" s="311"/>
      <c r="Q63" s="311"/>
      <c r="R63" s="311"/>
      <c r="S63" s="311"/>
      <c r="T63" s="311"/>
      <c r="U63" s="311"/>
      <c r="V63" s="311"/>
      <c r="W63" s="311"/>
      <c r="X63" s="306"/>
    </row>
    <row r="64" spans="1:24" s="305" customFormat="1" ht="20.100000000000001" customHeight="1" thickBot="1">
      <c r="A64" s="310"/>
      <c r="B64" s="313"/>
      <c r="C64" s="312" t="s">
        <v>920</v>
      </c>
      <c r="D64" s="312"/>
      <c r="E64" s="312"/>
      <c r="F64" s="311"/>
      <c r="G64" s="311"/>
      <c r="H64" s="311"/>
      <c r="I64" s="311"/>
      <c r="J64" s="311"/>
      <c r="K64" s="314"/>
      <c r="L64" s="312" t="s">
        <v>919</v>
      </c>
      <c r="M64" s="311"/>
      <c r="N64" s="311"/>
      <c r="O64" s="1366"/>
      <c r="P64" s="1367"/>
      <c r="Q64" s="1367"/>
      <c r="R64" s="1367"/>
      <c r="S64" s="1367"/>
      <c r="T64" s="1367"/>
      <c r="U64" s="1367"/>
      <c r="V64" s="1367"/>
      <c r="W64" s="1368"/>
      <c r="X64" s="306"/>
    </row>
    <row r="65" spans="1:24" s="305" customFormat="1" ht="20.100000000000001" customHeight="1" thickBot="1">
      <c r="A65" s="310"/>
      <c r="B65" s="313"/>
      <c r="C65" s="312" t="s">
        <v>918</v>
      </c>
      <c r="D65" s="312"/>
      <c r="E65" s="312"/>
      <c r="F65" s="311"/>
      <c r="G65" s="311"/>
      <c r="H65" s="311"/>
      <c r="I65" s="311"/>
      <c r="J65" s="311"/>
      <c r="K65" s="311"/>
      <c r="L65" s="311"/>
      <c r="M65" s="311"/>
      <c r="N65" s="311"/>
      <c r="O65" s="1369"/>
      <c r="P65" s="1370"/>
      <c r="Q65" s="1370"/>
      <c r="R65" s="1370"/>
      <c r="S65" s="1370"/>
      <c r="T65" s="1370"/>
      <c r="U65" s="1370"/>
      <c r="V65" s="1370"/>
      <c r="W65" s="1371"/>
      <c r="X65" s="306"/>
    </row>
    <row r="66" spans="1:24" s="305" customFormat="1" ht="9" customHeight="1">
      <c r="A66" s="310"/>
      <c r="B66" s="308"/>
      <c r="C66" s="303"/>
      <c r="D66" s="307"/>
      <c r="E66" s="307"/>
      <c r="F66" s="307"/>
      <c r="G66" s="307"/>
      <c r="H66" s="307"/>
      <c r="I66" s="309"/>
      <c r="J66" s="303"/>
      <c r="K66" s="303"/>
      <c r="L66" s="308"/>
      <c r="M66" s="303"/>
      <c r="N66" s="303"/>
      <c r="O66" s="307"/>
      <c r="P66" s="307"/>
      <c r="Q66" s="307"/>
      <c r="R66" s="307"/>
      <c r="S66" s="307"/>
      <c r="T66" s="303"/>
      <c r="U66" s="303"/>
      <c r="V66" s="303"/>
      <c r="W66" s="303"/>
      <c r="X66" s="306"/>
    </row>
    <row r="67" spans="1:24" s="115" customFormat="1" ht="8.25" customHeight="1">
      <c r="A67" s="302"/>
      <c r="B67" s="295"/>
      <c r="C67" s="295"/>
      <c r="D67" s="295"/>
      <c r="E67" s="295"/>
      <c r="F67" s="295"/>
      <c r="G67" s="295"/>
      <c r="H67" s="295"/>
      <c r="I67" s="438"/>
      <c r="J67" s="438"/>
      <c r="K67" s="438"/>
      <c r="L67" s="438"/>
      <c r="M67" s="438"/>
      <c r="N67" s="438"/>
      <c r="O67" s="438"/>
      <c r="P67" s="438"/>
      <c r="Q67" s="438"/>
      <c r="R67" s="438"/>
      <c r="S67" s="438"/>
      <c r="T67" s="438"/>
      <c r="U67" s="438"/>
      <c r="V67" s="438"/>
      <c r="W67" s="438"/>
      <c r="X67" s="301"/>
    </row>
    <row r="68" spans="1:24" s="115" customFormat="1" ht="17.25" customHeight="1">
      <c r="A68" s="304" t="s">
        <v>917</v>
      </c>
      <c r="B68" s="295"/>
      <c r="C68" s="295"/>
      <c r="D68" s="295"/>
      <c r="E68" s="295"/>
      <c r="F68" s="295"/>
      <c r="G68" s="295"/>
      <c r="H68" s="295"/>
      <c r="I68" s="438"/>
      <c r="J68" s="438"/>
      <c r="K68" s="438"/>
      <c r="L68" s="438"/>
      <c r="M68" s="438"/>
      <c r="N68" s="438"/>
      <c r="O68" s="438"/>
      <c r="P68" s="438"/>
      <c r="Q68" s="438"/>
      <c r="R68" s="438"/>
      <c r="S68" s="438"/>
      <c r="T68" s="438"/>
      <c r="U68" s="438"/>
      <c r="V68" s="438"/>
      <c r="W68" s="438"/>
      <c r="X68" s="301"/>
    </row>
    <row r="69" spans="1:24" s="115" customFormat="1" ht="20.100000000000001" customHeight="1" thickBot="1">
      <c r="A69" s="302"/>
      <c r="B69" s="438"/>
      <c r="C69" s="438"/>
      <c r="D69" s="438"/>
      <c r="E69" s="438"/>
      <c r="F69" s="438"/>
      <c r="G69" s="438"/>
      <c r="H69" s="438"/>
      <c r="I69" s="438"/>
      <c r="J69" s="438"/>
      <c r="K69" s="438"/>
      <c r="L69" s="438"/>
      <c r="M69" s="438"/>
      <c r="N69" s="438"/>
      <c r="O69" s="438"/>
      <c r="P69" s="438"/>
      <c r="Q69" s="438"/>
      <c r="R69" s="438"/>
      <c r="S69" s="438"/>
      <c r="T69" s="438"/>
      <c r="U69" s="438"/>
      <c r="V69" s="438"/>
      <c r="W69" s="438"/>
      <c r="X69" s="301"/>
    </row>
    <row r="70" spans="1:24" s="115" customFormat="1" ht="20.100000000000001" customHeight="1" thickBot="1">
      <c r="A70" s="302"/>
      <c r="B70" s="438" t="s">
        <v>916</v>
      </c>
      <c r="C70" s="1342"/>
      <c r="D70" s="1343"/>
      <c r="E70" s="1343"/>
      <c r="F70" s="1343"/>
      <c r="G70" s="1343"/>
      <c r="H70" s="1343"/>
      <c r="I70" s="1343"/>
      <c r="J70" s="1343"/>
      <c r="K70" s="1343"/>
      <c r="L70" s="1343"/>
      <c r="M70" s="1343"/>
      <c r="N70" s="1343"/>
      <c r="O70" s="1344"/>
      <c r="P70" s="438" t="s">
        <v>915</v>
      </c>
      <c r="Q70" s="1327"/>
      <c r="R70" s="1339"/>
      <c r="S70" s="1339"/>
      <c r="T70" s="1339"/>
      <c r="U70" s="1340"/>
      <c r="V70" s="438"/>
      <c r="W70" s="438"/>
      <c r="X70" s="301"/>
    </row>
    <row r="71" spans="1:24" s="115" customFormat="1" ht="20.100000000000001" customHeight="1" thickBot="1">
      <c r="A71" s="302"/>
      <c r="B71" s="438" t="s">
        <v>914</v>
      </c>
      <c r="C71" s="1342"/>
      <c r="D71" s="1343"/>
      <c r="E71" s="1343"/>
      <c r="F71" s="1339"/>
      <c r="G71" s="1339"/>
      <c r="H71" s="1339"/>
      <c r="I71" s="1339"/>
      <c r="J71" s="1340"/>
      <c r="K71" s="438"/>
      <c r="L71" s="438"/>
      <c r="M71" s="438"/>
      <c r="N71" s="438"/>
      <c r="O71" s="438"/>
      <c r="P71" s="438" t="s">
        <v>913</v>
      </c>
      <c r="Q71" s="1327"/>
      <c r="R71" s="1339"/>
      <c r="S71" s="1343"/>
      <c r="T71" s="1343"/>
      <c r="U71" s="1343"/>
      <c r="V71" s="1343"/>
      <c r="W71" s="1344"/>
      <c r="X71" s="301"/>
    </row>
    <row r="72" spans="1:24" s="115" customFormat="1" ht="20.100000000000001" customHeight="1" thickBot="1">
      <c r="A72" s="302"/>
      <c r="B72" s="1382" t="s">
        <v>912</v>
      </c>
      <c r="C72" s="1383"/>
      <c r="D72" s="1383"/>
      <c r="E72" s="1383"/>
      <c r="F72" s="1374"/>
      <c r="G72" s="1343"/>
      <c r="H72" s="1343"/>
      <c r="I72" s="1343"/>
      <c r="J72" s="1343"/>
      <c r="K72" s="1343"/>
      <c r="L72" s="1343"/>
      <c r="M72" s="1343"/>
      <c r="N72" s="1343"/>
      <c r="O72" s="1343"/>
      <c r="P72" s="1343"/>
      <c r="Q72" s="1343"/>
      <c r="R72" s="1344"/>
      <c r="S72" s="438"/>
      <c r="T72" s="438"/>
      <c r="U72" s="438"/>
      <c r="V72" s="438"/>
      <c r="W72" s="438"/>
      <c r="X72" s="301"/>
    </row>
    <row r="73" spans="1:24" s="115" customFormat="1" ht="20.100000000000001" customHeight="1">
      <c r="A73" s="302"/>
      <c r="B73" s="438"/>
      <c r="C73" s="438"/>
      <c r="D73" s="438"/>
      <c r="E73" s="438"/>
      <c r="F73" s="438"/>
      <c r="G73" s="438"/>
      <c r="H73" s="438"/>
      <c r="I73" s="438"/>
      <c r="J73" s="438"/>
      <c r="K73" s="438"/>
      <c r="L73" s="438"/>
      <c r="M73" s="438"/>
      <c r="N73" s="438"/>
      <c r="O73" s="438"/>
      <c r="P73" s="438"/>
      <c r="Q73" s="438"/>
      <c r="R73" s="438"/>
      <c r="S73" s="438"/>
      <c r="T73" s="438"/>
      <c r="U73" s="438"/>
      <c r="V73" s="438"/>
      <c r="W73" s="438"/>
      <c r="X73" s="301"/>
    </row>
    <row r="74" spans="1:24" s="115" customFormat="1" ht="8.25" customHeight="1">
      <c r="A74" s="302"/>
      <c r="B74" s="295"/>
      <c r="C74" s="295"/>
      <c r="D74" s="295"/>
      <c r="E74" s="295"/>
      <c r="F74" s="295"/>
      <c r="G74" s="295"/>
      <c r="H74" s="295"/>
      <c r="I74" s="438"/>
      <c r="J74" s="438"/>
      <c r="K74" s="438"/>
      <c r="L74" s="438"/>
      <c r="M74" s="438"/>
      <c r="N74" s="438"/>
      <c r="O74" s="438"/>
      <c r="P74" s="438"/>
      <c r="Q74" s="438"/>
      <c r="R74" s="438"/>
      <c r="S74" s="438"/>
      <c r="T74" s="438"/>
      <c r="U74" s="438"/>
      <c r="V74" s="438"/>
      <c r="W74" s="438"/>
      <c r="X74" s="301"/>
    </row>
    <row r="75" spans="1:24" s="115" customFormat="1" ht="17.25" customHeight="1" thickBot="1">
      <c r="A75" s="304" t="s">
        <v>911</v>
      </c>
      <c r="B75" s="295"/>
      <c r="C75" s="295"/>
      <c r="D75" s="295"/>
      <c r="E75" s="294"/>
      <c r="F75" s="295"/>
      <c r="G75" s="295"/>
      <c r="H75" s="295"/>
      <c r="I75" s="438"/>
      <c r="J75" s="438"/>
      <c r="K75" s="438"/>
      <c r="L75" s="438"/>
      <c r="M75" s="438"/>
      <c r="N75" s="303"/>
      <c r="O75" s="303"/>
      <c r="P75" s="303"/>
      <c r="Q75" s="438"/>
      <c r="R75" s="438"/>
      <c r="S75" s="438"/>
      <c r="T75" s="438"/>
      <c r="U75" s="438"/>
      <c r="V75" s="438"/>
      <c r="W75" s="438"/>
      <c r="X75" s="301"/>
    </row>
    <row r="76" spans="1:24" s="115" customFormat="1" ht="20.100000000000001" customHeight="1">
      <c r="A76" s="302"/>
      <c r="B76" s="1327"/>
      <c r="C76" s="1339"/>
      <c r="D76" s="1339"/>
      <c r="E76" s="1339"/>
      <c r="F76" s="1339"/>
      <c r="G76" s="1339"/>
      <c r="H76" s="1339"/>
      <c r="I76" s="1339"/>
      <c r="J76" s="1339"/>
      <c r="K76" s="1339"/>
      <c r="L76" s="1339"/>
      <c r="M76" s="1339"/>
      <c r="N76" s="1339"/>
      <c r="O76" s="1339"/>
      <c r="P76" s="1339"/>
      <c r="Q76" s="1339"/>
      <c r="R76" s="1339"/>
      <c r="S76" s="1339"/>
      <c r="T76" s="1339"/>
      <c r="U76" s="1339"/>
      <c r="V76" s="1339"/>
      <c r="W76" s="1340"/>
      <c r="X76" s="301"/>
    </row>
    <row r="77" spans="1:24" s="115" customFormat="1" ht="20.100000000000001" customHeight="1">
      <c r="A77" s="302"/>
      <c r="B77" s="1384"/>
      <c r="C77" s="1383"/>
      <c r="D77" s="1383"/>
      <c r="E77" s="1383"/>
      <c r="F77" s="1383"/>
      <c r="G77" s="1383"/>
      <c r="H77" s="1383"/>
      <c r="I77" s="1383"/>
      <c r="J77" s="1383"/>
      <c r="K77" s="1383"/>
      <c r="L77" s="1383"/>
      <c r="M77" s="1383"/>
      <c r="N77" s="1383"/>
      <c r="O77" s="1383"/>
      <c r="P77" s="1383"/>
      <c r="Q77" s="1383"/>
      <c r="R77" s="1383"/>
      <c r="S77" s="1383"/>
      <c r="T77" s="1383"/>
      <c r="U77" s="1383"/>
      <c r="V77" s="1383"/>
      <c r="W77" s="1385"/>
      <c r="X77" s="301"/>
    </row>
    <row r="78" spans="1:24" s="115" customFormat="1" ht="20.100000000000001" customHeight="1">
      <c r="A78" s="302"/>
      <c r="B78" s="1384"/>
      <c r="C78" s="1383"/>
      <c r="D78" s="1383"/>
      <c r="E78" s="1383"/>
      <c r="F78" s="1383"/>
      <c r="G78" s="1383"/>
      <c r="H78" s="1383"/>
      <c r="I78" s="1383"/>
      <c r="J78" s="1383"/>
      <c r="K78" s="1383"/>
      <c r="L78" s="1383"/>
      <c r="M78" s="1383"/>
      <c r="N78" s="1383"/>
      <c r="O78" s="1383"/>
      <c r="P78" s="1383"/>
      <c r="Q78" s="1383"/>
      <c r="R78" s="1383"/>
      <c r="S78" s="1383"/>
      <c r="T78" s="1383"/>
      <c r="U78" s="1383"/>
      <c r="V78" s="1383"/>
      <c r="W78" s="1385"/>
      <c r="X78" s="301"/>
    </row>
    <row r="79" spans="1:24" s="115" customFormat="1" ht="20.100000000000001" customHeight="1">
      <c r="A79" s="302"/>
      <c r="B79" s="1384"/>
      <c r="C79" s="1383"/>
      <c r="D79" s="1383"/>
      <c r="E79" s="1383"/>
      <c r="F79" s="1383"/>
      <c r="G79" s="1383"/>
      <c r="H79" s="1383"/>
      <c r="I79" s="1383"/>
      <c r="J79" s="1383"/>
      <c r="K79" s="1383"/>
      <c r="L79" s="1383"/>
      <c r="M79" s="1383"/>
      <c r="N79" s="1383"/>
      <c r="O79" s="1383"/>
      <c r="P79" s="1383"/>
      <c r="Q79" s="1383"/>
      <c r="R79" s="1383"/>
      <c r="S79" s="1383"/>
      <c r="T79" s="1383"/>
      <c r="U79" s="1383"/>
      <c r="V79" s="1383"/>
      <c r="W79" s="1385"/>
      <c r="X79" s="301"/>
    </row>
    <row r="80" spans="1:24" s="115" customFormat="1" ht="20.100000000000001" customHeight="1" thickBot="1">
      <c r="A80" s="302"/>
      <c r="B80" s="1384"/>
      <c r="C80" s="1383"/>
      <c r="D80" s="1383"/>
      <c r="E80" s="1383"/>
      <c r="F80" s="1383"/>
      <c r="G80" s="1383"/>
      <c r="H80" s="1383"/>
      <c r="I80" s="1383"/>
      <c r="J80" s="1383"/>
      <c r="K80" s="1383"/>
      <c r="L80" s="1383"/>
      <c r="M80" s="1383"/>
      <c r="N80" s="1383"/>
      <c r="O80" s="1383"/>
      <c r="P80" s="1383"/>
      <c r="Q80" s="1383"/>
      <c r="R80" s="1383"/>
      <c r="S80" s="1383"/>
      <c r="T80" s="1383"/>
      <c r="U80" s="1383"/>
      <c r="V80" s="1383"/>
      <c r="W80" s="1385"/>
      <c r="X80" s="301"/>
    </row>
    <row r="81" spans="1:24" s="115" customFormat="1" ht="20.100000000000001" customHeight="1" thickBot="1">
      <c r="A81" s="302"/>
      <c r="B81" s="434" t="s">
        <v>910</v>
      </c>
      <c r="C81" s="1342"/>
      <c r="D81" s="1343"/>
      <c r="E81" s="1343"/>
      <c r="F81" s="1344"/>
      <c r="G81" s="435"/>
      <c r="H81" s="1331" t="s">
        <v>909</v>
      </c>
      <c r="I81" s="1373"/>
      <c r="J81" s="1373"/>
      <c r="K81" s="1374"/>
      <c r="L81" s="1343"/>
      <c r="M81" s="1343"/>
      <c r="N81" s="1343"/>
      <c r="O81" s="1343"/>
      <c r="P81" s="1343"/>
      <c r="Q81" s="1343"/>
      <c r="R81" s="1344"/>
      <c r="S81" s="435"/>
      <c r="T81" s="435"/>
      <c r="U81" s="435"/>
      <c r="V81" s="435"/>
      <c r="W81" s="436"/>
      <c r="X81" s="301"/>
    </row>
    <row r="82" spans="1:24" s="115" customFormat="1" ht="10.5" customHeight="1" thickBot="1">
      <c r="A82" s="300"/>
      <c r="B82" s="299"/>
      <c r="C82" s="299"/>
      <c r="D82" s="299"/>
      <c r="E82" s="299"/>
      <c r="F82" s="299"/>
      <c r="G82" s="299"/>
      <c r="H82" s="299"/>
      <c r="I82" s="435"/>
      <c r="J82" s="435"/>
      <c r="K82" s="435"/>
      <c r="L82" s="435"/>
      <c r="M82" s="435"/>
      <c r="N82" s="435"/>
      <c r="O82" s="435"/>
      <c r="P82" s="435"/>
      <c r="Q82" s="435"/>
      <c r="R82" s="435"/>
      <c r="S82" s="435"/>
      <c r="T82" s="435"/>
      <c r="U82" s="435"/>
      <c r="V82" s="435"/>
      <c r="W82" s="435"/>
      <c r="X82" s="298"/>
    </row>
    <row r="83" spans="1:24" s="115" customFormat="1" ht="20.100000000000001" customHeight="1">
      <c r="A83" s="294"/>
      <c r="B83" s="438"/>
      <c r="C83" s="438"/>
      <c r="D83" s="438"/>
      <c r="E83" s="438"/>
      <c r="F83" s="438"/>
      <c r="G83" s="438"/>
      <c r="H83" s="438"/>
      <c r="I83" s="438"/>
      <c r="J83" s="438"/>
      <c r="K83" s="438"/>
      <c r="L83" s="438"/>
      <c r="M83" s="438"/>
      <c r="N83" s="296"/>
      <c r="O83" s="296"/>
      <c r="P83" s="296"/>
      <c r="Q83" s="296"/>
      <c r="R83" s="296"/>
      <c r="S83" s="296"/>
      <c r="T83" s="296"/>
      <c r="U83" s="296"/>
      <c r="V83" s="296"/>
      <c r="W83" s="296"/>
      <c r="X83" s="294"/>
    </row>
    <row r="84" spans="1:24" s="115" customFormat="1" ht="20.100000000000001" customHeight="1">
      <c r="A84" s="294"/>
      <c r="B84" s="438"/>
      <c r="C84" s="438"/>
      <c r="D84" s="438"/>
      <c r="E84" s="438"/>
      <c r="F84" s="438"/>
      <c r="G84" s="438"/>
      <c r="H84" s="438"/>
      <c r="I84" s="438"/>
      <c r="J84" s="438"/>
      <c r="K84" s="438"/>
      <c r="L84" s="438"/>
      <c r="M84" s="438"/>
      <c r="N84" s="296"/>
      <c r="O84" s="296"/>
      <c r="P84" s="296"/>
      <c r="Q84" s="296"/>
      <c r="R84" s="296"/>
      <c r="S84" s="296"/>
      <c r="T84" s="296"/>
      <c r="U84" s="296"/>
      <c r="V84" s="296"/>
      <c r="W84" s="296"/>
      <c r="X84" s="294"/>
    </row>
    <row r="85" spans="1:24" s="115" customFormat="1" ht="20.100000000000001" customHeight="1">
      <c r="A85" s="294"/>
      <c r="B85" s="438"/>
      <c r="C85" s="438"/>
      <c r="D85" s="438"/>
      <c r="E85" s="438"/>
      <c r="F85" s="438"/>
      <c r="G85" s="438"/>
      <c r="H85" s="438"/>
      <c r="I85" s="438"/>
      <c r="J85" s="438"/>
      <c r="K85" s="438"/>
      <c r="L85" s="438"/>
      <c r="M85" s="438"/>
      <c r="N85" s="296"/>
      <c r="O85" s="296"/>
      <c r="P85" s="296"/>
      <c r="Q85" s="296"/>
      <c r="R85" s="296"/>
      <c r="S85" s="296"/>
      <c r="T85" s="296"/>
      <c r="U85" s="296"/>
      <c r="V85" s="296"/>
      <c r="W85" s="296"/>
      <c r="X85" s="294"/>
    </row>
    <row r="86" spans="1:24" s="115" customFormat="1" ht="20.100000000000001" customHeight="1">
      <c r="A86" s="294"/>
      <c r="B86" s="438"/>
      <c r="C86" s="438"/>
      <c r="D86" s="438"/>
      <c r="E86" s="438"/>
      <c r="F86" s="438"/>
      <c r="G86" s="438"/>
      <c r="H86" s="438"/>
      <c r="I86" s="438"/>
      <c r="J86" s="438"/>
      <c r="K86" s="438"/>
      <c r="L86" s="297"/>
      <c r="M86" s="438"/>
      <c r="N86" s="296"/>
      <c r="O86" s="296"/>
      <c r="P86" s="296"/>
      <c r="Q86" s="296"/>
      <c r="R86" s="296"/>
      <c r="S86" s="296"/>
      <c r="T86" s="296"/>
      <c r="U86" s="296"/>
      <c r="V86" s="296"/>
      <c r="W86" s="296"/>
      <c r="X86" s="294"/>
    </row>
    <row r="87" spans="1:24" s="115" customFormat="1" ht="20.100000000000001" customHeight="1">
      <c r="A87" s="294"/>
      <c r="B87" s="438"/>
      <c r="C87" s="438"/>
      <c r="D87" s="438"/>
      <c r="E87" s="438"/>
      <c r="F87" s="438"/>
      <c r="G87" s="438"/>
      <c r="H87" s="438"/>
      <c r="I87" s="438"/>
      <c r="J87" s="438"/>
      <c r="K87" s="438"/>
      <c r="L87" s="438"/>
      <c r="M87" s="438"/>
      <c r="N87" s="296"/>
      <c r="O87" s="296"/>
      <c r="P87" s="296"/>
      <c r="Q87" s="296"/>
      <c r="R87" s="296"/>
      <c r="S87" s="296"/>
      <c r="T87" s="296"/>
      <c r="U87" s="296"/>
      <c r="V87" s="296"/>
      <c r="W87" s="296"/>
      <c r="X87" s="294"/>
    </row>
    <row r="88" spans="1:24" s="115" customFormat="1" ht="20.100000000000001" customHeight="1">
      <c r="A88" s="294"/>
      <c r="B88" s="297"/>
      <c r="C88" s="438"/>
      <c r="D88" s="438"/>
      <c r="E88" s="438"/>
      <c r="F88" s="438"/>
      <c r="G88" s="438"/>
      <c r="H88" s="438"/>
      <c r="I88" s="438"/>
      <c r="J88" s="438"/>
      <c r="K88" s="438"/>
      <c r="L88" s="438"/>
      <c r="M88" s="438"/>
      <c r="N88" s="296"/>
      <c r="O88" s="296"/>
      <c r="P88" s="296"/>
      <c r="Q88" s="296"/>
      <c r="R88" s="296"/>
      <c r="S88" s="296"/>
      <c r="T88" s="296"/>
      <c r="U88" s="296"/>
      <c r="V88" s="296"/>
      <c r="W88" s="296"/>
      <c r="X88" s="294"/>
    </row>
    <row r="89" spans="1:24" s="115" customFormat="1" ht="20.100000000000001" customHeight="1">
      <c r="A89" s="294"/>
      <c r="B89" s="438"/>
      <c r="C89" s="438"/>
      <c r="D89" s="438"/>
      <c r="E89" s="438"/>
      <c r="F89" s="438"/>
      <c r="G89" s="438"/>
      <c r="H89" s="438"/>
      <c r="I89" s="438"/>
      <c r="J89" s="438"/>
      <c r="K89" s="438"/>
      <c r="L89" s="438"/>
      <c r="M89" s="438"/>
      <c r="N89" s="296"/>
      <c r="O89" s="296"/>
      <c r="P89" s="296"/>
      <c r="Q89" s="296"/>
      <c r="R89" s="296"/>
      <c r="S89" s="296"/>
      <c r="T89" s="296"/>
      <c r="U89" s="296"/>
      <c r="V89" s="296"/>
      <c r="W89" s="296"/>
      <c r="X89" s="294"/>
    </row>
    <row r="90" spans="1:24" s="115" customFormat="1" ht="20.100000000000001" customHeight="1">
      <c r="A90" s="294"/>
      <c r="B90" s="438"/>
      <c r="C90" s="438"/>
      <c r="D90" s="438"/>
      <c r="E90" s="438"/>
      <c r="F90" s="438"/>
      <c r="G90" s="438"/>
      <c r="H90" s="438"/>
      <c r="I90" s="438"/>
      <c r="J90" s="438"/>
      <c r="K90" s="438"/>
      <c r="L90" s="438"/>
      <c r="M90" s="438"/>
      <c r="N90" s="296"/>
      <c r="O90" s="296"/>
      <c r="P90" s="296"/>
      <c r="Q90" s="296"/>
      <c r="R90" s="296"/>
      <c r="S90" s="296"/>
      <c r="T90" s="296"/>
      <c r="U90" s="296"/>
      <c r="V90" s="296"/>
      <c r="W90" s="296"/>
      <c r="X90" s="294"/>
    </row>
    <row r="91" spans="1:24" s="115" customFormat="1" ht="20.100000000000001" customHeight="1">
      <c r="A91" s="294"/>
      <c r="B91" s="438"/>
      <c r="C91" s="438"/>
      <c r="D91" s="438"/>
      <c r="E91" s="438"/>
      <c r="F91" s="438"/>
      <c r="G91" s="438"/>
      <c r="H91" s="438"/>
      <c r="I91" s="438"/>
      <c r="J91" s="438"/>
      <c r="K91" s="438"/>
      <c r="L91" s="438"/>
      <c r="M91" s="438"/>
      <c r="N91" s="296"/>
      <c r="O91" s="296"/>
      <c r="P91" s="296"/>
      <c r="Q91" s="296"/>
      <c r="R91" s="296"/>
      <c r="S91" s="296"/>
      <c r="T91" s="296"/>
      <c r="U91" s="296"/>
      <c r="V91" s="296"/>
      <c r="W91" s="296"/>
      <c r="X91" s="294"/>
    </row>
    <row r="92" spans="1:24" s="115" customFormat="1" ht="20.100000000000001" customHeight="1">
      <c r="A92" s="294"/>
      <c r="B92" s="438"/>
      <c r="C92" s="438"/>
      <c r="D92" s="438"/>
      <c r="E92" s="438"/>
      <c r="F92" s="438"/>
      <c r="G92" s="438"/>
      <c r="H92" s="438"/>
      <c r="I92" s="438"/>
      <c r="J92" s="438"/>
      <c r="K92" s="438"/>
      <c r="L92" s="438"/>
      <c r="M92" s="438"/>
      <c r="N92" s="296"/>
      <c r="O92" s="296"/>
      <c r="P92" s="296"/>
      <c r="Q92" s="296"/>
      <c r="R92" s="296"/>
      <c r="S92" s="296"/>
      <c r="T92" s="296"/>
      <c r="U92" s="296"/>
      <c r="V92" s="296"/>
      <c r="W92" s="296"/>
      <c r="X92" s="294"/>
    </row>
    <row r="93" spans="1:24" s="115" customFormat="1" ht="20.100000000000001" customHeight="1">
      <c r="A93" s="294"/>
      <c r="B93" s="438"/>
      <c r="C93" s="438"/>
      <c r="D93" s="438"/>
      <c r="E93" s="438"/>
      <c r="F93" s="438"/>
      <c r="G93" s="438"/>
      <c r="H93" s="438"/>
      <c r="I93" s="438"/>
      <c r="J93" s="438"/>
      <c r="K93" s="438"/>
      <c r="L93" s="438"/>
      <c r="M93" s="438"/>
      <c r="N93" s="296"/>
      <c r="O93" s="296"/>
      <c r="P93" s="296"/>
      <c r="Q93" s="296"/>
      <c r="R93" s="296"/>
      <c r="S93" s="296"/>
      <c r="T93" s="296"/>
      <c r="U93" s="296"/>
      <c r="V93" s="296"/>
      <c r="W93" s="296"/>
      <c r="X93" s="294"/>
    </row>
    <row r="94" spans="1:24" s="115" customFormat="1" ht="20.100000000000001" customHeight="1">
      <c r="A94" s="294"/>
      <c r="B94" s="438"/>
      <c r="C94" s="438"/>
      <c r="D94" s="438"/>
      <c r="E94" s="438"/>
      <c r="F94" s="438"/>
      <c r="G94" s="438"/>
      <c r="H94" s="438"/>
      <c r="I94" s="438"/>
      <c r="J94" s="438"/>
      <c r="K94" s="438"/>
      <c r="L94" s="438"/>
      <c r="M94" s="438"/>
      <c r="N94" s="296"/>
      <c r="O94" s="296"/>
      <c r="P94" s="296"/>
      <c r="Q94" s="296"/>
      <c r="R94" s="296"/>
      <c r="S94" s="296"/>
      <c r="T94" s="296"/>
      <c r="U94" s="296"/>
      <c r="V94" s="296"/>
      <c r="W94" s="296"/>
      <c r="X94" s="294"/>
    </row>
    <row r="95" spans="1:24" s="115" customFormat="1" ht="20.100000000000001" customHeight="1">
      <c r="A95" s="294"/>
      <c r="B95" s="438"/>
      <c r="C95" s="438"/>
      <c r="D95" s="438"/>
      <c r="E95" s="438"/>
      <c r="F95" s="438"/>
      <c r="G95" s="438"/>
      <c r="H95" s="438"/>
      <c r="I95" s="438"/>
      <c r="J95" s="438"/>
      <c r="K95" s="438"/>
      <c r="L95" s="438"/>
      <c r="M95" s="438"/>
      <c r="N95" s="296"/>
      <c r="O95" s="296"/>
      <c r="P95" s="296"/>
      <c r="Q95" s="296"/>
      <c r="R95" s="296"/>
      <c r="S95" s="296"/>
      <c r="T95" s="296"/>
      <c r="U95" s="296"/>
      <c r="V95" s="296"/>
      <c r="W95" s="296"/>
      <c r="X95" s="294"/>
    </row>
    <row r="96" spans="1:24" s="115" customFormat="1" ht="20.100000000000001" customHeight="1">
      <c r="A96" s="294"/>
      <c r="B96" s="438"/>
      <c r="C96" s="438"/>
      <c r="D96" s="438"/>
      <c r="E96" s="438"/>
      <c r="F96" s="438"/>
      <c r="G96" s="438"/>
      <c r="H96" s="438"/>
      <c r="I96" s="438"/>
      <c r="J96" s="438"/>
      <c r="K96" s="438"/>
      <c r="L96" s="438"/>
      <c r="M96" s="438"/>
      <c r="N96" s="296"/>
      <c r="O96" s="296"/>
      <c r="P96" s="296"/>
      <c r="Q96" s="296"/>
      <c r="R96" s="296"/>
      <c r="S96" s="296"/>
      <c r="T96" s="296"/>
      <c r="U96" s="296"/>
      <c r="V96" s="296"/>
      <c r="W96" s="296"/>
      <c r="X96" s="294"/>
    </row>
    <row r="97" spans="1:24" s="115" customFormat="1" ht="20.100000000000001" customHeight="1">
      <c r="A97" s="294"/>
      <c r="B97" s="438"/>
      <c r="C97" s="438"/>
      <c r="D97" s="438"/>
      <c r="E97" s="438"/>
      <c r="F97" s="438"/>
      <c r="G97" s="438"/>
      <c r="H97" s="438"/>
      <c r="I97" s="438"/>
      <c r="J97" s="438"/>
      <c r="K97" s="438"/>
      <c r="L97" s="438"/>
      <c r="M97" s="438"/>
      <c r="N97" s="296"/>
      <c r="O97" s="296"/>
      <c r="P97" s="296"/>
      <c r="Q97" s="296"/>
      <c r="R97" s="296"/>
      <c r="S97" s="296"/>
      <c r="T97" s="296"/>
      <c r="U97" s="296"/>
      <c r="V97" s="296"/>
      <c r="W97" s="296"/>
      <c r="X97" s="294"/>
    </row>
    <row r="98" spans="1:24" s="115" customFormat="1" ht="20.100000000000001" customHeight="1">
      <c r="A98" s="294"/>
      <c r="B98" s="438"/>
      <c r="C98" s="438"/>
      <c r="D98" s="438"/>
      <c r="E98" s="438"/>
      <c r="F98" s="438"/>
      <c r="G98" s="438"/>
      <c r="H98" s="438"/>
      <c r="I98" s="438"/>
      <c r="J98" s="438"/>
      <c r="K98" s="438"/>
      <c r="L98" s="438"/>
      <c r="M98" s="438"/>
      <c r="N98" s="296"/>
      <c r="O98" s="296"/>
      <c r="P98" s="296"/>
      <c r="Q98" s="296"/>
      <c r="R98" s="296"/>
      <c r="S98" s="296"/>
      <c r="T98" s="296"/>
      <c r="U98" s="296"/>
      <c r="V98" s="296"/>
      <c r="W98" s="296"/>
      <c r="X98" s="294"/>
    </row>
    <row r="99" spans="1:24" s="115" customFormat="1" ht="20.100000000000001" customHeight="1">
      <c r="A99" s="294"/>
      <c r="B99" s="438"/>
      <c r="C99" s="438"/>
      <c r="D99" s="438"/>
      <c r="E99" s="438"/>
      <c r="F99" s="438"/>
      <c r="G99" s="438"/>
      <c r="H99" s="438"/>
      <c r="I99" s="438"/>
      <c r="J99" s="438"/>
      <c r="K99" s="438"/>
      <c r="L99" s="438"/>
      <c r="M99" s="438"/>
      <c r="N99" s="296"/>
      <c r="O99" s="296"/>
      <c r="P99" s="296"/>
      <c r="Q99" s="296"/>
      <c r="R99" s="296"/>
      <c r="S99" s="296"/>
      <c r="T99" s="296"/>
      <c r="U99" s="296"/>
      <c r="V99" s="296"/>
      <c r="W99" s="296"/>
      <c r="X99" s="294"/>
    </row>
    <row r="100" spans="1:24" s="115" customFormat="1" ht="20.100000000000001" customHeight="1">
      <c r="A100" s="294"/>
      <c r="B100" s="438"/>
      <c r="C100" s="438"/>
      <c r="D100" s="438"/>
      <c r="E100" s="438"/>
      <c r="F100" s="438"/>
      <c r="G100" s="438"/>
      <c r="H100" s="438"/>
      <c r="I100" s="438"/>
      <c r="J100" s="438"/>
      <c r="K100" s="438"/>
      <c r="L100" s="438"/>
      <c r="M100" s="438"/>
      <c r="N100" s="296"/>
      <c r="O100" s="296"/>
      <c r="P100" s="296"/>
      <c r="Q100" s="296"/>
      <c r="R100" s="296"/>
      <c r="S100" s="296"/>
      <c r="T100" s="296"/>
      <c r="U100" s="296"/>
      <c r="V100" s="296"/>
      <c r="W100" s="296"/>
      <c r="X100" s="294"/>
    </row>
    <row r="101" spans="1:24" s="115" customFormat="1" ht="19.5" customHeight="1">
      <c r="A101" s="294"/>
      <c r="B101" s="438"/>
      <c r="C101" s="438"/>
      <c r="D101" s="438"/>
      <c r="E101" s="438"/>
      <c r="F101" s="438"/>
      <c r="G101" s="438"/>
      <c r="H101" s="438"/>
      <c r="I101" s="438"/>
      <c r="J101" s="438"/>
      <c r="K101" s="438"/>
      <c r="L101" s="438"/>
      <c r="M101" s="438"/>
      <c r="N101" s="296"/>
      <c r="O101" s="296"/>
      <c r="P101" s="296"/>
      <c r="Q101" s="296"/>
      <c r="R101" s="296"/>
      <c r="S101" s="296"/>
      <c r="T101" s="296"/>
      <c r="U101" s="296"/>
      <c r="V101" s="296"/>
      <c r="W101" s="296"/>
      <c r="X101" s="294"/>
    </row>
    <row r="102" spans="1:24" s="115" customFormat="1" ht="20.100000000000001" customHeight="1">
      <c r="A102" s="294"/>
      <c r="B102" s="438"/>
      <c r="C102" s="438"/>
      <c r="D102" s="438"/>
      <c r="E102" s="438"/>
      <c r="F102" s="438"/>
      <c r="G102" s="438"/>
      <c r="H102" s="438"/>
      <c r="I102" s="438"/>
      <c r="J102" s="438"/>
      <c r="K102" s="438"/>
      <c r="L102" s="438"/>
      <c r="M102" s="438"/>
      <c r="N102" s="296"/>
      <c r="O102" s="296"/>
      <c r="P102" s="296"/>
      <c r="Q102" s="296"/>
      <c r="R102" s="296"/>
      <c r="S102" s="296"/>
      <c r="T102" s="296"/>
      <c r="U102" s="296"/>
      <c r="V102" s="296"/>
      <c r="W102" s="296"/>
      <c r="X102" s="294"/>
    </row>
    <row r="103" spans="1:24" s="115" customFormat="1" ht="20.100000000000001" customHeight="1">
      <c r="A103" s="294"/>
      <c r="B103" s="438"/>
      <c r="C103" s="438"/>
      <c r="D103" s="438"/>
      <c r="E103" s="438"/>
      <c r="F103" s="438"/>
      <c r="G103" s="438"/>
      <c r="H103" s="438"/>
      <c r="I103" s="438"/>
      <c r="J103" s="438"/>
      <c r="K103" s="438"/>
      <c r="L103" s="438"/>
      <c r="M103" s="438"/>
      <c r="N103" s="296"/>
      <c r="O103" s="296"/>
      <c r="P103" s="296"/>
      <c r="Q103" s="296"/>
      <c r="R103" s="296"/>
      <c r="S103" s="296"/>
      <c r="T103" s="296"/>
      <c r="U103" s="296"/>
      <c r="V103" s="296"/>
      <c r="W103" s="296"/>
      <c r="X103" s="294"/>
    </row>
    <row r="104" spans="1:24" s="115" customFormat="1" ht="20.100000000000001" customHeight="1">
      <c r="A104" s="294"/>
      <c r="B104" s="438"/>
      <c r="C104" s="438"/>
      <c r="D104" s="438"/>
      <c r="E104" s="438"/>
      <c r="F104" s="438"/>
      <c r="G104" s="438"/>
      <c r="H104" s="438"/>
      <c r="I104" s="438"/>
      <c r="J104" s="438"/>
      <c r="K104" s="438"/>
      <c r="L104" s="438"/>
      <c r="M104" s="438"/>
      <c r="N104" s="296"/>
      <c r="O104" s="296"/>
      <c r="P104" s="296"/>
      <c r="Q104" s="296"/>
      <c r="R104" s="296"/>
      <c r="S104" s="296"/>
      <c r="T104" s="296"/>
      <c r="U104" s="296"/>
      <c r="V104" s="296"/>
      <c r="W104" s="296"/>
      <c r="X104" s="294"/>
    </row>
    <row r="105" spans="1:24" s="115" customFormat="1" ht="20.100000000000001" customHeight="1">
      <c r="A105" s="294"/>
      <c r="B105" s="438"/>
      <c r="C105" s="438"/>
      <c r="D105" s="438"/>
      <c r="E105" s="438"/>
      <c r="F105" s="438"/>
      <c r="G105" s="438"/>
      <c r="H105" s="438"/>
      <c r="I105" s="438"/>
      <c r="J105" s="438"/>
      <c r="K105" s="438"/>
      <c r="L105" s="438"/>
      <c r="M105" s="438"/>
      <c r="N105" s="296"/>
      <c r="O105" s="296"/>
      <c r="P105" s="296"/>
      <c r="Q105" s="296"/>
      <c r="R105" s="296"/>
      <c r="S105" s="296"/>
      <c r="T105" s="296"/>
      <c r="U105" s="296"/>
      <c r="V105" s="296"/>
      <c r="W105" s="296"/>
      <c r="X105" s="294"/>
    </row>
    <row r="106" spans="1:24" s="115" customFormat="1" ht="20.100000000000001" customHeight="1">
      <c r="A106" s="294"/>
      <c r="B106" s="438"/>
      <c r="C106" s="438"/>
      <c r="D106" s="438"/>
      <c r="E106" s="438"/>
      <c r="F106" s="438"/>
      <c r="G106" s="438"/>
      <c r="H106" s="438"/>
      <c r="I106" s="438"/>
      <c r="J106" s="438"/>
      <c r="K106" s="438"/>
      <c r="L106" s="438"/>
      <c r="M106" s="438"/>
      <c r="N106" s="296"/>
      <c r="O106" s="296"/>
      <c r="P106" s="296"/>
      <c r="Q106" s="296"/>
      <c r="R106" s="296"/>
      <c r="S106" s="296"/>
      <c r="T106" s="296"/>
      <c r="U106" s="296"/>
      <c r="V106" s="296"/>
      <c r="W106" s="296"/>
      <c r="X106" s="294"/>
    </row>
    <row r="107" spans="1:24" s="115" customFormat="1" ht="20.100000000000001" customHeight="1">
      <c r="A107" s="294"/>
      <c r="B107" s="295"/>
      <c r="C107" s="295"/>
      <c r="D107" s="295"/>
      <c r="E107" s="295"/>
      <c r="F107" s="295"/>
      <c r="G107" s="295"/>
      <c r="H107" s="295"/>
      <c r="I107" s="438"/>
      <c r="J107" s="438"/>
      <c r="K107" s="438"/>
      <c r="L107" s="438"/>
      <c r="M107" s="438"/>
      <c r="N107" s="438"/>
      <c r="O107" s="438"/>
      <c r="P107" s="438"/>
      <c r="Q107" s="438"/>
      <c r="R107" s="438"/>
      <c r="S107" s="438"/>
      <c r="T107" s="438"/>
      <c r="U107" s="438"/>
      <c r="V107" s="438"/>
      <c r="W107" s="438"/>
      <c r="X107" s="294"/>
    </row>
    <row r="108" spans="1:24" s="115" customFormat="1" ht="20.100000000000001" customHeight="1">
      <c r="A108" s="294"/>
      <c r="B108" s="295"/>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4"/>
    </row>
    <row r="109" spans="1:24" ht="20.100000000000001" customHeight="1">
      <c r="A109" s="293"/>
      <c r="B109" s="293"/>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293"/>
    </row>
    <row r="110" spans="1:24" ht="20.100000000000001" customHeight="1">
      <c r="A110" s="293"/>
      <c r="B110" s="293"/>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row>
    <row r="111" spans="1:24" ht="20.100000000000001" customHeight="1">
      <c r="A111" s="293"/>
      <c r="B111" s="293"/>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row>
    <row r="112" spans="1:24" ht="20.100000000000001" customHeight="1">
      <c r="A112" s="293"/>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row>
    <row r="113" spans="1:24" ht="20.100000000000001" customHeight="1">
      <c r="A113" s="293"/>
      <c r="B113" s="29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row>
    <row r="114" spans="1:24" ht="20.100000000000001" customHeight="1">
      <c r="A114" s="293"/>
      <c r="B114" s="293"/>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row>
    <row r="115" spans="1:24" ht="20.100000000000001" customHeight="1">
      <c r="A115" s="293"/>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row>
    <row r="116" spans="1:24" ht="20.100000000000001" customHeight="1">
      <c r="A116" s="293"/>
      <c r="B116" s="293"/>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row>
    <row r="117" spans="1:24" ht="20.100000000000001" customHeight="1">
      <c r="A117" s="293"/>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row>
    <row r="118" spans="1:24" ht="20.100000000000001" customHeight="1">
      <c r="A118" s="293"/>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row>
    <row r="119" spans="1:24" ht="20.100000000000001" customHeight="1">
      <c r="A119" s="293"/>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row>
    <row r="120" spans="1:24" ht="20.100000000000001" customHeight="1">
      <c r="A120" s="293"/>
      <c r="B120" s="293"/>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row>
    <row r="121" spans="1:24" ht="20.100000000000001" customHeight="1">
      <c r="A121" s="293"/>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row>
    <row r="122" spans="1:24" ht="20.100000000000001" customHeight="1">
      <c r="A122" s="293"/>
      <c r="B122" s="293"/>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row>
    <row r="123" spans="1:24" ht="20.100000000000001" customHeight="1">
      <c r="A123" s="293"/>
      <c r="B123" s="293"/>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row>
    <row r="124" spans="1:24" ht="20.100000000000001" customHeight="1">
      <c r="A124" s="293"/>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row>
    <row r="125" spans="1:24" ht="20.100000000000001" customHeight="1">
      <c r="A125" s="293"/>
      <c r="B125" s="293"/>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row>
    <row r="126" spans="1:24" ht="20.100000000000001" customHeight="1">
      <c r="A126" s="293"/>
      <c r="B126" s="293"/>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row>
    <row r="127" spans="1:24" ht="20.100000000000001" customHeight="1">
      <c r="A127" s="293"/>
      <c r="B127" s="293"/>
      <c r="C127" s="293"/>
      <c r="D127" s="293"/>
      <c r="E127" s="293"/>
      <c r="F127" s="293"/>
      <c r="G127" s="293"/>
      <c r="H127" s="293"/>
      <c r="I127" s="293"/>
      <c r="J127" s="293"/>
      <c r="K127" s="293"/>
      <c r="L127" s="293"/>
      <c r="M127" s="293"/>
      <c r="N127" s="293"/>
      <c r="O127" s="293"/>
      <c r="P127" s="293"/>
      <c r="Q127" s="293"/>
      <c r="R127" s="293"/>
      <c r="S127" s="293"/>
      <c r="T127" s="293"/>
      <c r="U127" s="293"/>
      <c r="V127" s="293"/>
      <c r="W127" s="293"/>
      <c r="X127" s="293"/>
    </row>
    <row r="128" spans="1:24" ht="20.100000000000001" customHeight="1">
      <c r="A128" s="293"/>
      <c r="B128" s="293"/>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row>
    <row r="129" spans="1:24" ht="20.100000000000001" customHeight="1" thickBot="1">
      <c r="A129" s="292"/>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row>
  </sheetData>
  <mergeCells count="2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 ref="B23:W24"/>
    <mergeCell ref="E36:W37"/>
    <mergeCell ref="Q70:U70"/>
    <mergeCell ref="A2:W2"/>
    <mergeCell ref="C70:O70"/>
    <mergeCell ref="A50:X50"/>
    <mergeCell ref="E41:W41"/>
    <mergeCell ref="G44:K44"/>
    <mergeCell ref="G45:K45"/>
    <mergeCell ref="R44:V44"/>
    <mergeCell ref="F55:W57"/>
    <mergeCell ref="O64:W65"/>
    <mergeCell ref="A9:X9"/>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workbookViewId="0">
      <selection sqref="A1:P45"/>
    </sheetView>
  </sheetViews>
  <sheetFormatPr defaultColWidth="8.7109375" defaultRowHeight="12.75"/>
  <cols>
    <col min="1" max="1" width="1.140625" style="178" customWidth="1"/>
    <col min="2" max="2" width="11.85546875" style="178" customWidth="1"/>
    <col min="3" max="3" width="15.5703125" style="178" customWidth="1"/>
    <col min="4" max="4" width="13.7109375" style="178" customWidth="1"/>
    <col min="5" max="5" width="13.85546875" style="178" customWidth="1"/>
    <col min="6" max="6" width="12.5703125" style="178" customWidth="1"/>
    <col min="7" max="7" width="6.140625" style="178" customWidth="1"/>
    <col min="8" max="8" width="5" style="178" customWidth="1"/>
    <col min="9" max="9" width="5.42578125" style="178" customWidth="1"/>
    <col min="10" max="10" width="5.5703125" style="178" customWidth="1"/>
    <col min="11" max="11" width="6" style="178" customWidth="1"/>
    <col min="12" max="12" width="28.42578125" style="178" customWidth="1"/>
    <col min="13" max="13" width="14" style="178" customWidth="1"/>
    <col min="14" max="14" width="13.5703125" style="178" customWidth="1"/>
    <col min="15" max="15" width="8.7109375" style="178"/>
    <col min="16" max="16" width="10.28515625" style="178" customWidth="1"/>
    <col min="17" max="16384" width="8.7109375" style="178"/>
  </cols>
  <sheetData>
    <row r="1" spans="1:18" s="177" customFormat="1" ht="15" customHeight="1">
      <c r="A1" s="1400" t="s">
        <v>980</v>
      </c>
      <c r="B1" s="1400"/>
      <c r="C1" s="1400"/>
      <c r="D1" s="1400"/>
      <c r="E1" s="1400"/>
      <c r="F1" s="1400"/>
      <c r="G1" s="1400"/>
      <c r="H1" s="1400"/>
      <c r="I1" s="1400"/>
      <c r="J1" s="1400"/>
      <c r="K1" s="1400"/>
      <c r="L1" s="1400"/>
      <c r="M1" s="1400"/>
      <c r="N1" s="1400"/>
      <c r="O1" s="1400"/>
      <c r="P1" s="1400"/>
      <c r="R1" s="484" t="s">
        <v>1110</v>
      </c>
    </row>
    <row r="2" spans="1:18" s="177" customFormat="1" ht="15" customHeight="1">
      <c r="A2" s="1400" t="s">
        <v>3351</v>
      </c>
      <c r="B2" s="1400"/>
      <c r="C2" s="1400"/>
      <c r="D2" s="1400"/>
      <c r="E2" s="1400"/>
      <c r="F2" s="1400"/>
      <c r="G2" s="1400"/>
      <c r="H2" s="1400"/>
      <c r="I2" s="1400"/>
      <c r="J2" s="1400"/>
      <c r="K2" s="1400"/>
      <c r="L2" s="1400"/>
      <c r="M2" s="1400"/>
      <c r="N2" s="1400"/>
      <c r="O2" s="1400"/>
      <c r="P2" s="1400"/>
      <c r="R2" s="567"/>
    </row>
    <row r="3" spans="1:18" s="177" customFormat="1" ht="12">
      <c r="B3" s="177" t="s">
        <v>631</v>
      </c>
      <c r="P3" s="202"/>
    </row>
    <row r="4" spans="1:18" s="177" customFormat="1" ht="12">
      <c r="B4" s="177" t="s">
        <v>632</v>
      </c>
    </row>
    <row r="5" spans="1:18" s="177" customFormat="1" ht="12"/>
    <row r="6" spans="1:18" s="177" customFormat="1" ht="11.25" customHeight="1" thickBot="1">
      <c r="B6" s="1401"/>
      <c r="C6" s="1401"/>
      <c r="D6" s="1401"/>
      <c r="E6" s="1401"/>
      <c r="F6" s="1401"/>
      <c r="G6" s="1401"/>
      <c r="H6" s="1401"/>
      <c r="I6" s="1401"/>
      <c r="J6" s="1401"/>
      <c r="K6" s="1401"/>
      <c r="L6" s="1401"/>
      <c r="M6" s="696"/>
      <c r="N6" s="696"/>
      <c r="O6" s="696"/>
    </row>
    <row r="7" spans="1:18" s="177" customFormat="1" ht="12">
      <c r="B7" s="1402" t="s">
        <v>633</v>
      </c>
      <c r="C7" s="1403"/>
      <c r="D7" s="1403"/>
      <c r="E7" s="1403"/>
      <c r="F7" s="1404"/>
      <c r="G7" s="1408" t="s">
        <v>634</v>
      </c>
      <c r="H7" s="1409"/>
      <c r="I7" s="1409"/>
      <c r="J7" s="1409"/>
      <c r="K7" s="1409"/>
      <c r="L7" s="1409"/>
      <c r="M7" s="1409"/>
      <c r="N7" s="1409"/>
      <c r="O7" s="1409"/>
      <c r="P7" s="1410"/>
    </row>
    <row r="8" spans="1:18" s="177" customFormat="1" ht="12">
      <c r="B8" s="1405"/>
      <c r="C8" s="1406"/>
      <c r="D8" s="1406"/>
      <c r="E8" s="1406"/>
      <c r="F8" s="1407"/>
      <c r="G8" s="1411"/>
      <c r="H8" s="1412"/>
      <c r="I8" s="1412"/>
      <c r="J8" s="1412"/>
      <c r="K8" s="1412"/>
      <c r="L8" s="1412"/>
      <c r="M8" s="1412"/>
      <c r="N8" s="1412"/>
      <c r="O8" s="1412"/>
      <c r="P8" s="1413"/>
    </row>
    <row r="9" spans="1:18" s="177" customFormat="1" ht="38.1" customHeight="1">
      <c r="B9" s="203" t="s">
        <v>635</v>
      </c>
      <c r="C9" s="204" t="s">
        <v>636</v>
      </c>
      <c r="D9" s="1414" t="s">
        <v>3353</v>
      </c>
      <c r="E9" s="1414" t="s">
        <v>3352</v>
      </c>
      <c r="F9" s="205" t="s">
        <v>637</v>
      </c>
      <c r="G9" s="1417" t="s">
        <v>638</v>
      </c>
      <c r="H9" s="1418"/>
      <c r="I9" s="1418"/>
      <c r="J9" s="1418"/>
      <c r="K9" s="1419"/>
      <c r="L9" s="204"/>
      <c r="M9" s="1414" t="s">
        <v>3354</v>
      </c>
      <c r="N9" s="1414" t="s">
        <v>3352</v>
      </c>
      <c r="O9" s="205" t="s">
        <v>637</v>
      </c>
      <c r="P9" s="1423" t="s">
        <v>743</v>
      </c>
    </row>
    <row r="10" spans="1:18" s="177" customFormat="1" ht="12">
      <c r="B10" s="203" t="s">
        <v>639</v>
      </c>
      <c r="C10" s="204" t="s">
        <v>640</v>
      </c>
      <c r="D10" s="1415"/>
      <c r="E10" s="1415"/>
      <c r="F10" s="1426" t="s">
        <v>3355</v>
      </c>
      <c r="G10" s="1420"/>
      <c r="H10" s="1421"/>
      <c r="I10" s="1421"/>
      <c r="J10" s="1421"/>
      <c r="K10" s="1422"/>
      <c r="L10" s="204" t="s">
        <v>641</v>
      </c>
      <c r="M10" s="1415"/>
      <c r="N10" s="1415"/>
      <c r="O10" s="1428" t="s">
        <v>3355</v>
      </c>
      <c r="P10" s="1424"/>
    </row>
    <row r="11" spans="1:18" s="177" customFormat="1" thickBot="1">
      <c r="B11" s="206"/>
      <c r="C11" s="207" t="s">
        <v>642</v>
      </c>
      <c r="D11" s="1416"/>
      <c r="E11" s="1416"/>
      <c r="F11" s="1427"/>
      <c r="G11" s="208" t="s">
        <v>91</v>
      </c>
      <c r="H11" s="209" t="s">
        <v>92</v>
      </c>
      <c r="I11" s="209" t="s">
        <v>93</v>
      </c>
      <c r="J11" s="209" t="s">
        <v>643</v>
      </c>
      <c r="K11" s="207" t="s">
        <v>644</v>
      </c>
      <c r="L11" s="207"/>
      <c r="M11" s="1416"/>
      <c r="N11" s="1416"/>
      <c r="O11" s="1429"/>
      <c r="P11" s="1425"/>
    </row>
    <row r="12" spans="1:18" s="177" customFormat="1" ht="12">
      <c r="A12" s="210"/>
      <c r="B12" s="211"/>
      <c r="C12" s="212" t="s">
        <v>645</v>
      </c>
      <c r="D12" s="212" t="s">
        <v>646</v>
      </c>
      <c r="E12" s="212" t="s">
        <v>647</v>
      </c>
      <c r="F12" s="213" t="s">
        <v>648</v>
      </c>
      <c r="G12" s="214"/>
      <c r="H12" s="215"/>
      <c r="I12" s="215"/>
      <c r="J12" s="215"/>
      <c r="K12" s="216"/>
      <c r="L12" s="216"/>
      <c r="M12" s="212" t="s">
        <v>649</v>
      </c>
      <c r="N12" s="212" t="s">
        <v>650</v>
      </c>
      <c r="O12" s="213" t="s">
        <v>651</v>
      </c>
      <c r="P12" s="217"/>
    </row>
    <row r="13" spans="1:18" s="177" customFormat="1" ht="12">
      <c r="B13" s="218"/>
      <c r="C13" s="219"/>
      <c r="D13" s="220"/>
      <c r="E13" s="220"/>
      <c r="F13" s="221" t="str">
        <f>IF(D13=0,"-",(E13-D13)/D13)</f>
        <v>-</v>
      </c>
      <c r="G13" s="218"/>
      <c r="H13" s="222"/>
      <c r="I13" s="222"/>
      <c r="J13" s="222"/>
      <c r="K13" s="219"/>
      <c r="L13" s="219"/>
      <c r="M13" s="220"/>
      <c r="N13" s="220"/>
      <c r="O13" s="221" t="str">
        <f>IF(M13=0,"-",(N13-M13)/M13)</f>
        <v>-</v>
      </c>
      <c r="P13" s="223">
        <v>1</v>
      </c>
    </row>
    <row r="14" spans="1:18" s="177" customFormat="1" ht="12">
      <c r="B14" s="218"/>
      <c r="C14" s="219"/>
      <c r="D14" s="220"/>
      <c r="E14" s="220"/>
      <c r="F14" s="221" t="str">
        <f t="shared" ref="F14:F29" si="0">IF(D14=0,"-",(E14-D14)/D14)</f>
        <v>-</v>
      </c>
      <c r="G14" s="218"/>
      <c r="H14" s="222"/>
      <c r="I14" s="222"/>
      <c r="J14" s="222"/>
      <c r="K14" s="219"/>
      <c r="L14" s="219"/>
      <c r="M14" s="220"/>
      <c r="N14" s="220"/>
      <c r="O14" s="221" t="str">
        <f t="shared" ref="O14:O29" si="1">IF(M14=0,"-",(N14-M14)/M14)</f>
        <v>-</v>
      </c>
      <c r="P14" s="223">
        <v>2</v>
      </c>
    </row>
    <row r="15" spans="1:18" s="177" customFormat="1" ht="12">
      <c r="B15" s="218"/>
      <c r="C15" s="219"/>
      <c r="D15" s="220"/>
      <c r="E15" s="220"/>
      <c r="F15" s="221" t="str">
        <f t="shared" si="0"/>
        <v>-</v>
      </c>
      <c r="G15" s="218"/>
      <c r="H15" s="222"/>
      <c r="I15" s="222"/>
      <c r="J15" s="222"/>
      <c r="K15" s="219"/>
      <c r="L15" s="219"/>
      <c r="M15" s="220"/>
      <c r="N15" s="220"/>
      <c r="O15" s="221" t="str">
        <f t="shared" si="1"/>
        <v>-</v>
      </c>
      <c r="P15" s="223">
        <v>3</v>
      </c>
    </row>
    <row r="16" spans="1:18" s="177" customFormat="1" ht="12">
      <c r="B16" s="218"/>
      <c r="C16" s="219"/>
      <c r="D16" s="220"/>
      <c r="E16" s="220"/>
      <c r="F16" s="221" t="str">
        <f t="shared" si="0"/>
        <v>-</v>
      </c>
      <c r="G16" s="218"/>
      <c r="H16" s="222"/>
      <c r="I16" s="222"/>
      <c r="J16" s="222"/>
      <c r="K16" s="219"/>
      <c r="L16" s="219"/>
      <c r="M16" s="220"/>
      <c r="N16" s="220"/>
      <c r="O16" s="221" t="str">
        <f t="shared" si="1"/>
        <v>-</v>
      </c>
      <c r="P16" s="223">
        <v>4</v>
      </c>
    </row>
    <row r="17" spans="2:16" s="177" customFormat="1" ht="12">
      <c r="B17" s="218"/>
      <c r="C17" s="219"/>
      <c r="D17" s="220"/>
      <c r="E17" s="220"/>
      <c r="F17" s="221" t="str">
        <f t="shared" si="0"/>
        <v>-</v>
      </c>
      <c r="G17" s="218"/>
      <c r="H17" s="222"/>
      <c r="I17" s="222"/>
      <c r="J17" s="222"/>
      <c r="K17" s="219"/>
      <c r="L17" s="219"/>
      <c r="M17" s="220"/>
      <c r="N17" s="220"/>
      <c r="O17" s="221" t="str">
        <f t="shared" si="1"/>
        <v>-</v>
      </c>
      <c r="P17" s="223" t="s">
        <v>652</v>
      </c>
    </row>
    <row r="18" spans="2:16" s="177" customFormat="1" ht="12">
      <c r="B18" s="224"/>
      <c r="C18" s="225"/>
      <c r="D18" s="226"/>
      <c r="E18" s="226"/>
      <c r="F18" s="227" t="str">
        <f t="shared" si="0"/>
        <v>-</v>
      </c>
      <c r="G18" s="228"/>
      <c r="H18" s="229"/>
      <c r="I18" s="229"/>
      <c r="J18" s="229"/>
      <c r="K18" s="230"/>
      <c r="L18" s="230"/>
      <c r="M18" s="226"/>
      <c r="N18" s="226"/>
      <c r="O18" s="227" t="str">
        <f t="shared" si="1"/>
        <v>-</v>
      </c>
      <c r="P18" s="231"/>
    </row>
    <row r="19" spans="2:16" s="177" customFormat="1" ht="12">
      <c r="B19" s="224"/>
      <c r="C19" s="225"/>
      <c r="D19" s="226"/>
      <c r="E19" s="226"/>
      <c r="F19" s="227" t="str">
        <f t="shared" si="0"/>
        <v>-</v>
      </c>
      <c r="G19" s="228"/>
      <c r="H19" s="229"/>
      <c r="I19" s="229"/>
      <c r="J19" s="229"/>
      <c r="K19" s="230"/>
      <c r="L19" s="230"/>
      <c r="M19" s="226"/>
      <c r="N19" s="226"/>
      <c r="O19" s="227" t="str">
        <f t="shared" si="1"/>
        <v>-</v>
      </c>
      <c r="P19" s="231"/>
    </row>
    <row r="20" spans="2:16" s="177" customFormat="1" ht="12">
      <c r="B20" s="224"/>
      <c r="C20" s="225"/>
      <c r="D20" s="226"/>
      <c r="E20" s="226"/>
      <c r="F20" s="227" t="str">
        <f t="shared" si="0"/>
        <v>-</v>
      </c>
      <c r="G20" s="228"/>
      <c r="H20" s="229"/>
      <c r="I20" s="229"/>
      <c r="J20" s="229"/>
      <c r="K20" s="230"/>
      <c r="L20" s="230"/>
      <c r="M20" s="226"/>
      <c r="N20" s="226"/>
      <c r="O20" s="227" t="str">
        <f t="shared" si="1"/>
        <v>-</v>
      </c>
      <c r="P20" s="231"/>
    </row>
    <row r="21" spans="2:16" s="177" customFormat="1" ht="12">
      <c r="B21" s="224"/>
      <c r="C21" s="225"/>
      <c r="D21" s="226"/>
      <c r="E21" s="226"/>
      <c r="F21" s="227" t="str">
        <f t="shared" si="0"/>
        <v>-</v>
      </c>
      <c r="G21" s="228"/>
      <c r="H21" s="229"/>
      <c r="I21" s="229"/>
      <c r="J21" s="229"/>
      <c r="K21" s="230"/>
      <c r="L21" s="230"/>
      <c r="M21" s="226"/>
      <c r="N21" s="226"/>
      <c r="O21" s="227" t="str">
        <f t="shared" si="1"/>
        <v>-</v>
      </c>
      <c r="P21" s="231"/>
    </row>
    <row r="22" spans="2:16" s="177" customFormat="1" ht="12">
      <c r="B22" s="224"/>
      <c r="C22" s="225"/>
      <c r="D22" s="226"/>
      <c r="E22" s="226"/>
      <c r="F22" s="227" t="str">
        <f t="shared" si="0"/>
        <v>-</v>
      </c>
      <c r="G22" s="228"/>
      <c r="H22" s="229"/>
      <c r="I22" s="229"/>
      <c r="J22" s="229"/>
      <c r="K22" s="230"/>
      <c r="L22" s="230"/>
      <c r="M22" s="226"/>
      <c r="N22" s="226"/>
      <c r="O22" s="227" t="str">
        <f t="shared" si="1"/>
        <v>-</v>
      </c>
      <c r="P22" s="231"/>
    </row>
    <row r="23" spans="2:16" s="177" customFormat="1" ht="12">
      <c r="B23" s="224"/>
      <c r="C23" s="225"/>
      <c r="D23" s="226"/>
      <c r="E23" s="226"/>
      <c r="F23" s="227" t="str">
        <f t="shared" si="0"/>
        <v>-</v>
      </c>
      <c r="G23" s="228"/>
      <c r="H23" s="229"/>
      <c r="I23" s="229"/>
      <c r="J23" s="229"/>
      <c r="K23" s="230"/>
      <c r="L23" s="230"/>
      <c r="M23" s="226"/>
      <c r="N23" s="226"/>
      <c r="O23" s="227" t="str">
        <f t="shared" si="1"/>
        <v>-</v>
      </c>
      <c r="P23" s="231"/>
    </row>
    <row r="24" spans="2:16" s="177" customFormat="1" ht="12">
      <c r="B24" s="224"/>
      <c r="C24" s="225"/>
      <c r="D24" s="226"/>
      <c r="E24" s="226"/>
      <c r="F24" s="227" t="str">
        <f t="shared" si="0"/>
        <v>-</v>
      </c>
      <c r="G24" s="228"/>
      <c r="H24" s="229"/>
      <c r="I24" s="229"/>
      <c r="J24" s="229"/>
      <c r="K24" s="230"/>
      <c r="L24" s="230"/>
      <c r="M24" s="226"/>
      <c r="N24" s="226"/>
      <c r="O24" s="227" t="str">
        <f t="shared" si="1"/>
        <v>-</v>
      </c>
      <c r="P24" s="231"/>
    </row>
    <row r="25" spans="2:16" s="177" customFormat="1" ht="12">
      <c r="B25" s="224"/>
      <c r="C25" s="225"/>
      <c r="D25" s="226"/>
      <c r="E25" s="226"/>
      <c r="F25" s="227" t="str">
        <f t="shared" si="0"/>
        <v>-</v>
      </c>
      <c r="G25" s="228"/>
      <c r="H25" s="229"/>
      <c r="I25" s="229"/>
      <c r="J25" s="229"/>
      <c r="K25" s="230"/>
      <c r="L25" s="230"/>
      <c r="M25" s="226"/>
      <c r="N25" s="226"/>
      <c r="O25" s="227" t="str">
        <f t="shared" si="1"/>
        <v>-</v>
      </c>
      <c r="P25" s="231"/>
    </row>
    <row r="26" spans="2:16" s="177" customFormat="1" ht="12">
      <c r="B26" s="224"/>
      <c r="C26" s="225"/>
      <c r="D26" s="226"/>
      <c r="E26" s="226"/>
      <c r="F26" s="227" t="str">
        <f t="shared" si="0"/>
        <v>-</v>
      </c>
      <c r="G26" s="228"/>
      <c r="H26" s="229"/>
      <c r="I26" s="229"/>
      <c r="J26" s="229"/>
      <c r="K26" s="230"/>
      <c r="L26" s="230"/>
      <c r="M26" s="226"/>
      <c r="N26" s="226"/>
      <c r="O26" s="227" t="str">
        <f t="shared" si="1"/>
        <v>-</v>
      </c>
      <c r="P26" s="231"/>
    </row>
    <row r="27" spans="2:16" s="177" customFormat="1" ht="12">
      <c r="B27" s="224"/>
      <c r="C27" s="225"/>
      <c r="D27" s="226"/>
      <c r="E27" s="226"/>
      <c r="F27" s="227" t="str">
        <f t="shared" si="0"/>
        <v>-</v>
      </c>
      <c r="G27" s="228"/>
      <c r="H27" s="229"/>
      <c r="I27" s="229"/>
      <c r="J27" s="229"/>
      <c r="K27" s="230"/>
      <c r="L27" s="230"/>
      <c r="M27" s="226"/>
      <c r="N27" s="226"/>
      <c r="O27" s="227" t="str">
        <f t="shared" si="1"/>
        <v>-</v>
      </c>
      <c r="P27" s="231"/>
    </row>
    <row r="28" spans="2:16" s="177" customFormat="1" ht="12">
      <c r="B28" s="232"/>
      <c r="C28" s="233"/>
      <c r="D28" s="234"/>
      <c r="E28" s="234"/>
      <c r="F28" s="235" t="str">
        <f t="shared" si="0"/>
        <v>-</v>
      </c>
      <c r="G28" s="236"/>
      <c r="H28" s="237"/>
      <c r="I28" s="237"/>
      <c r="J28" s="237"/>
      <c r="K28" s="238"/>
      <c r="L28" s="238"/>
      <c r="M28" s="234"/>
      <c r="N28" s="234"/>
      <c r="O28" s="235" t="str">
        <f t="shared" si="1"/>
        <v>-</v>
      </c>
      <c r="P28" s="239"/>
    </row>
    <row r="29" spans="2:16" s="247" customFormat="1" thickBot="1">
      <c r="B29" s="240" t="s">
        <v>183</v>
      </c>
      <c r="C29" s="241"/>
      <c r="D29" s="242">
        <f>SUM(D13:D28)</f>
        <v>0</v>
      </c>
      <c r="E29" s="242">
        <f>SUM(E13:E28)</f>
        <v>0</v>
      </c>
      <c r="F29" s="243" t="str">
        <f t="shared" si="0"/>
        <v>-</v>
      </c>
      <c r="G29" s="244" t="s">
        <v>183</v>
      </c>
      <c r="H29" s="245"/>
      <c r="I29" s="245"/>
      <c r="J29" s="245"/>
      <c r="K29" s="245"/>
      <c r="L29" s="241"/>
      <c r="M29" s="242">
        <f>SUM(M13:M28)</f>
        <v>0</v>
      </c>
      <c r="N29" s="242">
        <f>SUM(N13:N28)</f>
        <v>0</v>
      </c>
      <c r="O29" s="243" t="str">
        <f t="shared" si="1"/>
        <v>-</v>
      </c>
      <c r="P29" s="246"/>
    </row>
    <row r="30" spans="2:16" s="177" customFormat="1" ht="12">
      <c r="B30" s="247"/>
    </row>
    <row r="31" spans="2:16" s="177" customFormat="1" ht="35.1" customHeight="1">
      <c r="B31" s="1399" t="s">
        <v>744</v>
      </c>
      <c r="C31" s="1399"/>
      <c r="D31" s="1399"/>
      <c r="E31" s="1399"/>
      <c r="F31" s="1399"/>
      <c r="G31" s="1399"/>
      <c r="H31" s="1399"/>
      <c r="I31" s="1399"/>
      <c r="J31" s="1399"/>
      <c r="K31" s="1399"/>
      <c r="L31" s="1399"/>
      <c r="M31" s="1399"/>
      <c r="N31" s="1399"/>
      <c r="O31" s="1399"/>
      <c r="P31" s="1399"/>
    </row>
    <row r="32" spans="2:16" s="177" customFormat="1" ht="12">
      <c r="B32" s="248"/>
      <c r="C32" s="248"/>
      <c r="D32" s="248"/>
      <c r="E32" s="248"/>
      <c r="F32" s="248"/>
      <c r="G32" s="248"/>
      <c r="H32" s="248"/>
      <c r="I32" s="248"/>
      <c r="J32" s="248"/>
      <c r="K32" s="248"/>
      <c r="L32" s="248"/>
      <c r="M32" s="248"/>
      <c r="N32" s="248"/>
      <c r="O32" s="248"/>
      <c r="P32" s="248"/>
    </row>
    <row r="33" spans="2:16" s="177" customFormat="1" ht="12">
      <c r="B33" s="249"/>
      <c r="C33" s="249"/>
      <c r="D33" s="249"/>
      <c r="E33" s="249"/>
      <c r="F33" s="249"/>
      <c r="G33" s="249"/>
      <c r="H33" s="249"/>
      <c r="I33" s="249"/>
      <c r="J33" s="249"/>
      <c r="K33" s="249"/>
      <c r="L33" s="249"/>
      <c r="M33" s="249"/>
      <c r="N33" s="249"/>
      <c r="O33" s="249"/>
      <c r="P33" s="249"/>
    </row>
    <row r="34" spans="2:16" s="177" customFormat="1" thickBot="1">
      <c r="B34" s="247" t="s">
        <v>653</v>
      </c>
    </row>
    <row r="35" spans="2:16" s="177" customFormat="1" ht="12">
      <c r="B35" s="697"/>
      <c r="C35" s="250"/>
      <c r="D35" s="250"/>
      <c r="E35" s="250"/>
      <c r="F35" s="250"/>
      <c r="G35" s="250"/>
      <c r="H35" s="250"/>
      <c r="I35" s="250"/>
      <c r="J35" s="251"/>
    </row>
    <row r="36" spans="2:16" s="177" customFormat="1" ht="12">
      <c r="B36" s="252" t="s">
        <v>654</v>
      </c>
      <c r="J36" s="253"/>
    </row>
    <row r="37" spans="2:16" s="177" customFormat="1" ht="12">
      <c r="B37" s="254" t="s">
        <v>652</v>
      </c>
      <c r="J37" s="253"/>
    </row>
    <row r="38" spans="2:16" s="177" customFormat="1" ht="12">
      <c r="B38" s="255" t="s">
        <v>655</v>
      </c>
      <c r="J38" s="253"/>
    </row>
    <row r="39" spans="2:16" s="177" customFormat="1" ht="12">
      <c r="B39" s="254" t="s">
        <v>652</v>
      </c>
      <c r="J39" s="253"/>
    </row>
    <row r="40" spans="2:16" s="177" customFormat="1" ht="12">
      <c r="B40" s="256" t="s">
        <v>656</v>
      </c>
      <c r="J40" s="253"/>
    </row>
    <row r="41" spans="2:16" s="177" customFormat="1" ht="12">
      <c r="B41" s="257"/>
      <c r="J41" s="253"/>
    </row>
    <row r="42" spans="2:16" s="177" customFormat="1" ht="12">
      <c r="B42" s="257"/>
      <c r="J42" s="253"/>
    </row>
    <row r="43" spans="2:16" s="177" customFormat="1" ht="12">
      <c r="B43" s="257"/>
      <c r="J43" s="253"/>
    </row>
    <row r="44" spans="2:16" s="177" customFormat="1" ht="12">
      <c r="B44" s="257"/>
      <c r="J44" s="253"/>
    </row>
    <row r="45" spans="2:16" s="177" customFormat="1" thickBot="1">
      <c r="B45" s="258"/>
      <c r="C45" s="259"/>
      <c r="D45" s="259"/>
      <c r="E45" s="259"/>
      <c r="F45" s="259"/>
      <c r="G45" s="259"/>
      <c r="H45" s="259"/>
      <c r="I45" s="259"/>
      <c r="J45" s="260"/>
    </row>
    <row r="46" spans="2:16" s="177" customFormat="1" ht="12"/>
    <row r="47" spans="2:16" s="177" customFormat="1" ht="12">
      <c r="B47" s="698"/>
    </row>
    <row r="48" spans="2:16" s="177" customFormat="1" ht="12"/>
    <row r="49" s="177" customFormat="1" ht="12"/>
    <row r="50" s="177"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O13 B36:B4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sqref="A1:E29"/>
    </sheetView>
  </sheetViews>
  <sheetFormatPr defaultColWidth="10.7109375" defaultRowHeight="14.25"/>
  <cols>
    <col min="1" max="1" width="39.7109375" style="116" bestFit="1" customWidth="1"/>
    <col min="2" max="5" width="16.28515625" style="116" customWidth="1"/>
    <col min="6" max="16384" width="10.7109375" style="116"/>
  </cols>
  <sheetData>
    <row r="1" spans="1:7" ht="15">
      <c r="A1" s="1436" t="s">
        <v>963</v>
      </c>
      <c r="B1" s="1436"/>
      <c r="C1" s="1436"/>
      <c r="D1" s="1436"/>
      <c r="E1" s="1436"/>
      <c r="G1" s="484" t="s">
        <v>1110</v>
      </c>
    </row>
    <row r="2" spans="1:7" ht="15">
      <c r="A2" s="1436" t="s">
        <v>981</v>
      </c>
      <c r="B2" s="1436"/>
      <c r="C2" s="1436"/>
      <c r="D2" s="1436"/>
      <c r="E2" s="1436"/>
      <c r="G2" s="395"/>
    </row>
    <row r="3" spans="1:7" ht="15">
      <c r="A3" s="185"/>
      <c r="B3" s="185"/>
      <c r="C3" s="186"/>
      <c r="D3" s="186"/>
      <c r="E3" s="186"/>
    </row>
    <row r="4" spans="1:7" ht="15">
      <c r="A4" s="187" t="s">
        <v>657</v>
      </c>
      <c r="B4" s="187"/>
      <c r="C4" s="187"/>
      <c r="D4" s="187"/>
      <c r="E4" s="187"/>
    </row>
    <row r="5" spans="1:7" s="117" customFormat="1" ht="13.5" thickBot="1">
      <c r="A5" s="188" t="s">
        <v>658</v>
      </c>
      <c r="B5" s="188"/>
      <c r="C5" s="188"/>
      <c r="D5" s="188"/>
      <c r="E5" s="189" t="s">
        <v>659</v>
      </c>
    </row>
    <row r="6" spans="1:7" s="117" customFormat="1" ht="12.75">
      <c r="A6" s="1430" t="s">
        <v>660</v>
      </c>
      <c r="B6" s="190"/>
      <c r="C6" s="190"/>
      <c r="D6" s="190"/>
      <c r="E6" s="1433" t="s">
        <v>3356</v>
      </c>
    </row>
    <row r="7" spans="1:7" s="117" customFormat="1" ht="12.75">
      <c r="A7" s="1431"/>
      <c r="B7" s="191" t="s">
        <v>1113</v>
      </c>
      <c r="C7" s="191" t="s">
        <v>661</v>
      </c>
      <c r="D7" s="191" t="s">
        <v>662</v>
      </c>
      <c r="E7" s="1434"/>
    </row>
    <row r="8" spans="1:7" s="117" customFormat="1" ht="12.75">
      <c r="A8" s="1431" t="s">
        <v>660</v>
      </c>
      <c r="B8" s="191" t="s">
        <v>3357</v>
      </c>
      <c r="C8" s="191" t="s">
        <v>663</v>
      </c>
      <c r="D8" s="191" t="s">
        <v>664</v>
      </c>
      <c r="E8" s="1434"/>
    </row>
    <row r="9" spans="1:7" s="117" customFormat="1" ht="12.75">
      <c r="A9" s="1431"/>
      <c r="B9" s="192"/>
      <c r="C9" s="192" t="s">
        <v>3358</v>
      </c>
      <c r="D9" s="193">
        <v>2021</v>
      </c>
      <c r="E9" s="1434"/>
    </row>
    <row r="10" spans="1:7" s="117" customFormat="1" ht="12.75">
      <c r="A10" s="1432"/>
      <c r="B10" s="194"/>
      <c r="C10" s="194"/>
      <c r="D10" s="194"/>
      <c r="E10" s="1435"/>
    </row>
    <row r="11" spans="1:7" s="117" customFormat="1" ht="12.75">
      <c r="A11" s="195"/>
      <c r="B11" s="486"/>
      <c r="C11" s="487"/>
      <c r="D11" s="488"/>
      <c r="E11" s="489"/>
    </row>
    <row r="12" spans="1:7" s="117" customFormat="1" ht="12.75">
      <c r="A12" s="196" t="s">
        <v>665</v>
      </c>
      <c r="B12" s="490"/>
      <c r="C12" s="491"/>
      <c r="D12" s="492"/>
      <c r="E12" s="493"/>
    </row>
    <row r="13" spans="1:7" s="117" customFormat="1" ht="12.75">
      <c r="A13" s="196"/>
      <c r="B13" s="490"/>
      <c r="C13" s="491"/>
      <c r="D13" s="492"/>
      <c r="E13" s="493"/>
    </row>
    <row r="14" spans="1:7" s="117" customFormat="1" ht="12.75">
      <c r="A14" s="196" t="s">
        <v>666</v>
      </c>
      <c r="B14" s="490"/>
      <c r="C14" s="491"/>
      <c r="D14" s="492"/>
      <c r="E14" s="493"/>
    </row>
    <row r="15" spans="1:7" s="117" customFormat="1" ht="12.75">
      <c r="A15" s="196"/>
      <c r="B15" s="490"/>
      <c r="C15" s="491"/>
      <c r="D15" s="492"/>
      <c r="E15" s="493"/>
    </row>
    <row r="16" spans="1:7" s="117" customFormat="1" ht="12.75">
      <c r="A16" s="196" t="s">
        <v>667</v>
      </c>
      <c r="B16" s="490"/>
      <c r="C16" s="491"/>
      <c r="D16" s="492"/>
      <c r="E16" s="493"/>
    </row>
    <row r="17" spans="1:5" s="117" customFormat="1" ht="12.75">
      <c r="A17" s="196"/>
      <c r="B17" s="490"/>
      <c r="C17" s="491"/>
      <c r="D17" s="492"/>
      <c r="E17" s="494"/>
    </row>
    <row r="18" spans="1:5" s="117" customFormat="1" ht="12.75">
      <c r="A18" s="196" t="s">
        <v>668</v>
      </c>
      <c r="B18" s="490"/>
      <c r="C18" s="491"/>
      <c r="D18" s="492"/>
      <c r="E18" s="493"/>
    </row>
    <row r="19" spans="1:5" s="117" customFormat="1" ht="12.75">
      <c r="A19" s="196"/>
      <c r="B19" s="490"/>
      <c r="C19" s="491"/>
      <c r="D19" s="492"/>
      <c r="E19" s="493"/>
    </row>
    <row r="20" spans="1:5" s="117" customFormat="1" ht="12.75">
      <c r="A20" s="196" t="s">
        <v>669</v>
      </c>
      <c r="B20" s="490"/>
      <c r="C20" s="491"/>
      <c r="D20" s="492"/>
      <c r="E20" s="493"/>
    </row>
    <row r="21" spans="1:5" s="117" customFormat="1" ht="12.75">
      <c r="A21" s="196"/>
      <c r="B21" s="490"/>
      <c r="C21" s="491"/>
      <c r="D21" s="492"/>
      <c r="E21" s="493"/>
    </row>
    <row r="22" spans="1:5" s="117" customFormat="1" ht="12.75">
      <c r="A22" s="196" t="s">
        <v>670</v>
      </c>
      <c r="B22" s="490"/>
      <c r="C22" s="491"/>
      <c r="D22" s="492"/>
      <c r="E22" s="493"/>
    </row>
    <row r="23" spans="1:5" s="117" customFormat="1" ht="12.75">
      <c r="A23" s="196"/>
      <c r="B23" s="490"/>
      <c r="C23" s="491"/>
      <c r="D23" s="492"/>
      <c r="E23" s="493"/>
    </row>
    <row r="24" spans="1:5" s="117" customFormat="1" ht="12.75">
      <c r="A24" s="196" t="s">
        <v>671</v>
      </c>
      <c r="B24" s="490"/>
      <c r="C24" s="491"/>
      <c r="D24" s="492"/>
      <c r="E24" s="493"/>
    </row>
    <row r="25" spans="1:5" s="117" customFormat="1" ht="12.75">
      <c r="A25" s="196"/>
      <c r="B25" s="490"/>
      <c r="C25" s="491"/>
      <c r="D25" s="492"/>
      <c r="E25" s="493"/>
    </row>
    <row r="26" spans="1:5" s="117" customFormat="1" ht="12.75">
      <c r="A26" s="196" t="s">
        <v>672</v>
      </c>
      <c r="B26" s="490"/>
      <c r="C26" s="491"/>
      <c r="D26" s="492"/>
      <c r="E26" s="493"/>
    </row>
    <row r="27" spans="1:5" s="117" customFormat="1" ht="12.75">
      <c r="A27" s="196"/>
      <c r="B27" s="490"/>
      <c r="C27" s="491"/>
      <c r="D27" s="492"/>
      <c r="E27" s="493"/>
    </row>
    <row r="28" spans="1:5" s="117" customFormat="1" ht="12.75">
      <c r="A28" s="196" t="s">
        <v>673</v>
      </c>
      <c r="B28" s="490"/>
      <c r="C28" s="491"/>
      <c r="D28" s="492"/>
      <c r="E28" s="493"/>
    </row>
    <row r="29" spans="1:5" s="117" customFormat="1" ht="13.5" thickBot="1">
      <c r="A29" s="197"/>
      <c r="B29" s="485"/>
      <c r="C29" s="198"/>
      <c r="D29" s="199"/>
      <c r="E29" s="200"/>
    </row>
    <row r="30" spans="1:5" ht="15">
      <c r="A30" s="187"/>
      <c r="B30" s="187"/>
      <c r="C30" s="187"/>
      <c r="D30" s="187"/>
      <c r="E30" s="201"/>
    </row>
    <row r="31" spans="1:5" ht="15">
      <c r="A31" s="187"/>
      <c r="B31" s="187"/>
      <c r="C31" s="187"/>
      <c r="D31" s="187"/>
      <c r="E31" s="187"/>
    </row>
    <row r="32" spans="1:5" ht="15">
      <c r="A32" s="187"/>
      <c r="B32" s="187"/>
      <c r="C32" s="187"/>
      <c r="D32" s="187"/>
      <c r="E32" s="187"/>
    </row>
    <row r="33" spans="1:5" ht="15">
      <c r="A33" s="187"/>
      <c r="B33" s="187"/>
      <c r="C33" s="187"/>
      <c r="D33" s="187"/>
      <c r="E33" s="187"/>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0"/>
  <sheetViews>
    <sheetView showGridLines="0" topLeftCell="A20" zoomScaleNormal="100" workbookViewId="0">
      <selection sqref="A1:C48"/>
    </sheetView>
  </sheetViews>
  <sheetFormatPr defaultRowHeight="12"/>
  <cols>
    <col min="1" max="1" width="6.7109375" style="571" bestFit="1" customWidth="1"/>
    <col min="2" max="2" width="87.5703125" style="571" customWidth="1"/>
    <col min="3" max="3" width="12.7109375" style="608" bestFit="1" customWidth="1"/>
    <col min="4" max="4" width="9.42578125" style="571" hidden="1" customWidth="1"/>
    <col min="5" max="5" width="10.7109375" style="571" hidden="1" customWidth="1"/>
    <col min="6" max="6" width="10.5703125" style="571" hidden="1" customWidth="1"/>
    <col min="7" max="7" width="9.140625" style="572"/>
    <col min="8" max="256" width="9.140625" style="571"/>
    <col min="257" max="257" width="6.7109375" style="571" bestFit="1" customWidth="1"/>
    <col min="258" max="258" width="95.5703125" style="571" customWidth="1"/>
    <col min="259" max="259" width="12.7109375" style="571" bestFit="1" customWidth="1"/>
    <col min="260" max="262" width="0" style="571" hidden="1" customWidth="1"/>
    <col min="263" max="512" width="9.140625" style="571"/>
    <col min="513" max="513" width="6.7109375" style="571" bestFit="1" customWidth="1"/>
    <col min="514" max="514" width="95.5703125" style="571" customWidth="1"/>
    <col min="515" max="515" width="12.7109375" style="571" bestFit="1" customWidth="1"/>
    <col min="516" max="518" width="0" style="571" hidden="1" customWidth="1"/>
    <col min="519" max="768" width="9.140625" style="571"/>
    <col min="769" max="769" width="6.7109375" style="571" bestFit="1" customWidth="1"/>
    <col min="770" max="770" width="95.5703125" style="571" customWidth="1"/>
    <col min="771" max="771" width="12.7109375" style="571" bestFit="1" customWidth="1"/>
    <col min="772" max="774" width="0" style="571" hidden="1" customWidth="1"/>
    <col min="775" max="1024" width="9.140625" style="571"/>
    <col min="1025" max="1025" width="6.7109375" style="571" bestFit="1" customWidth="1"/>
    <col min="1026" max="1026" width="95.5703125" style="571" customWidth="1"/>
    <col min="1027" max="1027" width="12.7109375" style="571" bestFit="1" customWidth="1"/>
    <col min="1028" max="1030" width="0" style="571" hidden="1" customWidth="1"/>
    <col min="1031" max="1280" width="9.140625" style="571"/>
    <col min="1281" max="1281" width="6.7109375" style="571" bestFit="1" customWidth="1"/>
    <col min="1282" max="1282" width="95.5703125" style="571" customWidth="1"/>
    <col min="1283" max="1283" width="12.7109375" style="571" bestFit="1" customWidth="1"/>
    <col min="1284" max="1286" width="0" style="571" hidden="1" customWidth="1"/>
    <col min="1287" max="1536" width="9.140625" style="571"/>
    <col min="1537" max="1537" width="6.7109375" style="571" bestFit="1" customWidth="1"/>
    <col min="1538" max="1538" width="95.5703125" style="571" customWidth="1"/>
    <col min="1539" max="1539" width="12.7109375" style="571" bestFit="1" customWidth="1"/>
    <col min="1540" max="1542" width="0" style="571" hidden="1" customWidth="1"/>
    <col min="1543" max="1792" width="9.140625" style="571"/>
    <col min="1793" max="1793" width="6.7109375" style="571" bestFit="1" customWidth="1"/>
    <col min="1794" max="1794" width="95.5703125" style="571" customWidth="1"/>
    <col min="1795" max="1795" width="12.7109375" style="571" bestFit="1" customWidth="1"/>
    <col min="1796" max="1798" width="0" style="571" hidden="1" customWidth="1"/>
    <col min="1799" max="2048" width="9.140625" style="571"/>
    <col min="2049" max="2049" width="6.7109375" style="571" bestFit="1" customWidth="1"/>
    <col min="2050" max="2050" width="95.5703125" style="571" customWidth="1"/>
    <col min="2051" max="2051" width="12.7109375" style="571" bestFit="1" customWidth="1"/>
    <col min="2052" max="2054" width="0" style="571" hidden="1" customWidth="1"/>
    <col min="2055" max="2304" width="9.140625" style="571"/>
    <col min="2305" max="2305" width="6.7109375" style="571" bestFit="1" customWidth="1"/>
    <col min="2306" max="2306" width="95.5703125" style="571" customWidth="1"/>
    <col min="2307" max="2307" width="12.7109375" style="571" bestFit="1" customWidth="1"/>
    <col min="2308" max="2310" width="0" style="571" hidden="1" customWidth="1"/>
    <col min="2311" max="2560" width="9.140625" style="571"/>
    <col min="2561" max="2561" width="6.7109375" style="571" bestFit="1" customWidth="1"/>
    <col min="2562" max="2562" width="95.5703125" style="571" customWidth="1"/>
    <col min="2563" max="2563" width="12.7109375" style="571" bestFit="1" customWidth="1"/>
    <col min="2564" max="2566" width="0" style="571" hidden="1" customWidth="1"/>
    <col min="2567" max="2816" width="9.140625" style="571"/>
    <col min="2817" max="2817" width="6.7109375" style="571" bestFit="1" customWidth="1"/>
    <col min="2818" max="2818" width="95.5703125" style="571" customWidth="1"/>
    <col min="2819" max="2819" width="12.7109375" style="571" bestFit="1" customWidth="1"/>
    <col min="2820" max="2822" width="0" style="571" hidden="1" customWidth="1"/>
    <col min="2823" max="3072" width="9.140625" style="571"/>
    <col min="3073" max="3073" width="6.7109375" style="571" bestFit="1" customWidth="1"/>
    <col min="3074" max="3074" width="95.5703125" style="571" customWidth="1"/>
    <col min="3075" max="3075" width="12.7109375" style="571" bestFit="1" customWidth="1"/>
    <col min="3076" max="3078" width="0" style="571" hidden="1" customWidth="1"/>
    <col min="3079" max="3328" width="9.140625" style="571"/>
    <col min="3329" max="3329" width="6.7109375" style="571" bestFit="1" customWidth="1"/>
    <col min="3330" max="3330" width="95.5703125" style="571" customWidth="1"/>
    <col min="3331" max="3331" width="12.7109375" style="571" bestFit="1" customWidth="1"/>
    <col min="3332" max="3334" width="0" style="571" hidden="1" customWidth="1"/>
    <col min="3335" max="3584" width="9.140625" style="571"/>
    <col min="3585" max="3585" width="6.7109375" style="571" bestFit="1" customWidth="1"/>
    <col min="3586" max="3586" width="95.5703125" style="571" customWidth="1"/>
    <col min="3587" max="3587" width="12.7109375" style="571" bestFit="1" customWidth="1"/>
    <col min="3588" max="3590" width="0" style="571" hidden="1" customWidth="1"/>
    <col min="3591" max="3840" width="9.140625" style="571"/>
    <col min="3841" max="3841" width="6.7109375" style="571" bestFit="1" customWidth="1"/>
    <col min="3842" max="3842" width="95.5703125" style="571" customWidth="1"/>
    <col min="3843" max="3843" width="12.7109375" style="571" bestFit="1" customWidth="1"/>
    <col min="3844" max="3846" width="0" style="571" hidden="1" customWidth="1"/>
    <col min="3847" max="4096" width="9.140625" style="571"/>
    <col min="4097" max="4097" width="6.7109375" style="571" bestFit="1" customWidth="1"/>
    <col min="4098" max="4098" width="95.5703125" style="571" customWidth="1"/>
    <col min="4099" max="4099" width="12.7109375" style="571" bestFit="1" customWidth="1"/>
    <col min="4100" max="4102" width="0" style="571" hidden="1" customWidth="1"/>
    <col min="4103" max="4352" width="9.140625" style="571"/>
    <col min="4353" max="4353" width="6.7109375" style="571" bestFit="1" customWidth="1"/>
    <col min="4354" max="4354" width="95.5703125" style="571" customWidth="1"/>
    <col min="4355" max="4355" width="12.7109375" style="571" bestFit="1" customWidth="1"/>
    <col min="4356" max="4358" width="0" style="571" hidden="1" customWidth="1"/>
    <col min="4359" max="4608" width="9.140625" style="571"/>
    <col min="4609" max="4609" width="6.7109375" style="571" bestFit="1" customWidth="1"/>
    <col min="4610" max="4610" width="95.5703125" style="571" customWidth="1"/>
    <col min="4611" max="4611" width="12.7109375" style="571" bestFit="1" customWidth="1"/>
    <col min="4612" max="4614" width="0" style="571" hidden="1" customWidth="1"/>
    <col min="4615" max="4864" width="9.140625" style="571"/>
    <col min="4865" max="4865" width="6.7109375" style="571" bestFit="1" customWidth="1"/>
    <col min="4866" max="4866" width="95.5703125" style="571" customWidth="1"/>
    <col min="4867" max="4867" width="12.7109375" style="571" bestFit="1" customWidth="1"/>
    <col min="4868" max="4870" width="0" style="571" hidden="1" customWidth="1"/>
    <col min="4871" max="5120" width="9.140625" style="571"/>
    <col min="5121" max="5121" width="6.7109375" style="571" bestFit="1" customWidth="1"/>
    <col min="5122" max="5122" width="95.5703125" style="571" customWidth="1"/>
    <col min="5123" max="5123" width="12.7109375" style="571" bestFit="1" customWidth="1"/>
    <col min="5124" max="5126" width="0" style="571" hidden="1" customWidth="1"/>
    <col min="5127" max="5376" width="9.140625" style="571"/>
    <col min="5377" max="5377" width="6.7109375" style="571" bestFit="1" customWidth="1"/>
    <col min="5378" max="5378" width="95.5703125" style="571" customWidth="1"/>
    <col min="5379" max="5379" width="12.7109375" style="571" bestFit="1" customWidth="1"/>
    <col min="5380" max="5382" width="0" style="571" hidden="1" customWidth="1"/>
    <col min="5383" max="5632" width="9.140625" style="571"/>
    <col min="5633" max="5633" width="6.7109375" style="571" bestFit="1" customWidth="1"/>
    <col min="5634" max="5634" width="95.5703125" style="571" customWidth="1"/>
    <col min="5635" max="5635" width="12.7109375" style="571" bestFit="1" customWidth="1"/>
    <col min="5636" max="5638" width="0" style="571" hidden="1" customWidth="1"/>
    <col min="5639" max="5888" width="9.140625" style="571"/>
    <col min="5889" max="5889" width="6.7109375" style="571" bestFit="1" customWidth="1"/>
    <col min="5890" max="5890" width="95.5703125" style="571" customWidth="1"/>
    <col min="5891" max="5891" width="12.7109375" style="571" bestFit="1" customWidth="1"/>
    <col min="5892" max="5894" width="0" style="571" hidden="1" customWidth="1"/>
    <col min="5895" max="6144" width="9.140625" style="571"/>
    <col min="6145" max="6145" width="6.7109375" style="571" bestFit="1" customWidth="1"/>
    <col min="6146" max="6146" width="95.5703125" style="571" customWidth="1"/>
    <col min="6147" max="6147" width="12.7109375" style="571" bestFit="1" customWidth="1"/>
    <col min="6148" max="6150" width="0" style="571" hidden="1" customWidth="1"/>
    <col min="6151" max="6400" width="9.140625" style="571"/>
    <col min="6401" max="6401" width="6.7109375" style="571" bestFit="1" customWidth="1"/>
    <col min="6402" max="6402" width="95.5703125" style="571" customWidth="1"/>
    <col min="6403" max="6403" width="12.7109375" style="571" bestFit="1" customWidth="1"/>
    <col min="6404" max="6406" width="0" style="571" hidden="1" customWidth="1"/>
    <col min="6407" max="6656" width="9.140625" style="571"/>
    <col min="6657" max="6657" width="6.7109375" style="571" bestFit="1" customWidth="1"/>
    <col min="6658" max="6658" width="95.5703125" style="571" customWidth="1"/>
    <col min="6659" max="6659" width="12.7109375" style="571" bestFit="1" customWidth="1"/>
    <col min="6660" max="6662" width="0" style="571" hidden="1" customWidth="1"/>
    <col min="6663" max="6912" width="9.140625" style="571"/>
    <col min="6913" max="6913" width="6.7109375" style="571" bestFit="1" customWidth="1"/>
    <col min="6914" max="6914" width="95.5703125" style="571" customWidth="1"/>
    <col min="6915" max="6915" width="12.7109375" style="571" bestFit="1" customWidth="1"/>
    <col min="6916" max="6918" width="0" style="571" hidden="1" customWidth="1"/>
    <col min="6919" max="7168" width="9.140625" style="571"/>
    <col min="7169" max="7169" width="6.7109375" style="571" bestFit="1" customWidth="1"/>
    <col min="7170" max="7170" width="95.5703125" style="571" customWidth="1"/>
    <col min="7171" max="7171" width="12.7109375" style="571" bestFit="1" customWidth="1"/>
    <col min="7172" max="7174" width="0" style="571" hidden="1" customWidth="1"/>
    <col min="7175" max="7424" width="9.140625" style="571"/>
    <col min="7425" max="7425" width="6.7109375" style="571" bestFit="1" customWidth="1"/>
    <col min="7426" max="7426" width="95.5703125" style="571" customWidth="1"/>
    <col min="7427" max="7427" width="12.7109375" style="571" bestFit="1" customWidth="1"/>
    <col min="7428" max="7430" width="0" style="571" hidden="1" customWidth="1"/>
    <col min="7431" max="7680" width="9.140625" style="571"/>
    <col min="7681" max="7681" width="6.7109375" style="571" bestFit="1" customWidth="1"/>
    <col min="7682" max="7682" width="95.5703125" style="571" customWidth="1"/>
    <col min="7683" max="7683" width="12.7109375" style="571" bestFit="1" customWidth="1"/>
    <col min="7684" max="7686" width="0" style="571" hidden="1" customWidth="1"/>
    <col min="7687" max="7936" width="9.140625" style="571"/>
    <col min="7937" max="7937" width="6.7109375" style="571" bestFit="1" customWidth="1"/>
    <col min="7938" max="7938" width="95.5703125" style="571" customWidth="1"/>
    <col min="7939" max="7939" width="12.7109375" style="571" bestFit="1" customWidth="1"/>
    <col min="7940" max="7942" width="0" style="571" hidden="1" customWidth="1"/>
    <col min="7943" max="8192" width="9.140625" style="571"/>
    <col min="8193" max="8193" width="6.7109375" style="571" bestFit="1" customWidth="1"/>
    <col min="8194" max="8194" width="95.5703125" style="571" customWidth="1"/>
    <col min="8195" max="8195" width="12.7109375" style="571" bestFit="1" customWidth="1"/>
    <col min="8196" max="8198" width="0" style="571" hidden="1" customWidth="1"/>
    <col min="8199" max="8448" width="9.140625" style="571"/>
    <col min="8449" max="8449" width="6.7109375" style="571" bestFit="1" customWidth="1"/>
    <col min="8450" max="8450" width="95.5703125" style="571" customWidth="1"/>
    <col min="8451" max="8451" width="12.7109375" style="571" bestFit="1" customWidth="1"/>
    <col min="8452" max="8454" width="0" style="571" hidden="1" customWidth="1"/>
    <col min="8455" max="8704" width="9.140625" style="571"/>
    <col min="8705" max="8705" width="6.7109375" style="571" bestFit="1" customWidth="1"/>
    <col min="8706" max="8706" width="95.5703125" style="571" customWidth="1"/>
    <col min="8707" max="8707" width="12.7109375" style="571" bestFit="1" customWidth="1"/>
    <col min="8708" max="8710" width="0" style="571" hidden="1" customWidth="1"/>
    <col min="8711" max="8960" width="9.140625" style="571"/>
    <col min="8961" max="8961" width="6.7109375" style="571" bestFit="1" customWidth="1"/>
    <col min="8962" max="8962" width="95.5703125" style="571" customWidth="1"/>
    <col min="8963" max="8963" width="12.7109375" style="571" bestFit="1" customWidth="1"/>
    <col min="8964" max="8966" width="0" style="571" hidden="1" customWidth="1"/>
    <col min="8967" max="9216" width="9.140625" style="571"/>
    <col min="9217" max="9217" width="6.7109375" style="571" bestFit="1" customWidth="1"/>
    <col min="9218" max="9218" width="95.5703125" style="571" customWidth="1"/>
    <col min="9219" max="9219" width="12.7109375" style="571" bestFit="1" customWidth="1"/>
    <col min="9220" max="9222" width="0" style="571" hidden="1" customWidth="1"/>
    <col min="9223" max="9472" width="9.140625" style="571"/>
    <col min="9473" max="9473" width="6.7109375" style="571" bestFit="1" customWidth="1"/>
    <col min="9474" max="9474" width="95.5703125" style="571" customWidth="1"/>
    <col min="9475" max="9475" width="12.7109375" style="571" bestFit="1" customWidth="1"/>
    <col min="9476" max="9478" width="0" style="571" hidden="1" customWidth="1"/>
    <col min="9479" max="9728" width="9.140625" style="571"/>
    <col min="9729" max="9729" width="6.7109375" style="571" bestFit="1" customWidth="1"/>
    <col min="9730" max="9730" width="95.5703125" style="571" customWidth="1"/>
    <col min="9731" max="9731" width="12.7109375" style="571" bestFit="1" customWidth="1"/>
    <col min="9732" max="9734" width="0" style="571" hidden="1" customWidth="1"/>
    <col min="9735" max="9984" width="9.140625" style="571"/>
    <col min="9985" max="9985" width="6.7109375" style="571" bestFit="1" customWidth="1"/>
    <col min="9986" max="9986" width="95.5703125" style="571" customWidth="1"/>
    <col min="9987" max="9987" width="12.7109375" style="571" bestFit="1" customWidth="1"/>
    <col min="9988" max="9990" width="0" style="571" hidden="1" customWidth="1"/>
    <col min="9991" max="10240" width="9.140625" style="571"/>
    <col min="10241" max="10241" width="6.7109375" style="571" bestFit="1" customWidth="1"/>
    <col min="10242" max="10242" width="95.5703125" style="571" customWidth="1"/>
    <col min="10243" max="10243" width="12.7109375" style="571" bestFit="1" customWidth="1"/>
    <col min="10244" max="10246" width="0" style="571" hidden="1" customWidth="1"/>
    <col min="10247" max="10496" width="9.140625" style="571"/>
    <col min="10497" max="10497" width="6.7109375" style="571" bestFit="1" customWidth="1"/>
    <col min="10498" max="10498" width="95.5703125" style="571" customWidth="1"/>
    <col min="10499" max="10499" width="12.7109375" style="571" bestFit="1" customWidth="1"/>
    <col min="10500" max="10502" width="0" style="571" hidden="1" customWidth="1"/>
    <col min="10503" max="10752" width="9.140625" style="571"/>
    <col min="10753" max="10753" width="6.7109375" style="571" bestFit="1" customWidth="1"/>
    <col min="10754" max="10754" width="95.5703125" style="571" customWidth="1"/>
    <col min="10755" max="10755" width="12.7109375" style="571" bestFit="1" customWidth="1"/>
    <col min="10756" max="10758" width="0" style="571" hidden="1" customWidth="1"/>
    <col min="10759" max="11008" width="9.140625" style="571"/>
    <col min="11009" max="11009" width="6.7109375" style="571" bestFit="1" customWidth="1"/>
    <col min="11010" max="11010" width="95.5703125" style="571" customWidth="1"/>
    <col min="11011" max="11011" width="12.7109375" style="571" bestFit="1" customWidth="1"/>
    <col min="11012" max="11014" width="0" style="571" hidden="1" customWidth="1"/>
    <col min="11015" max="11264" width="9.140625" style="571"/>
    <col min="11265" max="11265" width="6.7109375" style="571" bestFit="1" customWidth="1"/>
    <col min="11266" max="11266" width="95.5703125" style="571" customWidth="1"/>
    <col min="11267" max="11267" width="12.7109375" style="571" bestFit="1" customWidth="1"/>
    <col min="11268" max="11270" width="0" style="571" hidden="1" customWidth="1"/>
    <col min="11271" max="11520" width="9.140625" style="571"/>
    <col min="11521" max="11521" width="6.7109375" style="571" bestFit="1" customWidth="1"/>
    <col min="11522" max="11522" width="95.5703125" style="571" customWidth="1"/>
    <col min="11523" max="11523" width="12.7109375" style="571" bestFit="1" customWidth="1"/>
    <col min="11524" max="11526" width="0" style="571" hidden="1" customWidth="1"/>
    <col min="11527" max="11776" width="9.140625" style="571"/>
    <col min="11777" max="11777" width="6.7109375" style="571" bestFit="1" customWidth="1"/>
    <col min="11778" max="11778" width="95.5703125" style="571" customWidth="1"/>
    <col min="11779" max="11779" width="12.7109375" style="571" bestFit="1" customWidth="1"/>
    <col min="11780" max="11782" width="0" style="571" hidden="1" customWidth="1"/>
    <col min="11783" max="12032" width="9.140625" style="571"/>
    <col min="12033" max="12033" width="6.7109375" style="571" bestFit="1" customWidth="1"/>
    <col min="12034" max="12034" width="95.5703125" style="571" customWidth="1"/>
    <col min="12035" max="12035" width="12.7109375" style="571" bestFit="1" customWidth="1"/>
    <col min="12036" max="12038" width="0" style="571" hidden="1" customWidth="1"/>
    <col min="12039" max="12288" width="9.140625" style="571"/>
    <col min="12289" max="12289" width="6.7109375" style="571" bestFit="1" customWidth="1"/>
    <col min="12290" max="12290" width="95.5703125" style="571" customWidth="1"/>
    <col min="12291" max="12291" width="12.7109375" style="571" bestFit="1" customWidth="1"/>
    <col min="12292" max="12294" width="0" style="571" hidden="1" customWidth="1"/>
    <col min="12295" max="12544" width="9.140625" style="571"/>
    <col min="12545" max="12545" width="6.7109375" style="571" bestFit="1" customWidth="1"/>
    <col min="12546" max="12546" width="95.5703125" style="571" customWidth="1"/>
    <col min="12547" max="12547" width="12.7109375" style="571" bestFit="1" customWidth="1"/>
    <col min="12548" max="12550" width="0" style="571" hidden="1" customWidth="1"/>
    <col min="12551" max="12800" width="9.140625" style="571"/>
    <col min="12801" max="12801" width="6.7109375" style="571" bestFit="1" customWidth="1"/>
    <col min="12802" max="12802" width="95.5703125" style="571" customWidth="1"/>
    <col min="12803" max="12803" width="12.7109375" style="571" bestFit="1" customWidth="1"/>
    <col min="12804" max="12806" width="0" style="571" hidden="1" customWidth="1"/>
    <col min="12807" max="13056" width="9.140625" style="571"/>
    <col min="13057" max="13057" width="6.7109375" style="571" bestFit="1" customWidth="1"/>
    <col min="13058" max="13058" width="95.5703125" style="571" customWidth="1"/>
    <col min="13059" max="13059" width="12.7109375" style="571" bestFit="1" customWidth="1"/>
    <col min="13060" max="13062" width="0" style="571" hidden="1" customWidth="1"/>
    <col min="13063" max="13312" width="9.140625" style="571"/>
    <col min="13313" max="13313" width="6.7109375" style="571" bestFit="1" customWidth="1"/>
    <col min="13314" max="13314" width="95.5703125" style="571" customWidth="1"/>
    <col min="13315" max="13315" width="12.7109375" style="571" bestFit="1" customWidth="1"/>
    <col min="13316" max="13318" width="0" style="571" hidden="1" customWidth="1"/>
    <col min="13319" max="13568" width="9.140625" style="571"/>
    <col min="13569" max="13569" width="6.7109375" style="571" bestFit="1" customWidth="1"/>
    <col min="13570" max="13570" width="95.5703125" style="571" customWidth="1"/>
    <col min="13571" max="13571" width="12.7109375" style="571" bestFit="1" customWidth="1"/>
    <col min="13572" max="13574" width="0" style="571" hidden="1" customWidth="1"/>
    <col min="13575" max="13824" width="9.140625" style="571"/>
    <col min="13825" max="13825" width="6.7109375" style="571" bestFit="1" customWidth="1"/>
    <col min="13826" max="13826" width="95.5703125" style="571" customWidth="1"/>
    <col min="13827" max="13827" width="12.7109375" style="571" bestFit="1" customWidth="1"/>
    <col min="13828" max="13830" width="0" style="571" hidden="1" customWidth="1"/>
    <col min="13831" max="14080" width="9.140625" style="571"/>
    <col min="14081" max="14081" width="6.7109375" style="571" bestFit="1" customWidth="1"/>
    <col min="14082" max="14082" width="95.5703125" style="571" customWidth="1"/>
    <col min="14083" max="14083" width="12.7109375" style="571" bestFit="1" customWidth="1"/>
    <col min="14084" max="14086" width="0" style="571" hidden="1" customWidth="1"/>
    <col min="14087" max="14336" width="9.140625" style="571"/>
    <col min="14337" max="14337" width="6.7109375" style="571" bestFit="1" customWidth="1"/>
    <col min="14338" max="14338" width="95.5703125" style="571" customWidth="1"/>
    <col min="14339" max="14339" width="12.7109375" style="571" bestFit="1" customWidth="1"/>
    <col min="14340" max="14342" width="0" style="571" hidden="1" customWidth="1"/>
    <col min="14343" max="14592" width="9.140625" style="571"/>
    <col min="14593" max="14593" width="6.7109375" style="571" bestFit="1" customWidth="1"/>
    <col min="14594" max="14594" width="95.5703125" style="571" customWidth="1"/>
    <col min="14595" max="14595" width="12.7109375" style="571" bestFit="1" customWidth="1"/>
    <col min="14596" max="14598" width="0" style="571" hidden="1" customWidth="1"/>
    <col min="14599" max="14848" width="9.140625" style="571"/>
    <col min="14849" max="14849" width="6.7109375" style="571" bestFit="1" customWidth="1"/>
    <col min="14850" max="14850" width="95.5703125" style="571" customWidth="1"/>
    <col min="14851" max="14851" width="12.7109375" style="571" bestFit="1" customWidth="1"/>
    <col min="14852" max="14854" width="0" style="571" hidden="1" customWidth="1"/>
    <col min="14855" max="15104" width="9.140625" style="571"/>
    <col min="15105" max="15105" width="6.7109375" style="571" bestFit="1" customWidth="1"/>
    <col min="15106" max="15106" width="95.5703125" style="571" customWidth="1"/>
    <col min="15107" max="15107" width="12.7109375" style="571" bestFit="1" customWidth="1"/>
    <col min="15108" max="15110" width="0" style="571" hidden="1" customWidth="1"/>
    <col min="15111" max="15360" width="9.140625" style="571"/>
    <col min="15361" max="15361" width="6.7109375" style="571" bestFit="1" customWidth="1"/>
    <col min="15362" max="15362" width="95.5703125" style="571" customWidth="1"/>
    <col min="15363" max="15363" width="12.7109375" style="571" bestFit="1" customWidth="1"/>
    <col min="15364" max="15366" width="0" style="571" hidden="1" customWidth="1"/>
    <col min="15367" max="15616" width="9.140625" style="571"/>
    <col min="15617" max="15617" width="6.7109375" style="571" bestFit="1" customWidth="1"/>
    <col min="15618" max="15618" width="95.5703125" style="571" customWidth="1"/>
    <col min="15619" max="15619" width="12.7109375" style="571" bestFit="1" customWidth="1"/>
    <col min="15620" max="15622" width="0" style="571" hidden="1" customWidth="1"/>
    <col min="15623" max="15872" width="9.140625" style="571"/>
    <col min="15873" max="15873" width="6.7109375" style="571" bestFit="1" customWidth="1"/>
    <col min="15874" max="15874" width="95.5703125" style="571" customWidth="1"/>
    <col min="15875" max="15875" width="12.7109375" style="571" bestFit="1" customWidth="1"/>
    <col min="15876" max="15878" width="0" style="571" hidden="1" customWidth="1"/>
    <col min="15879" max="16128" width="9.140625" style="571"/>
    <col min="16129" max="16129" width="6.7109375" style="571" bestFit="1" customWidth="1"/>
    <col min="16130" max="16130" width="95.5703125" style="571" customWidth="1"/>
    <col min="16131" max="16131" width="12.7109375" style="571" bestFit="1" customWidth="1"/>
    <col min="16132" max="16134" width="0" style="571" hidden="1" customWidth="1"/>
    <col min="16135" max="16384" width="9.140625" style="571"/>
  </cols>
  <sheetData>
    <row r="1" spans="1:8" s="572" customFormat="1" ht="15.75">
      <c r="A1" s="1437" t="s">
        <v>1301</v>
      </c>
      <c r="B1" s="1437"/>
      <c r="C1" s="1437"/>
      <c r="D1" s="571"/>
      <c r="E1" s="571"/>
      <c r="F1" s="571"/>
      <c r="H1" s="484" t="s">
        <v>1110</v>
      </c>
    </row>
    <row r="2" spans="1:8" s="573" customFormat="1" ht="15">
      <c r="H2" s="567"/>
    </row>
    <row r="3" spans="1:8" s="572" customFormat="1" ht="15">
      <c r="A3" s="1438" t="s">
        <v>1247</v>
      </c>
      <c r="B3" s="1438"/>
      <c r="C3" s="574"/>
      <c r="D3" s="1440"/>
      <c r="E3" s="1440"/>
      <c r="F3" s="1440"/>
      <c r="H3" s="567"/>
    </row>
    <row r="4" spans="1:8" s="572" customFormat="1" ht="12.75">
      <c r="A4" s="1439"/>
      <c r="B4" s="1439"/>
      <c r="C4" s="575" t="s">
        <v>941</v>
      </c>
      <c r="D4" s="576" t="s">
        <v>1248</v>
      </c>
      <c r="E4" s="576" t="s">
        <v>1249</v>
      </c>
      <c r="F4" s="576" t="s">
        <v>1250</v>
      </c>
    </row>
    <row r="5" spans="1:8" s="572" customFormat="1" ht="12.75">
      <c r="A5" s="577"/>
      <c r="B5" s="568" t="s">
        <v>1251</v>
      </c>
      <c r="C5" s="578"/>
      <c r="D5" s="579"/>
      <c r="E5" s="579"/>
      <c r="F5" s="579"/>
    </row>
    <row r="6" spans="1:8" s="572" customFormat="1" ht="12.75">
      <c r="A6" s="569">
        <v>1</v>
      </c>
      <c r="B6" s="570" t="s">
        <v>1252</v>
      </c>
      <c r="C6" s="580">
        <v>511137753</v>
      </c>
      <c r="D6" s="581">
        <v>1</v>
      </c>
      <c r="E6" s="582"/>
      <c r="F6" s="583">
        <v>1</v>
      </c>
    </row>
    <row r="7" spans="1:8" s="572" customFormat="1" ht="12.75">
      <c r="A7" s="569">
        <v>2</v>
      </c>
      <c r="B7" s="570" t="s">
        <v>241</v>
      </c>
      <c r="C7" s="580">
        <v>511259085</v>
      </c>
      <c r="D7" s="581"/>
      <c r="E7" s="582"/>
      <c r="F7" s="583"/>
    </row>
    <row r="8" spans="1:8" s="572" customFormat="1" ht="12.75">
      <c r="A8" s="569">
        <v>3</v>
      </c>
      <c r="B8" s="570" t="s">
        <v>242</v>
      </c>
      <c r="C8" s="580">
        <v>511035365</v>
      </c>
      <c r="D8" s="581"/>
      <c r="E8" s="582"/>
      <c r="F8" s="583"/>
    </row>
    <row r="9" spans="1:8" s="572" customFormat="1" ht="12.75">
      <c r="A9" s="569">
        <v>4</v>
      </c>
      <c r="B9" s="570" t="s">
        <v>1253</v>
      </c>
      <c r="C9" s="580" t="s">
        <v>1254</v>
      </c>
      <c r="D9" s="581"/>
      <c r="E9" s="582"/>
      <c r="F9" s="583"/>
    </row>
    <row r="10" spans="1:8" s="572" customFormat="1" ht="12.75">
      <c r="A10" s="569">
        <v>5</v>
      </c>
      <c r="B10" s="570" t="s">
        <v>1255</v>
      </c>
      <c r="C10" s="580" t="s">
        <v>1256</v>
      </c>
      <c r="D10" s="581"/>
      <c r="E10" s="582"/>
      <c r="F10" s="583"/>
    </row>
    <row r="11" spans="1:8" s="572" customFormat="1" ht="17.25" customHeight="1">
      <c r="A11" s="569">
        <v>6</v>
      </c>
      <c r="B11" s="570" t="s">
        <v>1257</v>
      </c>
      <c r="C11" s="580" t="s">
        <v>1258</v>
      </c>
      <c r="D11" s="581"/>
      <c r="E11" s="582"/>
      <c r="F11" s="583"/>
    </row>
    <row r="12" spans="1:8" s="572" customFormat="1" ht="12.75">
      <c r="A12" s="569">
        <v>7</v>
      </c>
      <c r="B12" s="570" t="s">
        <v>1259</v>
      </c>
      <c r="C12" s="580" t="s">
        <v>1260</v>
      </c>
      <c r="D12" s="581"/>
      <c r="E12" s="582"/>
      <c r="F12" s="583"/>
    </row>
    <row r="13" spans="1:8" s="572" customFormat="1" ht="12.75">
      <c r="A13" s="569">
        <v>8</v>
      </c>
      <c r="B13" s="570" t="s">
        <v>1261</v>
      </c>
      <c r="C13" s="580" t="s">
        <v>1262</v>
      </c>
      <c r="D13" s="581"/>
      <c r="E13" s="582"/>
      <c r="F13" s="583"/>
    </row>
    <row r="14" spans="1:8" s="572" customFormat="1" ht="12.75">
      <c r="A14" s="569">
        <v>9</v>
      </c>
      <c r="B14" s="570" t="s">
        <v>1263</v>
      </c>
      <c r="C14" s="580" t="s">
        <v>1264</v>
      </c>
      <c r="D14" s="581"/>
      <c r="E14" s="582"/>
      <c r="F14" s="583"/>
    </row>
    <row r="15" spans="1:8" s="572" customFormat="1" ht="12.75">
      <c r="A15" s="569">
        <v>10</v>
      </c>
      <c r="B15" s="570" t="s">
        <v>161</v>
      </c>
      <c r="C15" s="580" t="s">
        <v>1265</v>
      </c>
      <c r="D15" s="581"/>
      <c r="E15" s="582"/>
      <c r="F15" s="583"/>
    </row>
    <row r="16" spans="1:8" s="572" customFormat="1" ht="12.75">
      <c r="A16" s="569">
        <v>11</v>
      </c>
      <c r="B16" s="570" t="s">
        <v>1266</v>
      </c>
      <c r="C16" s="580">
        <v>511060408</v>
      </c>
      <c r="D16" s="581"/>
      <c r="E16" s="582"/>
      <c r="F16" s="583"/>
    </row>
    <row r="17" spans="1:6" s="572" customFormat="1" ht="12.75">
      <c r="A17" s="569"/>
      <c r="B17" s="570"/>
      <c r="C17" s="580"/>
      <c r="D17" s="581"/>
      <c r="E17" s="582"/>
      <c r="F17" s="583"/>
    </row>
    <row r="18" spans="1:6" s="572" customFormat="1" ht="12.75">
      <c r="A18" s="569"/>
      <c r="B18" s="584" t="s">
        <v>1267</v>
      </c>
      <c r="C18" s="585"/>
      <c r="D18" s="581"/>
      <c r="E18" s="582"/>
      <c r="F18" s="583"/>
    </row>
    <row r="19" spans="1:6" s="572" customFormat="1" ht="12.75">
      <c r="A19" s="569">
        <v>12</v>
      </c>
      <c r="B19" s="570" t="s">
        <v>1268</v>
      </c>
      <c r="C19" s="580">
        <v>509574513</v>
      </c>
      <c r="D19" s="586">
        <v>0.41199999999999998</v>
      </c>
      <c r="E19" s="587">
        <v>0.51</v>
      </c>
      <c r="F19" s="587">
        <v>0.92199999999999993</v>
      </c>
    </row>
    <row r="20" spans="1:6" s="572" customFormat="1" ht="12.75">
      <c r="A20" s="569">
        <v>13</v>
      </c>
      <c r="B20" s="570" t="s">
        <v>1269</v>
      </c>
      <c r="C20" s="580">
        <v>511090145</v>
      </c>
      <c r="D20" s="581">
        <v>0.80489999999999995</v>
      </c>
      <c r="E20" s="583">
        <v>1.6299999999999999E-2</v>
      </c>
      <c r="F20" s="583">
        <v>0.82119999999999993</v>
      </c>
    </row>
    <row r="21" spans="1:6" s="572" customFormat="1" ht="12.75">
      <c r="A21" s="569">
        <v>14</v>
      </c>
      <c r="B21" s="570" t="s">
        <v>1270</v>
      </c>
      <c r="C21" s="580">
        <v>511010435</v>
      </c>
      <c r="D21" s="581"/>
      <c r="E21" s="583"/>
      <c r="F21" s="583"/>
    </row>
    <row r="22" spans="1:6" s="572" customFormat="1" ht="12.75">
      <c r="A22" s="569">
        <v>15</v>
      </c>
      <c r="B22" s="570" t="s">
        <v>1271</v>
      </c>
      <c r="C22" s="580">
        <v>511278241</v>
      </c>
      <c r="D22" s="581"/>
      <c r="E22" s="583"/>
      <c r="F22" s="583"/>
    </row>
    <row r="23" spans="1:6" s="572" customFormat="1" ht="12.75">
      <c r="A23" s="569">
        <v>16</v>
      </c>
      <c r="B23" s="570" t="s">
        <v>1272</v>
      </c>
      <c r="C23" s="580">
        <v>511026340</v>
      </c>
      <c r="D23" s="581"/>
      <c r="E23" s="583"/>
      <c r="F23" s="583"/>
    </row>
    <row r="24" spans="1:6" s="572" customFormat="1" ht="12.75">
      <c r="A24" s="569">
        <v>17</v>
      </c>
      <c r="B24" s="570" t="s">
        <v>1273</v>
      </c>
      <c r="C24" s="580" t="s">
        <v>1274</v>
      </c>
      <c r="D24" s="581"/>
      <c r="E24" s="583"/>
      <c r="F24" s="583"/>
    </row>
    <row r="25" spans="1:6" s="572" customFormat="1" ht="12.75">
      <c r="A25" s="569">
        <v>18</v>
      </c>
      <c r="B25" s="570" t="s">
        <v>1275</v>
      </c>
      <c r="C25" s="580">
        <v>511007116</v>
      </c>
      <c r="D25" s="581"/>
      <c r="E25" s="583"/>
      <c r="F25" s="583"/>
    </row>
    <row r="26" spans="1:6" s="572" customFormat="1" ht="12.75">
      <c r="A26" s="569">
        <v>19</v>
      </c>
      <c r="B26" s="570" t="s">
        <v>1276</v>
      </c>
      <c r="C26" s="580">
        <v>511109741</v>
      </c>
      <c r="D26" s="581"/>
      <c r="E26" s="583"/>
      <c r="F26" s="583"/>
    </row>
    <row r="27" spans="1:6" s="572" customFormat="1" ht="12.75">
      <c r="A27" s="569">
        <v>20</v>
      </c>
      <c r="B27" s="570" t="s">
        <v>1277</v>
      </c>
      <c r="C27" s="580">
        <v>511109580</v>
      </c>
      <c r="D27" s="581"/>
      <c r="E27" s="583"/>
      <c r="F27" s="583"/>
    </row>
    <row r="28" spans="1:6" s="572" customFormat="1" ht="12.75">
      <c r="A28" s="569">
        <v>21</v>
      </c>
      <c r="B28" s="570" t="s">
        <v>1278</v>
      </c>
      <c r="C28" s="580" t="s">
        <v>1279</v>
      </c>
      <c r="D28" s="581"/>
      <c r="E28" s="583"/>
      <c r="F28" s="583"/>
    </row>
    <row r="29" spans="1:6" s="572" customFormat="1" ht="12.75">
      <c r="A29" s="569"/>
      <c r="B29" s="570"/>
      <c r="C29" s="580"/>
      <c r="D29" s="581"/>
      <c r="E29" s="583"/>
      <c r="F29" s="583"/>
    </row>
    <row r="30" spans="1:6" s="572" customFormat="1" ht="12.75">
      <c r="A30" s="569"/>
      <c r="B30" s="584" t="s">
        <v>1280</v>
      </c>
      <c r="C30" s="588"/>
      <c r="D30" s="581"/>
      <c r="E30" s="583"/>
      <c r="F30" s="583"/>
    </row>
    <row r="31" spans="1:6" s="572" customFormat="1" ht="12.75">
      <c r="A31" s="569">
        <v>22</v>
      </c>
      <c r="B31" s="570" t="s">
        <v>1281</v>
      </c>
      <c r="C31" s="580">
        <v>511236530</v>
      </c>
      <c r="D31" s="581">
        <v>0.2</v>
      </c>
      <c r="E31" s="583"/>
      <c r="F31" s="583">
        <v>0.2</v>
      </c>
    </row>
    <row r="32" spans="1:6" s="572" customFormat="1" ht="12.75">
      <c r="A32" s="569">
        <v>23</v>
      </c>
      <c r="B32" s="570" t="s">
        <v>1282</v>
      </c>
      <c r="C32" s="580">
        <v>511007540</v>
      </c>
      <c r="D32" s="581">
        <v>0.02</v>
      </c>
      <c r="E32" s="583"/>
      <c r="F32" s="583">
        <v>0.02</v>
      </c>
    </row>
    <row r="33" spans="1:6" s="572" customFormat="1" ht="12.75">
      <c r="A33" s="569">
        <v>24</v>
      </c>
      <c r="B33" s="570" t="s">
        <v>1283</v>
      </c>
      <c r="C33" s="580" t="s">
        <v>1284</v>
      </c>
      <c r="D33" s="581">
        <v>0.4</v>
      </c>
      <c r="E33" s="583"/>
      <c r="F33" s="583">
        <v>0.4</v>
      </c>
    </row>
    <row r="34" spans="1:6" s="572" customFormat="1" ht="12.75">
      <c r="A34" s="569">
        <v>25</v>
      </c>
      <c r="B34" s="570" t="s">
        <v>1285</v>
      </c>
      <c r="C34" s="580" t="s">
        <v>1286</v>
      </c>
      <c r="D34" s="581">
        <v>0.25</v>
      </c>
      <c r="E34" s="583"/>
      <c r="F34" s="583">
        <v>0.25</v>
      </c>
    </row>
    <row r="35" spans="1:6" s="572" customFormat="1" ht="12.75">
      <c r="A35" s="569">
        <v>26</v>
      </c>
      <c r="B35" s="570" t="s">
        <v>1287</v>
      </c>
      <c r="C35" s="580" t="s">
        <v>1288</v>
      </c>
      <c r="D35" s="581">
        <v>0.35</v>
      </c>
      <c r="E35" s="583"/>
      <c r="F35" s="583">
        <v>0.35</v>
      </c>
    </row>
    <row r="36" spans="1:6" s="572" customFormat="1" ht="12.75">
      <c r="A36" s="569">
        <v>27</v>
      </c>
      <c r="B36" s="570" t="s">
        <v>1289</v>
      </c>
      <c r="C36" s="580" t="s">
        <v>1290</v>
      </c>
      <c r="D36" s="581">
        <v>0.2</v>
      </c>
      <c r="E36" s="583"/>
      <c r="F36" s="583">
        <v>0.2</v>
      </c>
    </row>
    <row r="37" spans="1:6" s="572" customFormat="1" ht="12.75">
      <c r="A37" s="569">
        <v>28</v>
      </c>
      <c r="B37" s="570" t="s">
        <v>1291</v>
      </c>
      <c r="C37" s="589" t="s">
        <v>1292</v>
      </c>
      <c r="D37" s="590">
        <v>0.2</v>
      </c>
      <c r="E37" s="591"/>
      <c r="F37" s="591">
        <v>0.2</v>
      </c>
    </row>
    <row r="38" spans="1:6" s="572" customFormat="1" ht="12.75">
      <c r="A38" s="569">
        <v>29</v>
      </c>
      <c r="B38" s="570" t="s">
        <v>1293</v>
      </c>
      <c r="C38" s="580">
        <v>511121091</v>
      </c>
      <c r="D38" s="592"/>
      <c r="E38" s="593">
        <v>0.35</v>
      </c>
      <c r="F38" s="593">
        <v>0.35</v>
      </c>
    </row>
    <row r="39" spans="1:6" s="572" customFormat="1" ht="12.75">
      <c r="A39" s="569">
        <v>30</v>
      </c>
      <c r="B39" s="570" t="s">
        <v>1294</v>
      </c>
      <c r="C39" s="594">
        <v>509189326</v>
      </c>
      <c r="D39" s="595"/>
      <c r="E39" s="596"/>
      <c r="F39" s="596"/>
    </row>
    <row r="40" spans="1:6" s="572" customFormat="1" ht="12.75">
      <c r="A40" s="569"/>
      <c r="B40" s="570"/>
      <c r="C40" s="594"/>
      <c r="D40" s="597"/>
      <c r="E40" s="597"/>
      <c r="F40" s="595"/>
    </row>
    <row r="41" spans="1:6" s="572" customFormat="1" ht="12.75">
      <c r="A41" s="569"/>
      <c r="B41" s="598" t="s">
        <v>1295</v>
      </c>
      <c r="C41" s="599"/>
      <c r="D41" s="597"/>
      <c r="E41" s="597"/>
      <c r="F41" s="595"/>
    </row>
    <row r="42" spans="1:6" s="572" customFormat="1" ht="12.75">
      <c r="A42" s="569"/>
      <c r="B42" s="570"/>
      <c r="C42" s="594"/>
      <c r="D42" s="600"/>
      <c r="E42" s="600"/>
      <c r="F42" s="601"/>
    </row>
    <row r="43" spans="1:6" s="572" customFormat="1" ht="12.75">
      <c r="A43" s="569">
        <v>31</v>
      </c>
      <c r="B43" s="570" t="s">
        <v>1296</v>
      </c>
      <c r="C43" s="594">
        <v>502578874</v>
      </c>
      <c r="D43" s="602"/>
      <c r="E43" s="602"/>
      <c r="F43" s="603"/>
    </row>
    <row r="44" spans="1:6" s="572" customFormat="1" ht="12.75">
      <c r="A44" s="569">
        <v>32</v>
      </c>
      <c r="B44" s="570" t="s">
        <v>1297</v>
      </c>
      <c r="C44" s="594">
        <v>511058012</v>
      </c>
      <c r="D44" s="602"/>
      <c r="E44" s="602"/>
      <c r="F44" s="603"/>
    </row>
    <row r="45" spans="1:6" s="572" customFormat="1" ht="12.75">
      <c r="A45" s="569">
        <v>33</v>
      </c>
      <c r="B45" s="570" t="s">
        <v>1298</v>
      </c>
      <c r="C45" s="594">
        <v>511236077</v>
      </c>
      <c r="D45" s="602"/>
      <c r="E45" s="602"/>
      <c r="F45" s="603"/>
    </row>
    <row r="46" spans="1:6" s="572" customFormat="1" ht="12.75">
      <c r="A46" s="569">
        <v>34</v>
      </c>
      <c r="B46" s="570" t="s">
        <v>1299</v>
      </c>
      <c r="C46" s="594">
        <v>511027605</v>
      </c>
      <c r="D46" s="602"/>
      <c r="E46" s="602"/>
      <c r="F46" s="603"/>
    </row>
    <row r="47" spans="1:6" s="572" customFormat="1" ht="12.75">
      <c r="A47" s="569">
        <v>35</v>
      </c>
      <c r="B47" s="570" t="s">
        <v>1300</v>
      </c>
      <c r="C47" s="594">
        <v>510748031</v>
      </c>
      <c r="D47" s="604"/>
      <c r="E47" s="605"/>
      <c r="F47" s="605"/>
    </row>
    <row r="48" spans="1:6" s="572" customFormat="1" ht="12.75">
      <c r="A48" s="606"/>
      <c r="B48" s="607"/>
      <c r="C48" s="608"/>
      <c r="D48" s="571"/>
      <c r="E48" s="571"/>
      <c r="F48" s="571"/>
    </row>
    <row r="49" spans="1:6" s="572" customFormat="1" ht="12.75">
      <c r="A49" s="609"/>
      <c r="B49" s="607"/>
      <c r="C49" s="608"/>
      <c r="D49" s="571"/>
      <c r="E49" s="571"/>
      <c r="F49" s="571"/>
    </row>
    <row r="50" spans="1:6" s="572" customFormat="1" ht="12.75">
      <c r="B50" s="607"/>
      <c r="C50" s="608"/>
      <c r="D50" s="571"/>
      <c r="E50" s="571"/>
      <c r="F50" s="571"/>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r:id="rId1"/>
  <ignoredErrors>
    <ignoredError sqref="C33:C37 C8:C15 C16:C24" numberStoredAsText="1"/>
  </ignoredError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43"/>
  <sheetViews>
    <sheetView showGridLines="0" topLeftCell="A17" workbookViewId="0">
      <selection activeCell="G32" sqref="G32"/>
    </sheetView>
  </sheetViews>
  <sheetFormatPr defaultRowHeight="15"/>
  <cols>
    <col min="1" max="1" width="57.42578125" customWidth="1"/>
    <col min="4" max="4" width="4.140625" customWidth="1"/>
    <col min="5" max="5" width="7.7109375" customWidth="1"/>
    <col min="6" max="6" width="1.140625" customWidth="1"/>
  </cols>
  <sheetData>
    <row r="1" spans="1:8" ht="15.75">
      <c r="A1" s="1441" t="s">
        <v>1011</v>
      </c>
      <c r="B1" s="1441"/>
      <c r="C1" s="1441"/>
      <c r="D1" s="1441"/>
      <c r="E1" s="1441"/>
      <c r="F1" s="416"/>
      <c r="G1" s="396"/>
      <c r="H1" s="484" t="s">
        <v>1110</v>
      </c>
    </row>
    <row r="2" spans="1:8" ht="18.75">
      <c r="A2" s="1442" t="s">
        <v>3359</v>
      </c>
      <c r="B2" s="1442"/>
      <c r="C2" s="1442"/>
      <c r="D2" s="1442"/>
      <c r="E2" s="1442"/>
      <c r="F2" s="427"/>
      <c r="G2" s="395"/>
      <c r="H2" s="395"/>
    </row>
    <row r="3" spans="1:8" ht="18.75">
      <c r="A3" s="398"/>
      <c r="B3" s="398"/>
      <c r="C3" s="398"/>
      <c r="D3" s="422"/>
      <c r="E3" s="395"/>
      <c r="F3" s="395"/>
      <c r="G3" s="395"/>
    </row>
    <row r="4" spans="1:8" ht="18.75">
      <c r="A4" s="399"/>
      <c r="B4" s="400"/>
      <c r="C4" s="400"/>
      <c r="D4" s="423"/>
      <c r="E4" s="401"/>
      <c r="F4" s="395"/>
      <c r="G4" s="395"/>
    </row>
    <row r="5" spans="1:8">
      <c r="A5" s="402" t="s">
        <v>1016</v>
      </c>
      <c r="B5" s="1452"/>
      <c r="C5" s="1452"/>
      <c r="D5" s="1452"/>
      <c r="E5" s="1453"/>
      <c r="F5" s="395"/>
      <c r="G5" s="395"/>
    </row>
    <row r="6" spans="1:8" ht="18.75">
      <c r="A6" s="404"/>
      <c r="B6" s="398"/>
      <c r="C6" s="398"/>
      <c r="D6" s="422"/>
      <c r="E6" s="403"/>
      <c r="F6" s="395"/>
      <c r="G6" s="395"/>
    </row>
    <row r="7" spans="1:8">
      <c r="A7" s="402" t="s">
        <v>1060</v>
      </c>
      <c r="B7" s="1452"/>
      <c r="C7" s="1452"/>
      <c r="D7" s="1452"/>
      <c r="E7" s="1453"/>
      <c r="F7" s="395"/>
      <c r="G7" s="395"/>
    </row>
    <row r="8" spans="1:8" ht="18.75">
      <c r="A8" s="404"/>
      <c r="B8" s="398"/>
      <c r="C8" s="398"/>
      <c r="D8" s="422"/>
      <c r="E8" s="403"/>
      <c r="F8" s="395"/>
      <c r="G8" s="395"/>
    </row>
    <row r="9" spans="1:8">
      <c r="A9" s="402" t="s">
        <v>1059</v>
      </c>
      <c r="B9" s="1452"/>
      <c r="C9" s="1452"/>
      <c r="D9" s="1452"/>
      <c r="E9" s="1453"/>
      <c r="F9" s="395"/>
      <c r="G9" s="395"/>
    </row>
    <row r="10" spans="1:8" ht="18.75">
      <c r="A10" s="405"/>
      <c r="B10" s="406"/>
      <c r="C10" s="406"/>
      <c r="D10" s="424"/>
      <c r="E10" s="407"/>
    </row>
    <row r="11" spans="1:8" ht="18.75">
      <c r="A11" s="398"/>
      <c r="B11" s="398"/>
      <c r="C11" s="398"/>
      <c r="D11" s="422"/>
      <c r="E11" s="395"/>
    </row>
    <row r="13" spans="1:8">
      <c r="A13" s="417"/>
      <c r="B13" s="409"/>
      <c r="C13" s="409"/>
      <c r="D13" s="428"/>
      <c r="E13" s="410"/>
    </row>
    <row r="14" spans="1:8">
      <c r="A14" s="1443" t="s">
        <v>1036</v>
      </c>
      <c r="B14" s="1444"/>
      <c r="C14" s="1444"/>
      <c r="D14" s="1444"/>
      <c r="E14" s="1445"/>
    </row>
    <row r="15" spans="1:8">
      <c r="A15" s="1443"/>
      <c r="B15" s="1444"/>
      <c r="C15" s="1444"/>
      <c r="D15" s="1444"/>
      <c r="E15" s="1445"/>
    </row>
    <row r="16" spans="1:8" ht="30" customHeight="1">
      <c r="A16" s="1443"/>
      <c r="B16" s="1444"/>
      <c r="C16" s="1444"/>
      <c r="D16" s="1444"/>
      <c r="E16" s="1445"/>
    </row>
    <row r="17" spans="1:5">
      <c r="A17" s="411"/>
      <c r="B17" s="408"/>
      <c r="C17" s="408"/>
      <c r="D17" s="408"/>
      <c r="E17" s="429"/>
    </row>
    <row r="18" spans="1:5">
      <c r="A18" s="413" t="s">
        <v>1013</v>
      </c>
      <c r="B18" s="425"/>
      <c r="C18" s="397"/>
      <c r="D18" s="425"/>
      <c r="E18" s="418"/>
    </row>
    <row r="19" spans="1:5">
      <c r="A19" s="430"/>
      <c r="B19" s="425"/>
      <c r="C19" s="425"/>
      <c r="D19" s="415"/>
      <c r="E19" s="418"/>
    </row>
    <row r="20" spans="1:5" ht="21" customHeight="1">
      <c r="A20" s="413" t="s">
        <v>1014</v>
      </c>
      <c r="B20" s="425"/>
      <c r="C20" s="425"/>
      <c r="D20" s="426"/>
      <c r="E20" s="418"/>
    </row>
    <row r="21" spans="1:5" ht="10.5" customHeight="1">
      <c r="A21" s="419"/>
      <c r="B21" s="397"/>
      <c r="C21" s="397"/>
      <c r="D21" s="397"/>
      <c r="E21" s="418"/>
    </row>
    <row r="22" spans="1:5" ht="27.75" customHeight="1">
      <c r="A22" s="413" t="s">
        <v>1015</v>
      </c>
      <c r="B22" s="425"/>
      <c r="C22" s="425"/>
      <c r="D22" s="426"/>
      <c r="E22" s="418"/>
    </row>
    <row r="23" spans="1:5">
      <c r="A23" s="430"/>
      <c r="B23" s="425"/>
      <c r="C23" s="425"/>
      <c r="D23" s="425"/>
      <c r="E23" s="418"/>
    </row>
    <row r="24" spans="1:5" ht="3.75" customHeight="1">
      <c r="A24" s="419"/>
      <c r="B24" s="425"/>
      <c r="C24" s="425"/>
      <c r="D24" s="425"/>
      <c r="E24" s="418"/>
    </row>
    <row r="25" spans="1:5">
      <c r="A25" s="394" t="s">
        <v>1482</v>
      </c>
      <c r="B25" s="397"/>
      <c r="C25" s="397"/>
      <c r="D25" s="415"/>
      <c r="E25" s="418"/>
    </row>
    <row r="26" spans="1:5" s="567" customFormat="1">
      <c r="A26" s="394"/>
      <c r="B26" s="397"/>
      <c r="D26" s="415"/>
      <c r="E26" s="418"/>
    </row>
    <row r="27" spans="1:5" s="567" customFormat="1" ht="21.75" customHeight="1">
      <c r="A27" s="612" t="s">
        <v>1403</v>
      </c>
      <c r="B27" s="414"/>
      <c r="C27" s="611"/>
      <c r="D27" s="415"/>
      <c r="E27" s="418"/>
    </row>
    <row r="28" spans="1:5" s="567" customFormat="1">
      <c r="A28" s="394"/>
      <c r="B28" s="397"/>
      <c r="D28" s="415"/>
      <c r="E28" s="418"/>
    </row>
    <row r="29" spans="1:5" s="567" customFormat="1">
      <c r="A29" s="1454" t="s">
        <v>3869</v>
      </c>
      <c r="B29" s="1455"/>
      <c r="C29" s="611"/>
      <c r="D29" s="415"/>
      <c r="E29" s="418"/>
    </row>
    <row r="30" spans="1:5" s="567" customFormat="1" ht="30" customHeight="1">
      <c r="A30" s="1454"/>
      <c r="B30" s="1455"/>
      <c r="C30" s="397"/>
      <c r="D30" s="415"/>
      <c r="E30" s="418"/>
    </row>
    <row r="31" spans="1:5" s="567" customFormat="1">
      <c r="A31" s="394"/>
      <c r="B31" s="397"/>
      <c r="C31" s="397"/>
      <c r="D31" s="415"/>
      <c r="E31" s="418"/>
    </row>
    <row r="32" spans="1:5" s="567" customFormat="1">
      <c r="A32" s="394"/>
      <c r="B32" s="397"/>
      <c r="C32" s="397"/>
      <c r="D32" s="415"/>
      <c r="E32" s="418"/>
    </row>
    <row r="33" spans="1:10" s="395" customFormat="1">
      <c r="A33" s="419"/>
      <c r="B33" s="397"/>
      <c r="C33" s="397"/>
      <c r="D33" s="415"/>
      <c r="E33" s="418"/>
    </row>
    <row r="34" spans="1:10">
      <c r="A34" s="1446" t="s">
        <v>1035</v>
      </c>
      <c r="B34" s="1447"/>
      <c r="C34" s="1447"/>
      <c r="D34" s="1447"/>
      <c r="E34" s="1448"/>
    </row>
    <row r="35" spans="1:10">
      <c r="A35" s="419"/>
      <c r="B35" s="397"/>
      <c r="C35" s="397"/>
      <c r="D35" s="415"/>
      <c r="E35" s="418"/>
    </row>
    <row r="36" spans="1:10">
      <c r="A36" s="413"/>
      <c r="B36" s="414"/>
      <c r="C36" s="414"/>
      <c r="D36" s="415"/>
      <c r="E36" s="431"/>
    </row>
    <row r="37" spans="1:10">
      <c r="A37" s="413"/>
      <c r="B37" s="414"/>
      <c r="C37" s="414"/>
      <c r="D37" s="415"/>
      <c r="E37" s="431"/>
    </row>
    <row r="38" spans="1:10">
      <c r="A38" s="419"/>
      <c r="B38" s="397"/>
      <c r="C38" s="397"/>
      <c r="D38" s="415"/>
      <c r="E38" s="418"/>
    </row>
    <row r="39" spans="1:10">
      <c r="A39" s="419"/>
      <c r="B39" s="397"/>
      <c r="C39" s="397"/>
      <c r="D39" s="415"/>
      <c r="E39" s="418"/>
    </row>
    <row r="40" spans="1:10">
      <c r="A40" s="1449" t="s">
        <v>1017</v>
      </c>
      <c r="B40" s="1450"/>
      <c r="C40" s="1450"/>
      <c r="D40" s="1450"/>
      <c r="E40" s="1451"/>
    </row>
    <row r="41" spans="1:10">
      <c r="A41" s="419"/>
      <c r="B41" s="397"/>
      <c r="C41" s="397"/>
      <c r="D41" s="415"/>
      <c r="E41" s="418"/>
      <c r="F41" s="395"/>
      <c r="G41" s="395"/>
      <c r="H41" s="395"/>
      <c r="I41" s="395"/>
      <c r="J41" s="395"/>
    </row>
    <row r="42" spans="1:10">
      <c r="A42" s="421"/>
      <c r="B42" s="412"/>
      <c r="C42" s="412"/>
      <c r="D42" s="432"/>
      <c r="E42" s="420"/>
      <c r="F42" s="395"/>
      <c r="G42" s="395"/>
      <c r="H42" s="395"/>
      <c r="I42" s="395"/>
      <c r="J42" s="395"/>
    </row>
    <row r="43" spans="1:10">
      <c r="A43" s="397"/>
      <c r="B43" s="397"/>
      <c r="C43" s="397"/>
      <c r="D43" s="415"/>
      <c r="E43" s="397"/>
      <c r="F43" s="395"/>
      <c r="G43" s="395"/>
      <c r="H43" s="395"/>
      <c r="I43" s="395"/>
      <c r="J43" s="395"/>
    </row>
  </sheetData>
  <mergeCells count="9">
    <mergeCell ref="A1:E1"/>
    <mergeCell ref="A2:E2"/>
    <mergeCell ref="A14:E16"/>
    <mergeCell ref="A34:E34"/>
    <mergeCell ref="A40:E40"/>
    <mergeCell ref="B5:E5"/>
    <mergeCell ref="B7:E7"/>
    <mergeCell ref="B9:E9"/>
    <mergeCell ref="A29:B30"/>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mc:AlternateContent xmlns:mc="http://schemas.openxmlformats.org/markup-compatibility/2006">
          <mc:Choice Requires="x14">
            <control shapeId="23560" r:id="rId9" name="Check Box 8">
              <controlPr defaultSize="0" autoFill="0" autoLine="0" autoPict="0">
                <anchor moveWithCells="1" sizeWithCells="1">
                  <from>
                    <xdr:col>2</xdr:col>
                    <xdr:colOff>276225</xdr:colOff>
                    <xdr:row>28</xdr:row>
                    <xdr:rowOff>0</xdr:rowOff>
                  </from>
                  <to>
                    <xdr:col>2</xdr:col>
                    <xdr:colOff>542925</xdr:colOff>
                    <xdr:row>29</xdr:row>
                    <xdr:rowOff>171450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3"/>
  <sheetViews>
    <sheetView showGridLines="0" topLeftCell="A244" zoomScaleNormal="100" workbookViewId="0">
      <selection activeCell="D264" sqref="D264:N266"/>
    </sheetView>
  </sheetViews>
  <sheetFormatPr defaultRowHeight="15"/>
  <cols>
    <col min="1" max="1" width="1" style="567" customWidth="1"/>
    <col min="2" max="2" width="3.5703125" style="567" customWidth="1"/>
    <col min="3" max="3" width="7" style="567" customWidth="1"/>
    <col min="4" max="4" width="18.85546875" style="567" customWidth="1"/>
    <col min="5" max="5" width="7.140625" style="567" customWidth="1"/>
    <col min="6" max="6" width="25.42578125" style="567" customWidth="1"/>
    <col min="7" max="7" width="13.7109375" style="567" customWidth="1"/>
    <col min="8" max="8" width="11.85546875" style="567" customWidth="1"/>
    <col min="9" max="9" width="10.28515625" style="567" customWidth="1"/>
    <col min="10" max="10" width="14.85546875" style="567" hidden="1" customWidth="1"/>
    <col min="11" max="13" width="14.85546875" style="567" customWidth="1"/>
    <col min="14" max="14" width="9.140625" style="567"/>
    <col min="15" max="15" width="5.42578125" style="567" customWidth="1"/>
    <col min="16" max="259" width="9.140625" style="567"/>
    <col min="260" max="260" width="1" style="567" customWidth="1"/>
    <col min="261" max="261" width="8" style="567" customWidth="1"/>
    <col min="262" max="262" width="7" style="567" customWidth="1"/>
    <col min="263" max="263" width="29.42578125" style="567" customWidth="1"/>
    <col min="264" max="264" width="7.140625" style="567" customWidth="1"/>
    <col min="265" max="268" width="20.140625" style="567" customWidth="1"/>
    <col min="269" max="269" width="19.5703125" style="567" customWidth="1"/>
    <col min="270" max="515" width="9.140625" style="567"/>
    <col min="516" max="516" width="1" style="567" customWidth="1"/>
    <col min="517" max="517" width="8" style="567" customWidth="1"/>
    <col min="518" max="518" width="7" style="567" customWidth="1"/>
    <col min="519" max="519" width="29.42578125" style="567" customWidth="1"/>
    <col min="520" max="520" width="7.140625" style="567" customWidth="1"/>
    <col min="521" max="524" width="20.140625" style="567" customWidth="1"/>
    <col min="525" max="525" width="19.5703125" style="567" customWidth="1"/>
    <col min="526" max="771" width="9.140625" style="567"/>
    <col min="772" max="772" width="1" style="567" customWidth="1"/>
    <col min="773" max="773" width="8" style="567" customWidth="1"/>
    <col min="774" max="774" width="7" style="567" customWidth="1"/>
    <col min="775" max="775" width="29.42578125" style="567" customWidth="1"/>
    <col min="776" max="776" width="7.140625" style="567" customWidth="1"/>
    <col min="777" max="780" width="20.140625" style="567" customWidth="1"/>
    <col min="781" max="781" width="19.5703125" style="567" customWidth="1"/>
    <col min="782" max="1027" width="9.140625" style="567"/>
    <col min="1028" max="1028" width="1" style="567" customWidth="1"/>
    <col min="1029" max="1029" width="8" style="567" customWidth="1"/>
    <col min="1030" max="1030" width="7" style="567" customWidth="1"/>
    <col min="1031" max="1031" width="29.42578125" style="567" customWidth="1"/>
    <col min="1032" max="1032" width="7.140625" style="567" customWidth="1"/>
    <col min="1033" max="1036" width="20.140625" style="567" customWidth="1"/>
    <col min="1037" max="1037" width="19.5703125" style="567" customWidth="1"/>
    <col min="1038" max="1283" width="9.140625" style="567"/>
    <col min="1284" max="1284" width="1" style="567" customWidth="1"/>
    <col min="1285" max="1285" width="8" style="567" customWidth="1"/>
    <col min="1286" max="1286" width="7" style="567" customWidth="1"/>
    <col min="1287" max="1287" width="29.42578125" style="567" customWidth="1"/>
    <col min="1288" max="1288" width="7.140625" style="567" customWidth="1"/>
    <col min="1289" max="1292" width="20.140625" style="567" customWidth="1"/>
    <col min="1293" max="1293" width="19.5703125" style="567" customWidth="1"/>
    <col min="1294" max="1539" width="9.140625" style="567"/>
    <col min="1540" max="1540" width="1" style="567" customWidth="1"/>
    <col min="1541" max="1541" width="8" style="567" customWidth="1"/>
    <col min="1542" max="1542" width="7" style="567" customWidth="1"/>
    <col min="1543" max="1543" width="29.42578125" style="567" customWidth="1"/>
    <col min="1544" max="1544" width="7.140625" style="567" customWidth="1"/>
    <col min="1545" max="1548" width="20.140625" style="567" customWidth="1"/>
    <col min="1549" max="1549" width="19.5703125" style="567" customWidth="1"/>
    <col min="1550" max="1795" width="9.140625" style="567"/>
    <col min="1796" max="1796" width="1" style="567" customWidth="1"/>
    <col min="1797" max="1797" width="8" style="567" customWidth="1"/>
    <col min="1798" max="1798" width="7" style="567" customWidth="1"/>
    <col min="1799" max="1799" width="29.42578125" style="567" customWidth="1"/>
    <col min="1800" max="1800" width="7.140625" style="567" customWidth="1"/>
    <col min="1801" max="1804" width="20.140625" style="567" customWidth="1"/>
    <col min="1805" max="1805" width="19.5703125" style="567" customWidth="1"/>
    <col min="1806" max="2051" width="9.140625" style="567"/>
    <col min="2052" max="2052" width="1" style="567" customWidth="1"/>
    <col min="2053" max="2053" width="8" style="567" customWidth="1"/>
    <col min="2054" max="2054" width="7" style="567" customWidth="1"/>
    <col min="2055" max="2055" width="29.42578125" style="567" customWidth="1"/>
    <col min="2056" max="2056" width="7.140625" style="567" customWidth="1"/>
    <col min="2057" max="2060" width="20.140625" style="567" customWidth="1"/>
    <col min="2061" max="2061" width="19.5703125" style="567" customWidth="1"/>
    <col min="2062" max="2307" width="9.140625" style="567"/>
    <col min="2308" max="2308" width="1" style="567" customWidth="1"/>
    <col min="2309" max="2309" width="8" style="567" customWidth="1"/>
    <col min="2310" max="2310" width="7" style="567" customWidth="1"/>
    <col min="2311" max="2311" width="29.42578125" style="567" customWidth="1"/>
    <col min="2312" max="2312" width="7.140625" style="567" customWidth="1"/>
    <col min="2313" max="2316" width="20.140625" style="567" customWidth="1"/>
    <col min="2317" max="2317" width="19.5703125" style="567" customWidth="1"/>
    <col min="2318" max="2563" width="9.140625" style="567"/>
    <col min="2564" max="2564" width="1" style="567" customWidth="1"/>
    <col min="2565" max="2565" width="8" style="567" customWidth="1"/>
    <col min="2566" max="2566" width="7" style="567" customWidth="1"/>
    <col min="2567" max="2567" width="29.42578125" style="567" customWidth="1"/>
    <col min="2568" max="2568" width="7.140625" style="567" customWidth="1"/>
    <col min="2569" max="2572" width="20.140625" style="567" customWidth="1"/>
    <col min="2573" max="2573" width="19.5703125" style="567" customWidth="1"/>
    <col min="2574" max="2819" width="9.140625" style="567"/>
    <col min="2820" max="2820" width="1" style="567" customWidth="1"/>
    <col min="2821" max="2821" width="8" style="567" customWidth="1"/>
    <col min="2822" max="2822" width="7" style="567" customWidth="1"/>
    <col min="2823" max="2823" width="29.42578125" style="567" customWidth="1"/>
    <col min="2824" max="2824" width="7.140625" style="567" customWidth="1"/>
    <col min="2825" max="2828" width="20.140625" style="567" customWidth="1"/>
    <col min="2829" max="2829" width="19.5703125" style="567" customWidth="1"/>
    <col min="2830" max="3075" width="9.140625" style="567"/>
    <col min="3076" max="3076" width="1" style="567" customWidth="1"/>
    <col min="3077" max="3077" width="8" style="567" customWidth="1"/>
    <col min="3078" max="3078" width="7" style="567" customWidth="1"/>
    <col min="3079" max="3079" width="29.42578125" style="567" customWidth="1"/>
    <col min="3080" max="3080" width="7.140625" style="567" customWidth="1"/>
    <col min="3081" max="3084" width="20.140625" style="567" customWidth="1"/>
    <col min="3085" max="3085" width="19.5703125" style="567" customWidth="1"/>
    <col min="3086" max="3331" width="9.140625" style="567"/>
    <col min="3332" max="3332" width="1" style="567" customWidth="1"/>
    <col min="3333" max="3333" width="8" style="567" customWidth="1"/>
    <col min="3334" max="3334" width="7" style="567" customWidth="1"/>
    <col min="3335" max="3335" width="29.42578125" style="567" customWidth="1"/>
    <col min="3336" max="3336" width="7.140625" style="567" customWidth="1"/>
    <col min="3337" max="3340" width="20.140625" style="567" customWidth="1"/>
    <col min="3341" max="3341" width="19.5703125" style="567" customWidth="1"/>
    <col min="3342" max="3587" width="9.140625" style="567"/>
    <col min="3588" max="3588" width="1" style="567" customWidth="1"/>
    <col min="3589" max="3589" width="8" style="567" customWidth="1"/>
    <col min="3590" max="3590" width="7" style="567" customWidth="1"/>
    <col min="3591" max="3591" width="29.42578125" style="567" customWidth="1"/>
    <col min="3592" max="3592" width="7.140625" style="567" customWidth="1"/>
    <col min="3593" max="3596" width="20.140625" style="567" customWidth="1"/>
    <col min="3597" max="3597" width="19.5703125" style="567" customWidth="1"/>
    <col min="3598" max="3843" width="9.140625" style="567"/>
    <col min="3844" max="3844" width="1" style="567" customWidth="1"/>
    <col min="3845" max="3845" width="8" style="567" customWidth="1"/>
    <col min="3846" max="3846" width="7" style="567" customWidth="1"/>
    <col min="3847" max="3847" width="29.42578125" style="567" customWidth="1"/>
    <col min="3848" max="3848" width="7.140625" style="567" customWidth="1"/>
    <col min="3849" max="3852" width="20.140625" style="567" customWidth="1"/>
    <col min="3853" max="3853" width="19.5703125" style="567" customWidth="1"/>
    <col min="3854" max="4099" width="9.140625" style="567"/>
    <col min="4100" max="4100" width="1" style="567" customWidth="1"/>
    <col min="4101" max="4101" width="8" style="567" customWidth="1"/>
    <col min="4102" max="4102" width="7" style="567" customWidth="1"/>
    <col min="4103" max="4103" width="29.42578125" style="567" customWidth="1"/>
    <col min="4104" max="4104" width="7.140625" style="567" customWidth="1"/>
    <col min="4105" max="4108" width="20.140625" style="567" customWidth="1"/>
    <col min="4109" max="4109" width="19.5703125" style="567" customWidth="1"/>
    <col min="4110" max="4355" width="9.140625" style="567"/>
    <col min="4356" max="4356" width="1" style="567" customWidth="1"/>
    <col min="4357" max="4357" width="8" style="567" customWidth="1"/>
    <col min="4358" max="4358" width="7" style="567" customWidth="1"/>
    <col min="4359" max="4359" width="29.42578125" style="567" customWidth="1"/>
    <col min="4360" max="4360" width="7.140625" style="567" customWidth="1"/>
    <col min="4361" max="4364" width="20.140625" style="567" customWidth="1"/>
    <col min="4365" max="4365" width="19.5703125" style="567" customWidth="1"/>
    <col min="4366" max="4611" width="9.140625" style="567"/>
    <col min="4612" max="4612" width="1" style="567" customWidth="1"/>
    <col min="4613" max="4613" width="8" style="567" customWidth="1"/>
    <col min="4614" max="4614" width="7" style="567" customWidth="1"/>
    <col min="4615" max="4615" width="29.42578125" style="567" customWidth="1"/>
    <col min="4616" max="4616" width="7.140625" style="567" customWidth="1"/>
    <col min="4617" max="4620" width="20.140625" style="567" customWidth="1"/>
    <col min="4621" max="4621" width="19.5703125" style="567" customWidth="1"/>
    <col min="4622" max="4867" width="9.140625" style="567"/>
    <col min="4868" max="4868" width="1" style="567" customWidth="1"/>
    <col min="4869" max="4869" width="8" style="567" customWidth="1"/>
    <col min="4870" max="4870" width="7" style="567" customWidth="1"/>
    <col min="4871" max="4871" width="29.42578125" style="567" customWidth="1"/>
    <col min="4872" max="4872" width="7.140625" style="567" customWidth="1"/>
    <col min="4873" max="4876" width="20.140625" style="567" customWidth="1"/>
    <col min="4877" max="4877" width="19.5703125" style="567" customWidth="1"/>
    <col min="4878" max="5123" width="9.140625" style="567"/>
    <col min="5124" max="5124" width="1" style="567" customWidth="1"/>
    <col min="5125" max="5125" width="8" style="567" customWidth="1"/>
    <col min="5126" max="5126" width="7" style="567" customWidth="1"/>
    <col min="5127" max="5127" width="29.42578125" style="567" customWidth="1"/>
    <col min="5128" max="5128" width="7.140625" style="567" customWidth="1"/>
    <col min="5129" max="5132" width="20.140625" style="567" customWidth="1"/>
    <col min="5133" max="5133" width="19.5703125" style="567" customWidth="1"/>
    <col min="5134" max="5379" width="9.140625" style="567"/>
    <col min="5380" max="5380" width="1" style="567" customWidth="1"/>
    <col min="5381" max="5381" width="8" style="567" customWidth="1"/>
    <col min="5382" max="5382" width="7" style="567" customWidth="1"/>
    <col min="5383" max="5383" width="29.42578125" style="567" customWidth="1"/>
    <col min="5384" max="5384" width="7.140625" style="567" customWidth="1"/>
    <col min="5385" max="5388" width="20.140625" style="567" customWidth="1"/>
    <col min="5389" max="5389" width="19.5703125" style="567" customWidth="1"/>
    <col min="5390" max="5635" width="9.140625" style="567"/>
    <col min="5636" max="5636" width="1" style="567" customWidth="1"/>
    <col min="5637" max="5637" width="8" style="567" customWidth="1"/>
    <col min="5638" max="5638" width="7" style="567" customWidth="1"/>
    <col min="5639" max="5639" width="29.42578125" style="567" customWidth="1"/>
    <col min="5640" max="5640" width="7.140625" style="567" customWidth="1"/>
    <col min="5641" max="5644" width="20.140625" style="567" customWidth="1"/>
    <col min="5645" max="5645" width="19.5703125" style="567" customWidth="1"/>
    <col min="5646" max="5891" width="9.140625" style="567"/>
    <col min="5892" max="5892" width="1" style="567" customWidth="1"/>
    <col min="5893" max="5893" width="8" style="567" customWidth="1"/>
    <col min="5894" max="5894" width="7" style="567" customWidth="1"/>
    <col min="5895" max="5895" width="29.42578125" style="567" customWidth="1"/>
    <col min="5896" max="5896" width="7.140625" style="567" customWidth="1"/>
    <col min="5897" max="5900" width="20.140625" style="567" customWidth="1"/>
    <col min="5901" max="5901" width="19.5703125" style="567" customWidth="1"/>
    <col min="5902" max="6147" width="9.140625" style="567"/>
    <col min="6148" max="6148" width="1" style="567" customWidth="1"/>
    <col min="6149" max="6149" width="8" style="567" customWidth="1"/>
    <col min="6150" max="6150" width="7" style="567" customWidth="1"/>
    <col min="6151" max="6151" width="29.42578125" style="567" customWidth="1"/>
    <col min="6152" max="6152" width="7.140625" style="567" customWidth="1"/>
    <col min="6153" max="6156" width="20.140625" style="567" customWidth="1"/>
    <col min="6157" max="6157" width="19.5703125" style="567" customWidth="1"/>
    <col min="6158" max="6403" width="9.140625" style="567"/>
    <col min="6404" max="6404" width="1" style="567" customWidth="1"/>
    <col min="6405" max="6405" width="8" style="567" customWidth="1"/>
    <col min="6406" max="6406" width="7" style="567" customWidth="1"/>
    <col min="6407" max="6407" width="29.42578125" style="567" customWidth="1"/>
    <col min="6408" max="6408" width="7.140625" style="567" customWidth="1"/>
    <col min="6409" max="6412" width="20.140625" style="567" customWidth="1"/>
    <col min="6413" max="6413" width="19.5703125" style="567" customWidth="1"/>
    <col min="6414" max="6659" width="9.140625" style="567"/>
    <col min="6660" max="6660" width="1" style="567" customWidth="1"/>
    <col min="6661" max="6661" width="8" style="567" customWidth="1"/>
    <col min="6662" max="6662" width="7" style="567" customWidth="1"/>
    <col min="6663" max="6663" width="29.42578125" style="567" customWidth="1"/>
    <col min="6664" max="6664" width="7.140625" style="567" customWidth="1"/>
    <col min="6665" max="6668" width="20.140625" style="567" customWidth="1"/>
    <col min="6669" max="6669" width="19.5703125" style="567" customWidth="1"/>
    <col min="6670" max="6915" width="9.140625" style="567"/>
    <col min="6916" max="6916" width="1" style="567" customWidth="1"/>
    <col min="6917" max="6917" width="8" style="567" customWidth="1"/>
    <col min="6918" max="6918" width="7" style="567" customWidth="1"/>
    <col min="6919" max="6919" width="29.42578125" style="567" customWidth="1"/>
    <col min="6920" max="6920" width="7.140625" style="567" customWidth="1"/>
    <col min="6921" max="6924" width="20.140625" style="567" customWidth="1"/>
    <col min="6925" max="6925" width="19.5703125" style="567" customWidth="1"/>
    <col min="6926" max="7171" width="9.140625" style="567"/>
    <col min="7172" max="7172" width="1" style="567" customWidth="1"/>
    <col min="7173" max="7173" width="8" style="567" customWidth="1"/>
    <col min="7174" max="7174" width="7" style="567" customWidth="1"/>
    <col min="7175" max="7175" width="29.42578125" style="567" customWidth="1"/>
    <col min="7176" max="7176" width="7.140625" style="567" customWidth="1"/>
    <col min="7177" max="7180" width="20.140625" style="567" customWidth="1"/>
    <col min="7181" max="7181" width="19.5703125" style="567" customWidth="1"/>
    <col min="7182" max="7427" width="9.140625" style="567"/>
    <col min="7428" max="7428" width="1" style="567" customWidth="1"/>
    <col min="7429" max="7429" width="8" style="567" customWidth="1"/>
    <col min="7430" max="7430" width="7" style="567" customWidth="1"/>
    <col min="7431" max="7431" width="29.42578125" style="567" customWidth="1"/>
    <col min="7432" max="7432" width="7.140625" style="567" customWidth="1"/>
    <col min="7433" max="7436" width="20.140625" style="567" customWidth="1"/>
    <col min="7437" max="7437" width="19.5703125" style="567" customWidth="1"/>
    <col min="7438" max="7683" width="9.140625" style="567"/>
    <col min="7684" max="7684" width="1" style="567" customWidth="1"/>
    <col min="7685" max="7685" width="8" style="567" customWidth="1"/>
    <col min="7686" max="7686" width="7" style="567" customWidth="1"/>
    <col min="7687" max="7687" width="29.42578125" style="567" customWidth="1"/>
    <col min="7688" max="7688" width="7.140625" style="567" customWidth="1"/>
    <col min="7689" max="7692" width="20.140625" style="567" customWidth="1"/>
    <col min="7693" max="7693" width="19.5703125" style="567" customWidth="1"/>
    <col min="7694" max="7939" width="9.140625" style="567"/>
    <col min="7940" max="7940" width="1" style="567" customWidth="1"/>
    <col min="7941" max="7941" width="8" style="567" customWidth="1"/>
    <col min="7942" max="7942" width="7" style="567" customWidth="1"/>
    <col min="7943" max="7943" width="29.42578125" style="567" customWidth="1"/>
    <col min="7944" max="7944" width="7.140625" style="567" customWidth="1"/>
    <col min="7945" max="7948" width="20.140625" style="567" customWidth="1"/>
    <col min="7949" max="7949" width="19.5703125" style="567" customWidth="1"/>
    <col min="7950" max="8195" width="9.140625" style="567"/>
    <col min="8196" max="8196" width="1" style="567" customWidth="1"/>
    <col min="8197" max="8197" width="8" style="567" customWidth="1"/>
    <col min="8198" max="8198" width="7" style="567" customWidth="1"/>
    <col min="8199" max="8199" width="29.42578125" style="567" customWidth="1"/>
    <col min="8200" max="8200" width="7.140625" style="567" customWidth="1"/>
    <col min="8201" max="8204" width="20.140625" style="567" customWidth="1"/>
    <col min="8205" max="8205" width="19.5703125" style="567" customWidth="1"/>
    <col min="8206" max="8451" width="9.140625" style="567"/>
    <col min="8452" max="8452" width="1" style="567" customWidth="1"/>
    <col min="8453" max="8453" width="8" style="567" customWidth="1"/>
    <col min="8454" max="8454" width="7" style="567" customWidth="1"/>
    <col min="8455" max="8455" width="29.42578125" style="567" customWidth="1"/>
    <col min="8456" max="8456" width="7.140625" style="567" customWidth="1"/>
    <col min="8457" max="8460" width="20.140625" style="567" customWidth="1"/>
    <col min="8461" max="8461" width="19.5703125" style="567" customWidth="1"/>
    <col min="8462" max="8707" width="9.140625" style="567"/>
    <col min="8708" max="8708" width="1" style="567" customWidth="1"/>
    <col min="8709" max="8709" width="8" style="567" customWidth="1"/>
    <col min="8710" max="8710" width="7" style="567" customWidth="1"/>
    <col min="8711" max="8711" width="29.42578125" style="567" customWidth="1"/>
    <col min="8712" max="8712" width="7.140625" style="567" customWidth="1"/>
    <col min="8713" max="8716" width="20.140625" style="567" customWidth="1"/>
    <col min="8717" max="8717" width="19.5703125" style="567" customWidth="1"/>
    <col min="8718" max="8963" width="9.140625" style="567"/>
    <col min="8964" max="8964" width="1" style="567" customWidth="1"/>
    <col min="8965" max="8965" width="8" style="567" customWidth="1"/>
    <col min="8966" max="8966" width="7" style="567" customWidth="1"/>
    <col min="8967" max="8967" width="29.42578125" style="567" customWidth="1"/>
    <col min="8968" max="8968" width="7.140625" style="567" customWidth="1"/>
    <col min="8969" max="8972" width="20.140625" style="567" customWidth="1"/>
    <col min="8973" max="8973" width="19.5703125" style="567" customWidth="1"/>
    <col min="8974" max="9219" width="9.140625" style="567"/>
    <col min="9220" max="9220" width="1" style="567" customWidth="1"/>
    <col min="9221" max="9221" width="8" style="567" customWidth="1"/>
    <col min="9222" max="9222" width="7" style="567" customWidth="1"/>
    <col min="9223" max="9223" width="29.42578125" style="567" customWidth="1"/>
    <col min="9224" max="9224" width="7.140625" style="567" customWidth="1"/>
    <col min="9225" max="9228" width="20.140625" style="567" customWidth="1"/>
    <col min="9229" max="9229" width="19.5703125" style="567" customWidth="1"/>
    <col min="9230" max="9475" width="9.140625" style="567"/>
    <col min="9476" max="9476" width="1" style="567" customWidth="1"/>
    <col min="9477" max="9477" width="8" style="567" customWidth="1"/>
    <col min="9478" max="9478" width="7" style="567" customWidth="1"/>
    <col min="9479" max="9479" width="29.42578125" style="567" customWidth="1"/>
    <col min="9480" max="9480" width="7.140625" style="567" customWidth="1"/>
    <col min="9481" max="9484" width="20.140625" style="567" customWidth="1"/>
    <col min="9485" max="9485" width="19.5703125" style="567" customWidth="1"/>
    <col min="9486" max="9731" width="9.140625" style="567"/>
    <col min="9732" max="9732" width="1" style="567" customWidth="1"/>
    <col min="9733" max="9733" width="8" style="567" customWidth="1"/>
    <col min="9734" max="9734" width="7" style="567" customWidth="1"/>
    <col min="9735" max="9735" width="29.42578125" style="567" customWidth="1"/>
    <col min="9736" max="9736" width="7.140625" style="567" customWidth="1"/>
    <col min="9737" max="9740" width="20.140625" style="567" customWidth="1"/>
    <col min="9741" max="9741" width="19.5703125" style="567" customWidth="1"/>
    <col min="9742" max="9987" width="9.140625" style="567"/>
    <col min="9988" max="9988" width="1" style="567" customWidth="1"/>
    <col min="9989" max="9989" width="8" style="567" customWidth="1"/>
    <col min="9990" max="9990" width="7" style="567" customWidth="1"/>
    <col min="9991" max="9991" width="29.42578125" style="567" customWidth="1"/>
    <col min="9992" max="9992" width="7.140625" style="567" customWidth="1"/>
    <col min="9993" max="9996" width="20.140625" style="567" customWidth="1"/>
    <col min="9997" max="9997" width="19.5703125" style="567" customWidth="1"/>
    <col min="9998" max="10243" width="9.140625" style="567"/>
    <col min="10244" max="10244" width="1" style="567" customWidth="1"/>
    <col min="10245" max="10245" width="8" style="567" customWidth="1"/>
    <col min="10246" max="10246" width="7" style="567" customWidth="1"/>
    <col min="10247" max="10247" width="29.42578125" style="567" customWidth="1"/>
    <col min="10248" max="10248" width="7.140625" style="567" customWidth="1"/>
    <col min="10249" max="10252" width="20.140625" style="567" customWidth="1"/>
    <col min="10253" max="10253" width="19.5703125" style="567" customWidth="1"/>
    <col min="10254" max="10499" width="9.140625" style="567"/>
    <col min="10500" max="10500" width="1" style="567" customWidth="1"/>
    <col min="10501" max="10501" width="8" style="567" customWidth="1"/>
    <col min="10502" max="10502" width="7" style="567" customWidth="1"/>
    <col min="10503" max="10503" width="29.42578125" style="567" customWidth="1"/>
    <col min="10504" max="10504" width="7.140625" style="567" customWidth="1"/>
    <col min="10505" max="10508" width="20.140625" style="567" customWidth="1"/>
    <col min="10509" max="10509" width="19.5703125" style="567" customWidth="1"/>
    <col min="10510" max="10755" width="9.140625" style="567"/>
    <col min="10756" max="10756" width="1" style="567" customWidth="1"/>
    <col min="10757" max="10757" width="8" style="567" customWidth="1"/>
    <col min="10758" max="10758" width="7" style="567" customWidth="1"/>
    <col min="10759" max="10759" width="29.42578125" style="567" customWidth="1"/>
    <col min="10760" max="10760" width="7.140625" style="567" customWidth="1"/>
    <col min="10761" max="10764" width="20.140625" style="567" customWidth="1"/>
    <col min="10765" max="10765" width="19.5703125" style="567" customWidth="1"/>
    <col min="10766" max="11011" width="9.140625" style="567"/>
    <col min="11012" max="11012" width="1" style="567" customWidth="1"/>
    <col min="11013" max="11013" width="8" style="567" customWidth="1"/>
    <col min="11014" max="11014" width="7" style="567" customWidth="1"/>
    <col min="11015" max="11015" width="29.42578125" style="567" customWidth="1"/>
    <col min="11016" max="11016" width="7.140625" style="567" customWidth="1"/>
    <col min="11017" max="11020" width="20.140625" style="567" customWidth="1"/>
    <col min="11021" max="11021" width="19.5703125" style="567" customWidth="1"/>
    <col min="11022" max="11267" width="9.140625" style="567"/>
    <col min="11268" max="11268" width="1" style="567" customWidth="1"/>
    <col min="11269" max="11269" width="8" style="567" customWidth="1"/>
    <col min="11270" max="11270" width="7" style="567" customWidth="1"/>
    <col min="11271" max="11271" width="29.42578125" style="567" customWidth="1"/>
    <col min="11272" max="11272" width="7.140625" style="567" customWidth="1"/>
    <col min="11273" max="11276" width="20.140625" style="567" customWidth="1"/>
    <col min="11277" max="11277" width="19.5703125" style="567" customWidth="1"/>
    <col min="11278" max="11523" width="9.140625" style="567"/>
    <col min="11524" max="11524" width="1" style="567" customWidth="1"/>
    <col min="11525" max="11525" width="8" style="567" customWidth="1"/>
    <col min="11526" max="11526" width="7" style="567" customWidth="1"/>
    <col min="11527" max="11527" width="29.42578125" style="567" customWidth="1"/>
    <col min="11528" max="11528" width="7.140625" style="567" customWidth="1"/>
    <col min="11529" max="11532" width="20.140625" style="567" customWidth="1"/>
    <col min="11533" max="11533" width="19.5703125" style="567" customWidth="1"/>
    <col min="11534" max="11779" width="9.140625" style="567"/>
    <col min="11780" max="11780" width="1" style="567" customWidth="1"/>
    <col min="11781" max="11781" width="8" style="567" customWidth="1"/>
    <col min="11782" max="11782" width="7" style="567" customWidth="1"/>
    <col min="11783" max="11783" width="29.42578125" style="567" customWidth="1"/>
    <col min="11784" max="11784" width="7.140625" style="567" customWidth="1"/>
    <col min="11785" max="11788" width="20.140625" style="567" customWidth="1"/>
    <col min="11789" max="11789" width="19.5703125" style="567" customWidth="1"/>
    <col min="11790" max="12035" width="9.140625" style="567"/>
    <col min="12036" max="12036" width="1" style="567" customWidth="1"/>
    <col min="12037" max="12037" width="8" style="567" customWidth="1"/>
    <col min="12038" max="12038" width="7" style="567" customWidth="1"/>
    <col min="12039" max="12039" width="29.42578125" style="567" customWidth="1"/>
    <col min="12040" max="12040" width="7.140625" style="567" customWidth="1"/>
    <col min="12041" max="12044" width="20.140625" style="567" customWidth="1"/>
    <col min="12045" max="12045" width="19.5703125" style="567" customWidth="1"/>
    <col min="12046" max="12291" width="9.140625" style="567"/>
    <col min="12292" max="12292" width="1" style="567" customWidth="1"/>
    <col min="12293" max="12293" width="8" style="567" customWidth="1"/>
    <col min="12294" max="12294" width="7" style="567" customWidth="1"/>
    <col min="12295" max="12295" width="29.42578125" style="567" customWidth="1"/>
    <col min="12296" max="12296" width="7.140625" style="567" customWidth="1"/>
    <col min="12297" max="12300" width="20.140625" style="567" customWidth="1"/>
    <col min="12301" max="12301" width="19.5703125" style="567" customWidth="1"/>
    <col min="12302" max="12547" width="9.140625" style="567"/>
    <col min="12548" max="12548" width="1" style="567" customWidth="1"/>
    <col min="12549" max="12549" width="8" style="567" customWidth="1"/>
    <col min="12550" max="12550" width="7" style="567" customWidth="1"/>
    <col min="12551" max="12551" width="29.42578125" style="567" customWidth="1"/>
    <col min="12552" max="12552" width="7.140625" style="567" customWidth="1"/>
    <col min="12553" max="12556" width="20.140625" style="567" customWidth="1"/>
    <col min="12557" max="12557" width="19.5703125" style="567" customWidth="1"/>
    <col min="12558" max="12803" width="9.140625" style="567"/>
    <col min="12804" max="12804" width="1" style="567" customWidth="1"/>
    <col min="12805" max="12805" width="8" style="567" customWidth="1"/>
    <col min="12806" max="12806" width="7" style="567" customWidth="1"/>
    <col min="12807" max="12807" width="29.42578125" style="567" customWidth="1"/>
    <col min="12808" max="12808" width="7.140625" style="567" customWidth="1"/>
    <col min="12809" max="12812" width="20.140625" style="567" customWidth="1"/>
    <col min="12813" max="12813" width="19.5703125" style="567" customWidth="1"/>
    <col min="12814" max="13059" width="9.140625" style="567"/>
    <col min="13060" max="13060" width="1" style="567" customWidth="1"/>
    <col min="13061" max="13061" width="8" style="567" customWidth="1"/>
    <col min="13062" max="13062" width="7" style="567" customWidth="1"/>
    <col min="13063" max="13063" width="29.42578125" style="567" customWidth="1"/>
    <col min="13064" max="13064" width="7.140625" style="567" customWidth="1"/>
    <col min="13065" max="13068" width="20.140625" style="567" customWidth="1"/>
    <col min="13069" max="13069" width="19.5703125" style="567" customWidth="1"/>
    <col min="13070" max="13315" width="9.140625" style="567"/>
    <col min="13316" max="13316" width="1" style="567" customWidth="1"/>
    <col min="13317" max="13317" width="8" style="567" customWidth="1"/>
    <col min="13318" max="13318" width="7" style="567" customWidth="1"/>
    <col min="13319" max="13319" width="29.42578125" style="567" customWidth="1"/>
    <col min="13320" max="13320" width="7.140625" style="567" customWidth="1"/>
    <col min="13321" max="13324" width="20.140625" style="567" customWidth="1"/>
    <col min="13325" max="13325" width="19.5703125" style="567" customWidth="1"/>
    <col min="13326" max="13571" width="9.140625" style="567"/>
    <col min="13572" max="13572" width="1" style="567" customWidth="1"/>
    <col min="13573" max="13573" width="8" style="567" customWidth="1"/>
    <col min="13574" max="13574" width="7" style="567" customWidth="1"/>
    <col min="13575" max="13575" width="29.42578125" style="567" customWidth="1"/>
    <col min="13576" max="13576" width="7.140625" style="567" customWidth="1"/>
    <col min="13577" max="13580" width="20.140625" style="567" customWidth="1"/>
    <col min="13581" max="13581" width="19.5703125" style="567" customWidth="1"/>
    <col min="13582" max="13827" width="9.140625" style="567"/>
    <col min="13828" max="13828" width="1" style="567" customWidth="1"/>
    <col min="13829" max="13829" width="8" style="567" customWidth="1"/>
    <col min="13830" max="13830" width="7" style="567" customWidth="1"/>
    <col min="13831" max="13831" width="29.42578125" style="567" customWidth="1"/>
    <col min="13832" max="13832" width="7.140625" style="567" customWidth="1"/>
    <col min="13833" max="13836" width="20.140625" style="567" customWidth="1"/>
    <col min="13837" max="13837" width="19.5703125" style="567" customWidth="1"/>
    <col min="13838" max="14083" width="9.140625" style="567"/>
    <col min="14084" max="14084" width="1" style="567" customWidth="1"/>
    <col min="14085" max="14085" width="8" style="567" customWidth="1"/>
    <col min="14086" max="14086" width="7" style="567" customWidth="1"/>
    <col min="14087" max="14087" width="29.42578125" style="567" customWidth="1"/>
    <col min="14088" max="14088" width="7.140625" style="567" customWidth="1"/>
    <col min="14089" max="14092" width="20.140625" style="567" customWidth="1"/>
    <col min="14093" max="14093" width="19.5703125" style="567" customWidth="1"/>
    <col min="14094" max="14339" width="9.140625" style="567"/>
    <col min="14340" max="14340" width="1" style="567" customWidth="1"/>
    <col min="14341" max="14341" width="8" style="567" customWidth="1"/>
    <col min="14342" max="14342" width="7" style="567" customWidth="1"/>
    <col min="14343" max="14343" width="29.42578125" style="567" customWidth="1"/>
    <col min="14344" max="14344" width="7.140625" style="567" customWidth="1"/>
    <col min="14345" max="14348" width="20.140625" style="567" customWidth="1"/>
    <col min="14349" max="14349" width="19.5703125" style="567" customWidth="1"/>
    <col min="14350" max="14595" width="9.140625" style="567"/>
    <col min="14596" max="14596" width="1" style="567" customWidth="1"/>
    <col min="14597" max="14597" width="8" style="567" customWidth="1"/>
    <col min="14598" max="14598" width="7" style="567" customWidth="1"/>
    <col min="14599" max="14599" width="29.42578125" style="567" customWidth="1"/>
    <col min="14600" max="14600" width="7.140625" style="567" customWidth="1"/>
    <col min="14601" max="14604" width="20.140625" style="567" customWidth="1"/>
    <col min="14605" max="14605" width="19.5703125" style="567" customWidth="1"/>
    <col min="14606" max="14851" width="9.140625" style="567"/>
    <col min="14852" max="14852" width="1" style="567" customWidth="1"/>
    <col min="14853" max="14853" width="8" style="567" customWidth="1"/>
    <col min="14854" max="14854" width="7" style="567" customWidth="1"/>
    <col min="14855" max="14855" width="29.42578125" style="567" customWidth="1"/>
    <col min="14856" max="14856" width="7.140625" style="567" customWidth="1"/>
    <col min="14857" max="14860" width="20.140625" style="567" customWidth="1"/>
    <col min="14861" max="14861" width="19.5703125" style="567" customWidth="1"/>
    <col min="14862" max="15107" width="9.140625" style="567"/>
    <col min="15108" max="15108" width="1" style="567" customWidth="1"/>
    <col min="15109" max="15109" width="8" style="567" customWidth="1"/>
    <col min="15110" max="15110" width="7" style="567" customWidth="1"/>
    <col min="15111" max="15111" width="29.42578125" style="567" customWidth="1"/>
    <col min="15112" max="15112" width="7.140625" style="567" customWidth="1"/>
    <col min="15113" max="15116" width="20.140625" style="567" customWidth="1"/>
    <col min="15117" max="15117" width="19.5703125" style="567" customWidth="1"/>
    <col min="15118" max="15363" width="9.140625" style="567"/>
    <col min="15364" max="15364" width="1" style="567" customWidth="1"/>
    <col min="15365" max="15365" width="8" style="567" customWidth="1"/>
    <col min="15366" max="15366" width="7" style="567" customWidth="1"/>
    <col min="15367" max="15367" width="29.42578125" style="567" customWidth="1"/>
    <col min="15368" max="15368" width="7.140625" style="567" customWidth="1"/>
    <col min="15369" max="15372" width="20.140625" style="567" customWidth="1"/>
    <col min="15373" max="15373" width="19.5703125" style="567" customWidth="1"/>
    <col min="15374" max="15619" width="9.140625" style="567"/>
    <col min="15620" max="15620" width="1" style="567" customWidth="1"/>
    <col min="15621" max="15621" width="8" style="567" customWidth="1"/>
    <col min="15622" max="15622" width="7" style="567" customWidth="1"/>
    <col min="15623" max="15623" width="29.42578125" style="567" customWidth="1"/>
    <col min="15624" max="15624" width="7.140625" style="567" customWidth="1"/>
    <col min="15625" max="15628" width="20.140625" style="567" customWidth="1"/>
    <col min="15629" max="15629" width="19.5703125" style="567" customWidth="1"/>
    <col min="15630" max="15875" width="9.140625" style="567"/>
    <col min="15876" max="15876" width="1" style="567" customWidth="1"/>
    <col min="15877" max="15877" width="8" style="567" customWidth="1"/>
    <col min="15878" max="15878" width="7" style="567" customWidth="1"/>
    <col min="15879" max="15879" width="29.42578125" style="567" customWidth="1"/>
    <col min="15880" max="15880" width="7.140625" style="567" customWidth="1"/>
    <col min="15881" max="15884" width="20.140625" style="567" customWidth="1"/>
    <col min="15885" max="15885" width="19.5703125" style="567" customWidth="1"/>
    <col min="15886" max="16131" width="9.140625" style="567"/>
    <col min="16132" max="16132" width="1" style="567" customWidth="1"/>
    <col min="16133" max="16133" width="8" style="567" customWidth="1"/>
    <col min="16134" max="16134" width="7" style="567" customWidth="1"/>
    <col min="16135" max="16135" width="29.42578125" style="567" customWidth="1"/>
    <col min="16136" max="16136" width="7.140625" style="567" customWidth="1"/>
    <col min="16137" max="16140" width="20.140625" style="567" customWidth="1"/>
    <col min="16141" max="16141" width="19.5703125" style="567" customWidth="1"/>
    <col min="16142" max="16383" width="9.140625" style="567"/>
    <col min="16384" max="16384" width="9" style="567" customWidth="1"/>
  </cols>
  <sheetData>
    <row r="1" spans="2:17" ht="15.75">
      <c r="B1" s="1286" t="s">
        <v>1187</v>
      </c>
      <c r="C1" s="1286"/>
      <c r="D1" s="1286"/>
      <c r="E1" s="1286"/>
      <c r="F1" s="1286"/>
      <c r="G1" s="1286"/>
      <c r="H1" s="1286"/>
      <c r="I1" s="1286"/>
      <c r="J1" s="1286"/>
      <c r="K1" s="1286"/>
      <c r="L1" s="1286"/>
      <c r="M1" s="1286"/>
      <c r="N1" s="1286"/>
      <c r="O1" s="1286"/>
      <c r="Q1" s="484" t="s">
        <v>1110</v>
      </c>
    </row>
    <row r="2" spans="2:17" ht="15.75" customHeight="1">
      <c r="B2" s="1467" t="s">
        <v>1114</v>
      </c>
      <c r="C2" s="1467"/>
      <c r="D2" s="1467"/>
      <c r="E2" s="1467"/>
      <c r="F2" s="1467"/>
      <c r="G2" s="1467"/>
      <c r="H2" s="1467"/>
      <c r="I2" s="1467"/>
      <c r="J2" s="1467"/>
      <c r="K2" s="1467"/>
      <c r="L2" s="1467"/>
      <c r="M2" s="1467"/>
      <c r="N2" s="1467"/>
      <c r="O2" s="1467"/>
    </row>
    <row r="4" spans="2:17" ht="10.5" customHeight="1">
      <c r="B4" s="399"/>
      <c r="C4" s="400"/>
      <c r="D4" s="400"/>
      <c r="E4" s="400"/>
      <c r="F4" s="400"/>
      <c r="G4" s="400"/>
      <c r="H4" s="400"/>
      <c r="I4" s="495"/>
      <c r="J4" s="495"/>
      <c r="K4" s="495"/>
      <c r="L4" s="495"/>
      <c r="M4" s="495"/>
      <c r="N4" s="495"/>
      <c r="O4" s="401"/>
    </row>
    <row r="5" spans="2:17">
      <c r="B5" s="402" t="s">
        <v>1115</v>
      </c>
      <c r="C5" s="676"/>
      <c r="O5" s="403"/>
    </row>
    <row r="6" spans="2:17" ht="7.5" customHeight="1">
      <c r="B6" s="404"/>
      <c r="C6" s="427"/>
      <c r="D6" s="427"/>
      <c r="E6" s="427"/>
      <c r="F6" s="427"/>
      <c r="G6" s="427"/>
      <c r="H6" s="427"/>
      <c r="O6" s="403"/>
    </row>
    <row r="7" spans="2:17">
      <c r="B7" s="402" t="s">
        <v>745</v>
      </c>
      <c r="C7" s="676"/>
      <c r="O7" s="403"/>
    </row>
    <row r="8" spans="2:17" ht="6.75" customHeight="1">
      <c r="B8" s="404"/>
      <c r="C8" s="427"/>
      <c r="D8" s="427"/>
      <c r="E8" s="427"/>
      <c r="F8" s="427"/>
      <c r="G8" s="427"/>
      <c r="H8" s="427"/>
      <c r="O8" s="403"/>
    </row>
    <row r="9" spans="2:17">
      <c r="B9" s="402" t="s">
        <v>746</v>
      </c>
      <c r="C9" s="676"/>
      <c r="O9" s="403"/>
    </row>
    <row r="10" spans="2:17" ht="18.75">
      <c r="B10" s="405"/>
      <c r="C10" s="406"/>
      <c r="D10" s="406"/>
      <c r="E10" s="406"/>
      <c r="F10" s="406"/>
      <c r="G10" s="406"/>
      <c r="H10" s="406"/>
      <c r="I10" s="496"/>
      <c r="J10" s="496"/>
      <c r="K10" s="496"/>
      <c r="L10" s="496"/>
      <c r="M10" s="496"/>
      <c r="N10" s="496"/>
      <c r="O10" s="407"/>
    </row>
    <row r="12" spans="2:17" ht="15.75">
      <c r="B12" s="497" t="s">
        <v>3360</v>
      </c>
      <c r="C12" s="498"/>
      <c r="D12" s="498"/>
      <c r="E12" s="498"/>
      <c r="F12" s="498"/>
      <c r="G12" s="409"/>
      <c r="H12" s="409"/>
      <c r="I12" s="409"/>
      <c r="J12" s="409"/>
      <c r="K12" s="409"/>
      <c r="L12" s="409"/>
      <c r="M12" s="409"/>
      <c r="N12" s="409"/>
      <c r="O12" s="410"/>
    </row>
    <row r="13" spans="2:17">
      <c r="B13" s="499"/>
      <c r="C13" s="677"/>
      <c r="D13" s="677"/>
      <c r="E13" s="677"/>
      <c r="F13" s="677"/>
      <c r="G13" s="677"/>
      <c r="H13" s="677"/>
      <c r="I13" s="677"/>
      <c r="J13" s="677"/>
      <c r="K13" s="677"/>
      <c r="L13" s="677"/>
      <c r="M13" s="677"/>
      <c r="N13" s="677" t="s">
        <v>747</v>
      </c>
      <c r="O13" s="500"/>
    </row>
    <row r="14" spans="2:17" ht="15" customHeight="1">
      <c r="B14" s="1170" t="s">
        <v>1116</v>
      </c>
      <c r="C14" s="1148"/>
      <c r="D14" s="1161"/>
      <c r="E14" s="1469" t="s">
        <v>1117</v>
      </c>
      <c r="F14" s="1470"/>
      <c r="G14" s="1470"/>
      <c r="H14" s="1470"/>
      <c r="I14" s="1470"/>
      <c r="J14" s="1471"/>
      <c r="K14" s="1501" t="s">
        <v>1390</v>
      </c>
      <c r="L14" s="1501" t="s">
        <v>1391</v>
      </c>
      <c r="M14" s="1501" t="s">
        <v>1392</v>
      </c>
      <c r="N14" s="1170" t="s">
        <v>1118</v>
      </c>
      <c r="O14" s="1161"/>
    </row>
    <row r="15" spans="2:17">
      <c r="B15" s="1171"/>
      <c r="C15" s="1468"/>
      <c r="D15" s="1162"/>
      <c r="E15" s="1472"/>
      <c r="F15" s="1473"/>
      <c r="G15" s="1473"/>
      <c r="H15" s="1473"/>
      <c r="I15" s="1473"/>
      <c r="J15" s="1474"/>
      <c r="K15" s="1502"/>
      <c r="L15" s="1502"/>
      <c r="M15" s="1502"/>
      <c r="N15" s="1171"/>
      <c r="O15" s="1162"/>
    </row>
    <row r="16" spans="2:17" ht="22.5" customHeight="1">
      <c r="B16" s="1172"/>
      <c r="C16" s="1149"/>
      <c r="D16" s="1163"/>
      <c r="E16" s="1475"/>
      <c r="F16" s="1476"/>
      <c r="G16" s="1476"/>
      <c r="H16" s="1476"/>
      <c r="I16" s="1476"/>
      <c r="J16" s="1477"/>
      <c r="K16" s="1503"/>
      <c r="L16" s="1503"/>
      <c r="M16" s="1503"/>
      <c r="N16" s="1172"/>
      <c r="O16" s="1163"/>
    </row>
    <row r="17" spans="2:15">
      <c r="B17" s="1478" t="s">
        <v>1119</v>
      </c>
      <c r="C17" s="1479"/>
      <c r="D17" s="1480"/>
      <c r="E17" s="678" t="s">
        <v>1120</v>
      </c>
      <c r="F17" s="1487"/>
      <c r="G17" s="1488"/>
      <c r="H17" s="1488"/>
      <c r="I17" s="1488"/>
      <c r="J17" s="1489"/>
      <c r="K17" s="679"/>
      <c r="L17" s="679"/>
      <c r="M17" s="679"/>
      <c r="N17" s="1490"/>
      <c r="O17" s="1490"/>
    </row>
    <row r="18" spans="2:15">
      <c r="B18" s="1481"/>
      <c r="C18" s="1482"/>
      <c r="D18" s="1483"/>
      <c r="E18" s="680" t="s">
        <v>1121</v>
      </c>
      <c r="F18" s="1464"/>
      <c r="G18" s="1464"/>
      <c r="H18" s="1464"/>
      <c r="I18" s="1464"/>
      <c r="J18" s="1465"/>
      <c r="K18" s="681"/>
      <c r="L18" s="681"/>
      <c r="M18" s="681"/>
      <c r="N18" s="1466"/>
      <c r="O18" s="1466"/>
    </row>
    <row r="19" spans="2:15">
      <c r="B19" s="1481"/>
      <c r="C19" s="1482"/>
      <c r="D19" s="1483"/>
      <c r="E19" s="680" t="s">
        <v>1122</v>
      </c>
      <c r="F19" s="1464"/>
      <c r="G19" s="1464"/>
      <c r="H19" s="1464"/>
      <c r="I19" s="1464"/>
      <c r="J19" s="1465"/>
      <c r="K19" s="681"/>
      <c r="L19" s="681"/>
      <c r="M19" s="681"/>
      <c r="N19" s="1466"/>
      <c r="O19" s="1466"/>
    </row>
    <row r="20" spans="2:15">
      <c r="B20" s="1481"/>
      <c r="C20" s="1482"/>
      <c r="D20" s="1483"/>
      <c r="E20" s="680" t="s">
        <v>1123</v>
      </c>
      <c r="F20" s="1464"/>
      <c r="G20" s="1464"/>
      <c r="H20" s="1464"/>
      <c r="I20" s="1464"/>
      <c r="J20" s="1465"/>
      <c r="K20" s="681"/>
      <c r="L20" s="681"/>
      <c r="M20" s="681"/>
      <c r="N20" s="1466"/>
      <c r="O20" s="1466"/>
    </row>
    <row r="21" spans="2:15">
      <c r="B21" s="1481"/>
      <c r="C21" s="1482"/>
      <c r="D21" s="1483"/>
      <c r="E21" s="680" t="s">
        <v>1124</v>
      </c>
      <c r="F21" s="1464"/>
      <c r="G21" s="1464"/>
      <c r="H21" s="1464"/>
      <c r="I21" s="1464"/>
      <c r="J21" s="1465"/>
      <c r="K21" s="681"/>
      <c r="L21" s="681"/>
      <c r="M21" s="681"/>
      <c r="N21" s="1466"/>
      <c r="O21" s="1466"/>
    </row>
    <row r="22" spans="2:15">
      <c r="B22" s="1481"/>
      <c r="C22" s="1482"/>
      <c r="D22" s="1483"/>
      <c r="E22" s="680" t="s">
        <v>1125</v>
      </c>
      <c r="F22" s="1464"/>
      <c r="G22" s="1464"/>
      <c r="H22" s="1464"/>
      <c r="I22" s="1464"/>
      <c r="J22" s="1465"/>
      <c r="K22" s="681"/>
      <c r="L22" s="681"/>
      <c r="M22" s="681"/>
      <c r="N22" s="1466"/>
      <c r="O22" s="1466"/>
    </row>
    <row r="23" spans="2:15">
      <c r="B23" s="1481"/>
      <c r="C23" s="1482"/>
      <c r="D23" s="1483"/>
      <c r="E23" s="680" t="s">
        <v>1126</v>
      </c>
      <c r="F23" s="1464"/>
      <c r="G23" s="1464"/>
      <c r="H23" s="1464"/>
      <c r="I23" s="1464"/>
      <c r="J23" s="1465"/>
      <c r="K23" s="681"/>
      <c r="L23" s="681"/>
      <c r="M23" s="681"/>
      <c r="N23" s="1466"/>
      <c r="O23" s="1466"/>
    </row>
    <row r="24" spans="2:15">
      <c r="B24" s="1481"/>
      <c r="C24" s="1482"/>
      <c r="D24" s="1483"/>
      <c r="E24" s="680" t="s">
        <v>1127</v>
      </c>
      <c r="F24" s="1464"/>
      <c r="G24" s="1464"/>
      <c r="H24" s="1464"/>
      <c r="I24" s="1464"/>
      <c r="J24" s="1465"/>
      <c r="K24" s="681"/>
      <c r="L24" s="681"/>
      <c r="M24" s="681"/>
      <c r="N24" s="1466"/>
      <c r="O24" s="1466"/>
    </row>
    <row r="25" spans="2:15">
      <c r="B25" s="1481"/>
      <c r="C25" s="1482"/>
      <c r="D25" s="1483"/>
      <c r="E25" s="680" t="s">
        <v>1128</v>
      </c>
      <c r="F25" s="1464"/>
      <c r="G25" s="1464"/>
      <c r="H25" s="1464"/>
      <c r="I25" s="1464"/>
      <c r="J25" s="1465"/>
      <c r="K25" s="681"/>
      <c r="L25" s="681"/>
      <c r="M25" s="681"/>
      <c r="N25" s="1466"/>
      <c r="O25" s="1466"/>
    </row>
    <row r="26" spans="2:15">
      <c r="B26" s="1481"/>
      <c r="C26" s="1482"/>
      <c r="D26" s="1483"/>
      <c r="E26" s="682" t="s">
        <v>1129</v>
      </c>
      <c r="F26" s="1491"/>
      <c r="G26" s="1491"/>
      <c r="H26" s="1491"/>
      <c r="I26" s="1491"/>
      <c r="J26" s="1492"/>
      <c r="K26" s="681"/>
      <c r="L26" s="681"/>
      <c r="M26" s="681"/>
      <c r="N26" s="1493"/>
      <c r="O26" s="1494"/>
    </row>
    <row r="27" spans="2:15" ht="15" customHeight="1">
      <c r="B27" s="1484"/>
      <c r="C27" s="1485"/>
      <c r="D27" s="1486"/>
      <c r="E27" s="1495" t="s">
        <v>1130</v>
      </c>
      <c r="F27" s="1496"/>
      <c r="G27" s="1496"/>
      <c r="H27" s="1496"/>
      <c r="I27" s="1496"/>
      <c r="J27" s="1497"/>
      <c r="K27" s="683">
        <f>+SUM(K17:K26)</f>
        <v>0</v>
      </c>
      <c r="L27" s="684"/>
      <c r="M27" s="685"/>
      <c r="N27" s="1498">
        <f>+SUM(N17:O26)</f>
        <v>0</v>
      </c>
      <c r="O27" s="1499"/>
    </row>
    <row r="28" spans="2:15" ht="15" customHeight="1">
      <c r="B28" s="1478" t="s">
        <v>1131</v>
      </c>
      <c r="C28" s="1479"/>
      <c r="D28" s="1480"/>
      <c r="E28" s="678" t="s">
        <v>1132</v>
      </c>
      <c r="F28" s="1487"/>
      <c r="G28" s="1488"/>
      <c r="H28" s="1488"/>
      <c r="I28" s="1488"/>
      <c r="J28" s="1489"/>
      <c r="K28" s="679"/>
      <c r="L28" s="679"/>
      <c r="M28" s="679"/>
      <c r="N28" s="1490"/>
      <c r="O28" s="1490"/>
    </row>
    <row r="29" spans="2:15">
      <c r="B29" s="1481"/>
      <c r="C29" s="1482"/>
      <c r="D29" s="1483"/>
      <c r="E29" s="680" t="s">
        <v>1133</v>
      </c>
      <c r="F29" s="1464"/>
      <c r="G29" s="1464"/>
      <c r="H29" s="1464"/>
      <c r="I29" s="1464"/>
      <c r="J29" s="1465"/>
      <c r="K29" s="681"/>
      <c r="L29" s="681"/>
      <c r="M29" s="681"/>
      <c r="N29" s="1466"/>
      <c r="O29" s="1466"/>
    </row>
    <row r="30" spans="2:15">
      <c r="B30" s="1481"/>
      <c r="C30" s="1482"/>
      <c r="D30" s="1483"/>
      <c r="E30" s="680" t="s">
        <v>1134</v>
      </c>
      <c r="F30" s="1464"/>
      <c r="G30" s="1464"/>
      <c r="H30" s="1464"/>
      <c r="I30" s="1464"/>
      <c r="J30" s="1465"/>
      <c r="K30" s="681"/>
      <c r="L30" s="681"/>
      <c r="M30" s="681"/>
      <c r="N30" s="1466"/>
      <c r="O30" s="1466"/>
    </row>
    <row r="31" spans="2:15">
      <c r="B31" s="1481"/>
      <c r="C31" s="1482"/>
      <c r="D31" s="1483"/>
      <c r="E31" s="680" t="s">
        <v>1135</v>
      </c>
      <c r="F31" s="1464"/>
      <c r="G31" s="1464"/>
      <c r="H31" s="1464"/>
      <c r="I31" s="1464"/>
      <c r="J31" s="1465"/>
      <c r="K31" s="681"/>
      <c r="L31" s="681"/>
      <c r="M31" s="681"/>
      <c r="N31" s="1466"/>
      <c r="O31" s="1466"/>
    </row>
    <row r="32" spans="2:15">
      <c r="B32" s="1481"/>
      <c r="C32" s="1482"/>
      <c r="D32" s="1483"/>
      <c r="E32" s="680" t="s">
        <v>1136</v>
      </c>
      <c r="F32" s="1464"/>
      <c r="G32" s="1464"/>
      <c r="H32" s="1464"/>
      <c r="I32" s="1464"/>
      <c r="J32" s="1465"/>
      <c r="K32" s="681"/>
      <c r="L32" s="681"/>
      <c r="M32" s="681"/>
      <c r="N32" s="1466"/>
      <c r="O32" s="1466"/>
    </row>
    <row r="33" spans="2:15">
      <c r="B33" s="1481"/>
      <c r="C33" s="1482"/>
      <c r="D33" s="1483"/>
      <c r="E33" s="680" t="s">
        <v>1137</v>
      </c>
      <c r="F33" s="1464"/>
      <c r="G33" s="1464"/>
      <c r="H33" s="1464"/>
      <c r="I33" s="1464"/>
      <c r="J33" s="1465"/>
      <c r="K33" s="681"/>
      <c r="L33" s="681"/>
      <c r="M33" s="681"/>
      <c r="N33" s="1466"/>
      <c r="O33" s="1466"/>
    </row>
    <row r="34" spans="2:15">
      <c r="B34" s="1481"/>
      <c r="C34" s="1482"/>
      <c r="D34" s="1483"/>
      <c r="E34" s="680" t="s">
        <v>1138</v>
      </c>
      <c r="F34" s="1464"/>
      <c r="G34" s="1464"/>
      <c r="H34" s="1464"/>
      <c r="I34" s="1464"/>
      <c r="J34" s="1465"/>
      <c r="K34" s="681"/>
      <c r="L34" s="681"/>
      <c r="M34" s="681"/>
      <c r="N34" s="1466"/>
      <c r="O34" s="1466"/>
    </row>
    <row r="35" spans="2:15">
      <c r="B35" s="1481"/>
      <c r="C35" s="1482"/>
      <c r="D35" s="1483"/>
      <c r="E35" s="680" t="s">
        <v>1139</v>
      </c>
      <c r="F35" s="1464"/>
      <c r="G35" s="1464"/>
      <c r="H35" s="1464"/>
      <c r="I35" s="1464"/>
      <c r="J35" s="1465"/>
      <c r="K35" s="681"/>
      <c r="L35" s="681"/>
      <c r="M35" s="681"/>
      <c r="N35" s="1466"/>
      <c r="O35" s="1466"/>
    </row>
    <row r="36" spans="2:15">
      <c r="B36" s="1481"/>
      <c r="C36" s="1482"/>
      <c r="D36" s="1483"/>
      <c r="E36" s="680" t="s">
        <v>1140</v>
      </c>
      <c r="F36" s="1464"/>
      <c r="G36" s="1464"/>
      <c r="H36" s="1464"/>
      <c r="I36" s="1464"/>
      <c r="J36" s="1465"/>
      <c r="K36" s="681"/>
      <c r="L36" s="681"/>
      <c r="M36" s="681"/>
      <c r="N36" s="1466"/>
      <c r="O36" s="1466"/>
    </row>
    <row r="37" spans="2:15">
      <c r="B37" s="1481"/>
      <c r="C37" s="1482"/>
      <c r="D37" s="1483"/>
      <c r="E37" s="682" t="s">
        <v>1141</v>
      </c>
      <c r="F37" s="1491"/>
      <c r="G37" s="1491"/>
      <c r="H37" s="1491"/>
      <c r="I37" s="1491"/>
      <c r="J37" s="1492"/>
      <c r="K37" s="681"/>
      <c r="L37" s="681"/>
      <c r="M37" s="681"/>
      <c r="N37" s="1493"/>
      <c r="O37" s="1494"/>
    </row>
    <row r="38" spans="2:15" ht="15" customHeight="1">
      <c r="B38" s="1484"/>
      <c r="C38" s="1485"/>
      <c r="D38" s="1486"/>
      <c r="E38" s="1495" t="s">
        <v>1142</v>
      </c>
      <c r="F38" s="1496"/>
      <c r="G38" s="1496"/>
      <c r="H38" s="1496"/>
      <c r="I38" s="1496"/>
      <c r="J38" s="1497"/>
      <c r="K38" s="683">
        <f>+SUM(K28:K37)</f>
        <v>0</v>
      </c>
      <c r="L38" s="686"/>
      <c r="M38" s="686"/>
      <c r="N38" s="1498">
        <f>+SUM(N28:O37)</f>
        <v>0</v>
      </c>
      <c r="O38" s="1499"/>
    </row>
    <row r="39" spans="2:15" ht="15" customHeight="1">
      <c r="B39" s="1478" t="s">
        <v>1143</v>
      </c>
      <c r="C39" s="1479"/>
      <c r="D39" s="1480"/>
      <c r="E39" s="678" t="s">
        <v>1144</v>
      </c>
      <c r="F39" s="1487"/>
      <c r="G39" s="1488"/>
      <c r="H39" s="1488"/>
      <c r="I39" s="1488"/>
      <c r="J39" s="1489"/>
      <c r="K39" s="679"/>
      <c r="L39" s="679"/>
      <c r="M39" s="679"/>
      <c r="N39" s="1490"/>
      <c r="O39" s="1490"/>
    </row>
    <row r="40" spans="2:15">
      <c r="B40" s="1481"/>
      <c r="C40" s="1482"/>
      <c r="D40" s="1483"/>
      <c r="E40" s="680" t="s">
        <v>1145</v>
      </c>
      <c r="F40" s="1464"/>
      <c r="G40" s="1464"/>
      <c r="H40" s="1464"/>
      <c r="I40" s="1464"/>
      <c r="J40" s="1465"/>
      <c r="K40" s="681"/>
      <c r="L40" s="681"/>
      <c r="M40" s="681"/>
      <c r="N40" s="1466"/>
      <c r="O40" s="1466"/>
    </row>
    <row r="41" spans="2:15">
      <c r="B41" s="1481"/>
      <c r="C41" s="1482"/>
      <c r="D41" s="1483"/>
      <c r="E41" s="680" t="s">
        <v>1146</v>
      </c>
      <c r="F41" s="1464"/>
      <c r="G41" s="1464"/>
      <c r="H41" s="1464"/>
      <c r="I41" s="1464"/>
      <c r="J41" s="1465"/>
      <c r="K41" s="681"/>
      <c r="L41" s="681"/>
      <c r="M41" s="681"/>
      <c r="N41" s="1466"/>
      <c r="O41" s="1466"/>
    </row>
    <row r="42" spans="2:15">
      <c r="B42" s="1481"/>
      <c r="C42" s="1482"/>
      <c r="D42" s="1483"/>
      <c r="E42" s="680" t="s">
        <v>1147</v>
      </c>
      <c r="F42" s="1464"/>
      <c r="G42" s="1464"/>
      <c r="H42" s="1464"/>
      <c r="I42" s="1464"/>
      <c r="J42" s="1465"/>
      <c r="K42" s="681"/>
      <c r="L42" s="681"/>
      <c r="M42" s="681"/>
      <c r="N42" s="1466"/>
      <c r="O42" s="1466"/>
    </row>
    <row r="43" spans="2:15">
      <c r="B43" s="1481"/>
      <c r="C43" s="1482"/>
      <c r="D43" s="1483"/>
      <c r="E43" s="680" t="s">
        <v>1148</v>
      </c>
      <c r="F43" s="1464"/>
      <c r="G43" s="1464"/>
      <c r="H43" s="1464"/>
      <c r="I43" s="1464"/>
      <c r="J43" s="1465"/>
      <c r="K43" s="681"/>
      <c r="L43" s="681"/>
      <c r="M43" s="681"/>
      <c r="N43" s="1466"/>
      <c r="O43" s="1466"/>
    </row>
    <row r="44" spans="2:15">
      <c r="B44" s="1481"/>
      <c r="C44" s="1482"/>
      <c r="D44" s="1483"/>
      <c r="E44" s="680" t="s">
        <v>1149</v>
      </c>
      <c r="F44" s="1464"/>
      <c r="G44" s="1464"/>
      <c r="H44" s="1464"/>
      <c r="I44" s="1464"/>
      <c r="J44" s="1465"/>
      <c r="K44" s="681"/>
      <c r="L44" s="681"/>
      <c r="M44" s="681"/>
      <c r="N44" s="1466"/>
      <c r="O44" s="1466"/>
    </row>
    <row r="45" spans="2:15">
      <c r="B45" s="1481"/>
      <c r="C45" s="1482"/>
      <c r="D45" s="1483"/>
      <c r="E45" s="680" t="s">
        <v>1150</v>
      </c>
      <c r="F45" s="1464"/>
      <c r="G45" s="1464"/>
      <c r="H45" s="1464"/>
      <c r="I45" s="1464"/>
      <c r="J45" s="1465"/>
      <c r="K45" s="681"/>
      <c r="L45" s="681"/>
      <c r="M45" s="681"/>
      <c r="N45" s="1466"/>
      <c r="O45" s="1466"/>
    </row>
    <row r="46" spans="2:15">
      <c r="B46" s="1481"/>
      <c r="C46" s="1482"/>
      <c r="D46" s="1483"/>
      <c r="E46" s="680" t="s">
        <v>1151</v>
      </c>
      <c r="F46" s="1464"/>
      <c r="G46" s="1464"/>
      <c r="H46" s="1464"/>
      <c r="I46" s="1464"/>
      <c r="J46" s="1465"/>
      <c r="K46" s="681"/>
      <c r="L46" s="681"/>
      <c r="M46" s="681"/>
      <c r="N46" s="1466"/>
      <c r="O46" s="1466"/>
    </row>
    <row r="47" spans="2:15">
      <c r="B47" s="1481"/>
      <c r="C47" s="1482"/>
      <c r="D47" s="1483"/>
      <c r="E47" s="680" t="s">
        <v>1152</v>
      </c>
      <c r="F47" s="1464"/>
      <c r="G47" s="1464"/>
      <c r="H47" s="1464"/>
      <c r="I47" s="1464"/>
      <c r="J47" s="1465"/>
      <c r="K47" s="681"/>
      <c r="L47" s="681"/>
      <c r="M47" s="681"/>
      <c r="N47" s="1466"/>
      <c r="O47" s="1466"/>
    </row>
    <row r="48" spans="2:15">
      <c r="B48" s="1481"/>
      <c r="C48" s="1482"/>
      <c r="D48" s="1483"/>
      <c r="E48" s="682" t="s">
        <v>1153</v>
      </c>
      <c r="F48" s="1491"/>
      <c r="G48" s="1491"/>
      <c r="H48" s="1491"/>
      <c r="I48" s="1491"/>
      <c r="J48" s="1492"/>
      <c r="K48" s="681"/>
      <c r="L48" s="681"/>
      <c r="M48" s="681"/>
      <c r="N48" s="1493"/>
      <c r="O48" s="1494"/>
    </row>
    <row r="49" spans="2:15" ht="15" customHeight="1">
      <c r="B49" s="1484"/>
      <c r="C49" s="1485"/>
      <c r="D49" s="1486"/>
      <c r="E49" s="1495" t="s">
        <v>1154</v>
      </c>
      <c r="F49" s="1496"/>
      <c r="G49" s="1496"/>
      <c r="H49" s="1496"/>
      <c r="I49" s="1496"/>
      <c r="J49" s="1497"/>
      <c r="K49" s="683">
        <f>+SUM(K39:K48)</f>
        <v>0</v>
      </c>
      <c r="L49" s="686"/>
      <c r="M49" s="686"/>
      <c r="N49" s="1498">
        <f>+SUM(N39:O48)</f>
        <v>0</v>
      </c>
      <c r="O49" s="1499"/>
    </row>
    <row r="50" spans="2:15" ht="15" customHeight="1">
      <c r="B50" s="1478" t="s">
        <v>1155</v>
      </c>
      <c r="C50" s="1479"/>
      <c r="D50" s="1480"/>
      <c r="E50" s="678" t="s">
        <v>326</v>
      </c>
      <c r="F50" s="1487"/>
      <c r="G50" s="1488"/>
      <c r="H50" s="1488"/>
      <c r="I50" s="1488"/>
      <c r="J50" s="1489"/>
      <c r="K50" s="679"/>
      <c r="L50" s="679"/>
      <c r="M50" s="679"/>
      <c r="N50" s="1490"/>
      <c r="O50" s="1490"/>
    </row>
    <row r="51" spans="2:15">
      <c r="B51" s="1481"/>
      <c r="C51" s="1482"/>
      <c r="D51" s="1483"/>
      <c r="E51" s="680" t="s">
        <v>1156</v>
      </c>
      <c r="F51" s="1464"/>
      <c r="G51" s="1464"/>
      <c r="H51" s="1464"/>
      <c r="I51" s="1464"/>
      <c r="J51" s="1465"/>
      <c r="K51" s="681"/>
      <c r="L51" s="681"/>
      <c r="M51" s="681"/>
      <c r="N51" s="1466"/>
      <c r="O51" s="1466"/>
    </row>
    <row r="52" spans="2:15">
      <c r="B52" s="1481"/>
      <c r="C52" s="1482"/>
      <c r="D52" s="1483"/>
      <c r="E52" s="680" t="s">
        <v>328</v>
      </c>
      <c r="F52" s="1464"/>
      <c r="G52" s="1464"/>
      <c r="H52" s="1464"/>
      <c r="I52" s="1464"/>
      <c r="J52" s="1465"/>
      <c r="K52" s="681"/>
      <c r="L52" s="681"/>
      <c r="M52" s="681"/>
      <c r="N52" s="1466"/>
      <c r="O52" s="1466"/>
    </row>
    <row r="53" spans="2:15">
      <c r="B53" s="1481"/>
      <c r="C53" s="1482"/>
      <c r="D53" s="1483"/>
      <c r="E53" s="680" t="s">
        <v>1157</v>
      </c>
      <c r="F53" s="1464"/>
      <c r="G53" s="1464"/>
      <c r="H53" s="1464"/>
      <c r="I53" s="1464"/>
      <c r="J53" s="1465"/>
      <c r="K53" s="681"/>
      <c r="L53" s="681"/>
      <c r="M53" s="681"/>
      <c r="N53" s="1466"/>
      <c r="O53" s="1466"/>
    </row>
    <row r="54" spans="2:15">
      <c r="B54" s="1481"/>
      <c r="C54" s="1482"/>
      <c r="D54" s="1483"/>
      <c r="E54" s="680" t="s">
        <v>1158</v>
      </c>
      <c r="F54" s="1464"/>
      <c r="G54" s="1464"/>
      <c r="H54" s="1464"/>
      <c r="I54" s="1464"/>
      <c r="J54" s="1465"/>
      <c r="K54" s="681"/>
      <c r="L54" s="681"/>
      <c r="M54" s="681"/>
      <c r="N54" s="1466"/>
      <c r="O54" s="1466"/>
    </row>
    <row r="55" spans="2:15">
      <c r="B55" s="1481"/>
      <c r="C55" s="1482"/>
      <c r="D55" s="1483"/>
      <c r="E55" s="680" t="s">
        <v>1159</v>
      </c>
      <c r="F55" s="1464"/>
      <c r="G55" s="1464"/>
      <c r="H55" s="1464"/>
      <c r="I55" s="1464"/>
      <c r="J55" s="1465"/>
      <c r="K55" s="681"/>
      <c r="L55" s="681"/>
      <c r="M55" s="681"/>
      <c r="N55" s="1466"/>
      <c r="O55" s="1466"/>
    </row>
    <row r="56" spans="2:15">
      <c r="B56" s="1481"/>
      <c r="C56" s="1482"/>
      <c r="D56" s="1483"/>
      <c r="E56" s="680" t="s">
        <v>1160</v>
      </c>
      <c r="F56" s="1464"/>
      <c r="G56" s="1464"/>
      <c r="H56" s="1464"/>
      <c r="I56" s="1464"/>
      <c r="J56" s="1465"/>
      <c r="K56" s="681"/>
      <c r="L56" s="681"/>
      <c r="M56" s="681"/>
      <c r="N56" s="1466"/>
      <c r="O56" s="1466"/>
    </row>
    <row r="57" spans="2:15">
      <c r="B57" s="1481"/>
      <c r="C57" s="1482"/>
      <c r="D57" s="1483"/>
      <c r="E57" s="680" t="s">
        <v>1161</v>
      </c>
      <c r="F57" s="1464"/>
      <c r="G57" s="1464"/>
      <c r="H57" s="1464"/>
      <c r="I57" s="1464"/>
      <c r="J57" s="1465"/>
      <c r="K57" s="681"/>
      <c r="L57" s="681"/>
      <c r="M57" s="681"/>
      <c r="N57" s="1466"/>
      <c r="O57" s="1466"/>
    </row>
    <row r="58" spans="2:15">
      <c r="B58" s="1481"/>
      <c r="C58" s="1482"/>
      <c r="D58" s="1483"/>
      <c r="E58" s="680" t="s">
        <v>1162</v>
      </c>
      <c r="F58" s="1464"/>
      <c r="G58" s="1464"/>
      <c r="H58" s="1464"/>
      <c r="I58" s="1464"/>
      <c r="J58" s="1465"/>
      <c r="K58" s="681"/>
      <c r="L58" s="681"/>
      <c r="M58" s="681"/>
      <c r="N58" s="1466"/>
      <c r="O58" s="1466"/>
    </row>
    <row r="59" spans="2:15">
      <c r="B59" s="1481"/>
      <c r="C59" s="1482"/>
      <c r="D59" s="1483"/>
      <c r="E59" s="682" t="s">
        <v>1163</v>
      </c>
      <c r="F59" s="1491"/>
      <c r="G59" s="1491"/>
      <c r="H59" s="1491"/>
      <c r="I59" s="1491"/>
      <c r="J59" s="1492"/>
      <c r="K59" s="681"/>
      <c r="L59" s="681"/>
      <c r="M59" s="681"/>
      <c r="N59" s="1493"/>
      <c r="O59" s="1494"/>
    </row>
    <row r="60" spans="2:15" ht="15" customHeight="1">
      <c r="B60" s="1484"/>
      <c r="C60" s="1485"/>
      <c r="D60" s="1486"/>
      <c r="E60" s="1495" t="s">
        <v>1164</v>
      </c>
      <c r="F60" s="1496"/>
      <c r="G60" s="1496"/>
      <c r="H60" s="1496"/>
      <c r="I60" s="1496"/>
      <c r="J60" s="1497"/>
      <c r="K60" s="683">
        <f>+SUM(K50:K59)</f>
        <v>0</v>
      </c>
      <c r="L60" s="686"/>
      <c r="M60" s="686"/>
      <c r="N60" s="1498">
        <f>+SUM(N50:O59)</f>
        <v>0</v>
      </c>
      <c r="O60" s="1499"/>
    </row>
    <row r="61" spans="2:15" ht="15" customHeight="1">
      <c r="B61" s="1478" t="s">
        <v>1398</v>
      </c>
      <c r="C61" s="1479"/>
      <c r="D61" s="1480"/>
      <c r="E61" s="678" t="s">
        <v>1165</v>
      </c>
      <c r="F61" s="1487"/>
      <c r="G61" s="1488"/>
      <c r="H61" s="1488"/>
      <c r="I61" s="1488"/>
      <c r="J61" s="1489"/>
      <c r="K61" s="679"/>
      <c r="L61" s="679"/>
      <c r="M61" s="679"/>
      <c r="N61" s="1490"/>
      <c r="O61" s="1490"/>
    </row>
    <row r="62" spans="2:15">
      <c r="B62" s="1481"/>
      <c r="C62" s="1482"/>
      <c r="D62" s="1483"/>
      <c r="E62" s="680" t="s">
        <v>1166</v>
      </c>
      <c r="F62" s="1464"/>
      <c r="G62" s="1464"/>
      <c r="H62" s="1464"/>
      <c r="I62" s="1464"/>
      <c r="J62" s="1465"/>
      <c r="K62" s="681"/>
      <c r="L62" s="681"/>
      <c r="M62" s="681"/>
      <c r="N62" s="1466"/>
      <c r="O62" s="1466"/>
    </row>
    <row r="63" spans="2:15">
      <c r="B63" s="1481"/>
      <c r="C63" s="1482"/>
      <c r="D63" s="1483"/>
      <c r="E63" s="680" t="s">
        <v>1167</v>
      </c>
      <c r="F63" s="1464"/>
      <c r="G63" s="1464"/>
      <c r="H63" s="1464"/>
      <c r="I63" s="1464"/>
      <c r="J63" s="1465"/>
      <c r="K63" s="681"/>
      <c r="L63" s="681"/>
      <c r="M63" s="681"/>
      <c r="N63" s="1466"/>
      <c r="O63" s="1466"/>
    </row>
    <row r="64" spans="2:15">
      <c r="B64" s="1481"/>
      <c r="C64" s="1482"/>
      <c r="D64" s="1483"/>
      <c r="E64" s="680" t="s">
        <v>1168</v>
      </c>
      <c r="F64" s="1464"/>
      <c r="G64" s="1464"/>
      <c r="H64" s="1464"/>
      <c r="I64" s="1464"/>
      <c r="J64" s="1465"/>
      <c r="K64" s="681"/>
      <c r="L64" s="681"/>
      <c r="M64" s="681"/>
      <c r="N64" s="1466"/>
      <c r="O64" s="1466"/>
    </row>
    <row r="65" spans="2:15">
      <c r="B65" s="1481"/>
      <c r="C65" s="1482"/>
      <c r="D65" s="1483"/>
      <c r="E65" s="680" t="s">
        <v>1169</v>
      </c>
      <c r="F65" s="1464"/>
      <c r="G65" s="1464"/>
      <c r="H65" s="1464"/>
      <c r="I65" s="1464"/>
      <c r="J65" s="1465"/>
      <c r="K65" s="681"/>
      <c r="L65" s="681"/>
      <c r="M65" s="681"/>
      <c r="N65" s="1466"/>
      <c r="O65" s="1466"/>
    </row>
    <row r="66" spans="2:15">
      <c r="B66" s="1481"/>
      <c r="C66" s="1482"/>
      <c r="D66" s="1483"/>
      <c r="E66" s="680" t="s">
        <v>1170</v>
      </c>
      <c r="F66" s="1464"/>
      <c r="G66" s="1464"/>
      <c r="H66" s="1464"/>
      <c r="I66" s="1464"/>
      <c r="J66" s="1465"/>
      <c r="K66" s="681"/>
      <c r="L66" s="681"/>
      <c r="M66" s="681"/>
      <c r="N66" s="1466"/>
      <c r="O66" s="1466"/>
    </row>
    <row r="67" spans="2:15">
      <c r="B67" s="1481"/>
      <c r="C67" s="1482"/>
      <c r="D67" s="1483"/>
      <c r="E67" s="680" t="s">
        <v>1171</v>
      </c>
      <c r="F67" s="1464"/>
      <c r="G67" s="1464"/>
      <c r="H67" s="1464"/>
      <c r="I67" s="1464"/>
      <c r="J67" s="1465"/>
      <c r="K67" s="681"/>
      <c r="L67" s="681"/>
      <c r="M67" s="681"/>
      <c r="N67" s="1466"/>
      <c r="O67" s="1466"/>
    </row>
    <row r="68" spans="2:15">
      <c r="B68" s="1481"/>
      <c r="C68" s="1482"/>
      <c r="D68" s="1483"/>
      <c r="E68" s="680" t="s">
        <v>1172</v>
      </c>
      <c r="F68" s="1464"/>
      <c r="G68" s="1464"/>
      <c r="H68" s="1464"/>
      <c r="I68" s="1464"/>
      <c r="J68" s="1465"/>
      <c r="K68" s="681"/>
      <c r="L68" s="681"/>
      <c r="M68" s="681"/>
      <c r="N68" s="1466"/>
      <c r="O68" s="1466"/>
    </row>
    <row r="69" spans="2:15">
      <c r="B69" s="1481"/>
      <c r="C69" s="1482"/>
      <c r="D69" s="1483"/>
      <c r="E69" s="680" t="s">
        <v>1173</v>
      </c>
      <c r="F69" s="1464"/>
      <c r="G69" s="1464"/>
      <c r="H69" s="1464"/>
      <c r="I69" s="1464"/>
      <c r="J69" s="1465"/>
      <c r="K69" s="681"/>
      <c r="L69" s="681"/>
      <c r="M69" s="681"/>
      <c r="N69" s="1466"/>
      <c r="O69" s="1466"/>
    </row>
    <row r="70" spans="2:15">
      <c r="B70" s="1481"/>
      <c r="C70" s="1482"/>
      <c r="D70" s="1483"/>
      <c r="E70" s="682" t="s">
        <v>1174</v>
      </c>
      <c r="F70" s="1491"/>
      <c r="G70" s="1491"/>
      <c r="H70" s="1491"/>
      <c r="I70" s="1491"/>
      <c r="J70" s="1492"/>
      <c r="K70" s="681"/>
      <c r="L70" s="681"/>
      <c r="M70" s="681"/>
      <c r="N70" s="1493"/>
      <c r="O70" s="1494"/>
    </row>
    <row r="71" spans="2:15" ht="15" customHeight="1">
      <c r="B71" s="1484"/>
      <c r="C71" s="1485"/>
      <c r="D71" s="1486"/>
      <c r="E71" s="1495" t="s">
        <v>1175</v>
      </c>
      <c r="F71" s="1496"/>
      <c r="G71" s="1496"/>
      <c r="H71" s="1496"/>
      <c r="I71" s="1496"/>
      <c r="J71" s="1497"/>
      <c r="K71" s="683">
        <f>+SUM(K61:K70)</f>
        <v>0</v>
      </c>
      <c r="L71" s="686"/>
      <c r="M71" s="686"/>
      <c r="N71" s="1498">
        <f>+SUM(N61:O70)</f>
        <v>0</v>
      </c>
      <c r="O71" s="1499"/>
    </row>
    <row r="72" spans="2:15" ht="15" customHeight="1">
      <c r="B72" s="1478" t="s">
        <v>1176</v>
      </c>
      <c r="C72" s="1479"/>
      <c r="D72" s="1480"/>
      <c r="E72" s="687">
        <v>6.1</v>
      </c>
      <c r="F72" s="1487"/>
      <c r="G72" s="1488"/>
      <c r="H72" s="1488"/>
      <c r="I72" s="1488"/>
      <c r="J72" s="1489"/>
      <c r="K72" s="679"/>
      <c r="L72" s="679"/>
      <c r="M72" s="679"/>
      <c r="N72" s="1490"/>
      <c r="O72" s="1490"/>
    </row>
    <row r="73" spans="2:15">
      <c r="B73" s="1481"/>
      <c r="C73" s="1482"/>
      <c r="D73" s="1483"/>
      <c r="E73" s="688">
        <v>6.2</v>
      </c>
      <c r="F73" s="1464"/>
      <c r="G73" s="1464"/>
      <c r="H73" s="1464"/>
      <c r="I73" s="1464"/>
      <c r="J73" s="1465"/>
      <c r="K73" s="681"/>
      <c r="L73" s="681"/>
      <c r="M73" s="681"/>
      <c r="N73" s="1466"/>
      <c r="O73" s="1466"/>
    </row>
    <row r="74" spans="2:15">
      <c r="B74" s="1481"/>
      <c r="C74" s="1482"/>
      <c r="D74" s="1483"/>
      <c r="E74" s="688">
        <v>6.3</v>
      </c>
      <c r="F74" s="1464"/>
      <c r="G74" s="1464"/>
      <c r="H74" s="1464"/>
      <c r="I74" s="1464"/>
      <c r="J74" s="1465"/>
      <c r="K74" s="681"/>
      <c r="L74" s="681"/>
      <c r="M74" s="681"/>
      <c r="N74" s="1466"/>
      <c r="O74" s="1466"/>
    </row>
    <row r="75" spans="2:15">
      <c r="B75" s="1481"/>
      <c r="C75" s="1482"/>
      <c r="D75" s="1483"/>
      <c r="E75" s="688">
        <v>6.4</v>
      </c>
      <c r="F75" s="1464"/>
      <c r="G75" s="1464"/>
      <c r="H75" s="1464"/>
      <c r="I75" s="1464"/>
      <c r="J75" s="1465"/>
      <c r="K75" s="681"/>
      <c r="L75" s="681"/>
      <c r="M75" s="681"/>
      <c r="N75" s="1466"/>
      <c r="O75" s="1466"/>
    </row>
    <row r="76" spans="2:15">
      <c r="B76" s="1481"/>
      <c r="C76" s="1482"/>
      <c r="D76" s="1483"/>
      <c r="E76" s="688">
        <v>6.5</v>
      </c>
      <c r="F76" s="1464"/>
      <c r="G76" s="1464"/>
      <c r="H76" s="1464"/>
      <c r="I76" s="1464"/>
      <c r="J76" s="1465"/>
      <c r="K76" s="681"/>
      <c r="L76" s="681"/>
      <c r="M76" s="681"/>
      <c r="N76" s="1466"/>
      <c r="O76" s="1466"/>
    </row>
    <row r="77" spans="2:15">
      <c r="B77" s="1481"/>
      <c r="C77" s="1482"/>
      <c r="D77" s="1483"/>
      <c r="E77" s="688">
        <v>6.6</v>
      </c>
      <c r="F77" s="1464"/>
      <c r="G77" s="1464"/>
      <c r="H77" s="1464"/>
      <c r="I77" s="1464"/>
      <c r="J77" s="1465"/>
      <c r="K77" s="681"/>
      <c r="L77" s="681"/>
      <c r="M77" s="681"/>
      <c r="N77" s="1466"/>
      <c r="O77" s="1466"/>
    </row>
    <row r="78" spans="2:15">
      <c r="B78" s="1481"/>
      <c r="C78" s="1482"/>
      <c r="D78" s="1483"/>
      <c r="E78" s="688">
        <v>6.7</v>
      </c>
      <c r="F78" s="1464"/>
      <c r="G78" s="1464"/>
      <c r="H78" s="1464"/>
      <c r="I78" s="1464"/>
      <c r="J78" s="1465"/>
      <c r="K78" s="681"/>
      <c r="L78" s="681"/>
      <c r="M78" s="681"/>
      <c r="N78" s="1466"/>
      <c r="O78" s="1466"/>
    </row>
    <row r="79" spans="2:15">
      <c r="B79" s="1481"/>
      <c r="C79" s="1482"/>
      <c r="D79" s="1483"/>
      <c r="E79" s="688">
        <v>6.8</v>
      </c>
      <c r="F79" s="1464"/>
      <c r="G79" s="1464"/>
      <c r="H79" s="1464"/>
      <c r="I79" s="1464"/>
      <c r="J79" s="1465"/>
      <c r="K79" s="681"/>
      <c r="L79" s="681"/>
      <c r="M79" s="681"/>
      <c r="N79" s="1466"/>
      <c r="O79" s="1466"/>
    </row>
    <row r="80" spans="2:15">
      <c r="B80" s="1481"/>
      <c r="C80" s="1482"/>
      <c r="D80" s="1483"/>
      <c r="E80" s="688">
        <v>6.9</v>
      </c>
      <c r="F80" s="1464"/>
      <c r="G80" s="1464"/>
      <c r="H80" s="1464"/>
      <c r="I80" s="1464"/>
      <c r="J80" s="1465"/>
      <c r="K80" s="681"/>
      <c r="L80" s="681"/>
      <c r="M80" s="681"/>
      <c r="N80" s="1466"/>
      <c r="O80" s="1466"/>
    </row>
    <row r="81" spans="2:15">
      <c r="B81" s="1481"/>
      <c r="C81" s="1482"/>
      <c r="D81" s="1483"/>
      <c r="E81" s="689">
        <v>6.1</v>
      </c>
      <c r="F81" s="1491"/>
      <c r="G81" s="1491"/>
      <c r="H81" s="1491"/>
      <c r="I81" s="1491"/>
      <c r="J81" s="1492"/>
      <c r="K81" s="681"/>
      <c r="L81" s="681"/>
      <c r="M81" s="681"/>
      <c r="N81" s="1493"/>
      <c r="O81" s="1494"/>
    </row>
    <row r="82" spans="2:15">
      <c r="B82" s="1484"/>
      <c r="C82" s="1485"/>
      <c r="D82" s="1486"/>
      <c r="E82" s="1495" t="s">
        <v>1177</v>
      </c>
      <c r="F82" s="1496"/>
      <c r="G82" s="1496"/>
      <c r="H82" s="1496"/>
      <c r="I82" s="1496"/>
      <c r="J82" s="1497"/>
      <c r="K82" s="683">
        <f>+SUM(K72:K81)</f>
        <v>0</v>
      </c>
      <c r="L82" s="686"/>
      <c r="M82" s="686"/>
      <c r="N82" s="1498">
        <f>+SUM(N72:O81)</f>
        <v>0</v>
      </c>
      <c r="O82" s="1499"/>
    </row>
    <row r="83" spans="2:15">
      <c r="B83" s="1495" t="s">
        <v>1178</v>
      </c>
      <c r="C83" s="1496"/>
      <c r="D83" s="1496"/>
      <c r="E83" s="1496"/>
      <c r="F83" s="1496"/>
      <c r="G83" s="1496"/>
      <c r="H83" s="1496"/>
      <c r="I83" s="1496"/>
      <c r="J83" s="1497"/>
      <c r="K83" s="683">
        <f>+K82+K71+K60+K49+K38+K27</f>
        <v>0</v>
      </c>
      <c r="L83" s="686"/>
      <c r="M83" s="686"/>
      <c r="N83" s="1498">
        <f>+N71+N60+N49+N38+N27+N82</f>
        <v>0</v>
      </c>
      <c r="O83" s="1499"/>
    </row>
    <row r="84" spans="2:15" ht="26.25" customHeight="1"/>
    <row r="85" spans="2:15">
      <c r="B85" s="417"/>
      <c r="C85" s="409"/>
      <c r="D85" s="409"/>
      <c r="E85" s="409"/>
      <c r="F85" s="409"/>
      <c r="G85" s="409"/>
      <c r="H85" s="409"/>
      <c r="I85" s="409"/>
      <c r="J85" s="409"/>
      <c r="K85" s="409"/>
      <c r="L85" s="409"/>
      <c r="M85" s="409"/>
      <c r="N85" s="409"/>
      <c r="O85" s="410"/>
    </row>
    <row r="86" spans="2:15" ht="15.75">
      <c r="B86" s="501" t="s">
        <v>1179</v>
      </c>
      <c r="C86" s="690"/>
      <c r="D86" s="690"/>
      <c r="E86" s="690"/>
      <c r="O86" s="418"/>
    </row>
    <row r="87" spans="2:15">
      <c r="B87" s="419"/>
      <c r="O87" s="418"/>
    </row>
    <row r="88" spans="2:15" ht="15.75">
      <c r="B88" s="502" t="str">
        <f>B17</f>
        <v>1. Ganhos de eficiência na aquisição de bens e serviços</v>
      </c>
      <c r="C88" s="691"/>
      <c r="D88" s="690"/>
      <c r="E88" s="690"/>
      <c r="O88" s="418"/>
    </row>
    <row r="89" spans="2:15">
      <c r="B89" s="419"/>
      <c r="I89" s="412"/>
      <c r="J89" s="412"/>
      <c r="O89" s="418"/>
    </row>
    <row r="90" spans="2:15">
      <c r="B90" s="419"/>
      <c r="C90" s="1462" t="s">
        <v>1120</v>
      </c>
      <c r="D90" s="1463"/>
      <c r="E90" s="1463"/>
      <c r="F90" s="1463"/>
      <c r="G90" s="1463"/>
      <c r="H90" s="1463"/>
      <c r="I90" s="1463"/>
      <c r="J90" s="1463"/>
      <c r="K90" s="1463"/>
      <c r="L90" s="1463"/>
      <c r="M90" s="1463"/>
      <c r="N90" s="1463"/>
      <c r="O90" s="418"/>
    </row>
    <row r="91" spans="2:15">
      <c r="B91" s="419"/>
      <c r="C91" s="1457"/>
      <c r="D91" s="1458"/>
      <c r="E91" s="1458"/>
      <c r="F91" s="1458"/>
      <c r="G91" s="1458"/>
      <c r="H91" s="1458"/>
      <c r="I91" s="1458"/>
      <c r="J91" s="1458"/>
      <c r="K91" s="1458"/>
      <c r="L91" s="1458"/>
      <c r="M91" s="1458"/>
      <c r="N91" s="1458"/>
      <c r="O91" s="418"/>
    </row>
    <row r="92" spans="2:15">
      <c r="B92" s="419"/>
      <c r="C92" s="1457"/>
      <c r="D92" s="1458"/>
      <c r="E92" s="1458"/>
      <c r="F92" s="1458"/>
      <c r="G92" s="1458"/>
      <c r="H92" s="1458"/>
      <c r="I92" s="1458"/>
      <c r="J92" s="1458"/>
      <c r="K92" s="1458"/>
      <c r="L92" s="1458"/>
      <c r="M92" s="1458"/>
      <c r="N92" s="1458"/>
      <c r="O92" s="418"/>
    </row>
    <row r="93" spans="2:15">
      <c r="B93" s="419"/>
      <c r="C93" s="1457" t="s">
        <v>1121</v>
      </c>
      <c r="D93" s="1458"/>
      <c r="E93" s="1458"/>
      <c r="F93" s="1458"/>
      <c r="G93" s="1458"/>
      <c r="H93" s="1458"/>
      <c r="I93" s="1458"/>
      <c r="J93" s="1458"/>
      <c r="K93" s="1458"/>
      <c r="L93" s="1458"/>
      <c r="M93" s="1458"/>
      <c r="N93" s="1458"/>
      <c r="O93" s="418"/>
    </row>
    <row r="94" spans="2:15">
      <c r="B94" s="419"/>
      <c r="C94" s="1457"/>
      <c r="D94" s="1458"/>
      <c r="E94" s="1458"/>
      <c r="F94" s="1458"/>
      <c r="G94" s="1458"/>
      <c r="H94" s="1458"/>
      <c r="I94" s="1458"/>
      <c r="J94" s="1458"/>
      <c r="K94" s="1458"/>
      <c r="L94" s="1458"/>
      <c r="M94" s="1458"/>
      <c r="N94" s="1458"/>
      <c r="O94" s="418"/>
    </row>
    <row r="95" spans="2:15">
      <c r="B95" s="419"/>
      <c r="C95" s="1457"/>
      <c r="D95" s="1458"/>
      <c r="E95" s="1458"/>
      <c r="F95" s="1458"/>
      <c r="G95" s="1458"/>
      <c r="H95" s="1458"/>
      <c r="I95" s="1458"/>
      <c r="J95" s="1458"/>
      <c r="K95" s="1458"/>
      <c r="L95" s="1458"/>
      <c r="M95" s="1458"/>
      <c r="N95" s="1458"/>
      <c r="O95" s="418"/>
    </row>
    <row r="96" spans="2:15">
      <c r="B96" s="419"/>
      <c r="C96" s="1457" t="s">
        <v>1122</v>
      </c>
      <c r="D96" s="1458"/>
      <c r="E96" s="1458"/>
      <c r="F96" s="1458"/>
      <c r="G96" s="1458"/>
      <c r="H96" s="1458"/>
      <c r="I96" s="1458"/>
      <c r="J96" s="1458"/>
      <c r="K96" s="1458"/>
      <c r="L96" s="1458"/>
      <c r="M96" s="1458"/>
      <c r="N96" s="1458"/>
      <c r="O96" s="418"/>
    </row>
    <row r="97" spans="2:15">
      <c r="B97" s="419"/>
      <c r="C97" s="1457"/>
      <c r="D97" s="1458"/>
      <c r="E97" s="1458"/>
      <c r="F97" s="1458"/>
      <c r="G97" s="1458"/>
      <c r="H97" s="1458"/>
      <c r="I97" s="1458"/>
      <c r="J97" s="1458"/>
      <c r="K97" s="1458"/>
      <c r="L97" s="1458"/>
      <c r="M97" s="1458"/>
      <c r="N97" s="1458"/>
      <c r="O97" s="418"/>
    </row>
    <row r="98" spans="2:15">
      <c r="B98" s="419"/>
      <c r="C98" s="1457"/>
      <c r="D98" s="1458"/>
      <c r="E98" s="1458"/>
      <c r="F98" s="1458"/>
      <c r="G98" s="1458"/>
      <c r="H98" s="1458"/>
      <c r="I98" s="1458"/>
      <c r="J98" s="1458"/>
      <c r="K98" s="1458"/>
      <c r="L98" s="1458"/>
      <c r="M98" s="1458"/>
      <c r="N98" s="1458"/>
      <c r="O98" s="418"/>
    </row>
    <row r="99" spans="2:15">
      <c r="B99" s="419"/>
      <c r="C99" s="1457" t="s">
        <v>1123</v>
      </c>
      <c r="D99" s="1458"/>
      <c r="E99" s="1458"/>
      <c r="F99" s="1458"/>
      <c r="G99" s="1458"/>
      <c r="H99" s="1458"/>
      <c r="I99" s="1458"/>
      <c r="J99" s="1458"/>
      <c r="K99" s="1458"/>
      <c r="L99" s="1458"/>
      <c r="M99" s="1458"/>
      <c r="N99" s="1458"/>
      <c r="O99" s="418"/>
    </row>
    <row r="100" spans="2:15">
      <c r="B100" s="419"/>
      <c r="C100" s="1457"/>
      <c r="D100" s="1458"/>
      <c r="E100" s="1458"/>
      <c r="F100" s="1458"/>
      <c r="G100" s="1458"/>
      <c r="H100" s="1458"/>
      <c r="I100" s="1458"/>
      <c r="J100" s="1458"/>
      <c r="K100" s="1458"/>
      <c r="L100" s="1458"/>
      <c r="M100" s="1458"/>
      <c r="N100" s="1458"/>
      <c r="O100" s="418"/>
    </row>
    <row r="101" spans="2:15">
      <c r="B101" s="419"/>
      <c r="C101" s="1457"/>
      <c r="D101" s="1458"/>
      <c r="E101" s="1458"/>
      <c r="F101" s="1458"/>
      <c r="G101" s="1458"/>
      <c r="H101" s="1458"/>
      <c r="I101" s="1458"/>
      <c r="J101" s="1458"/>
      <c r="K101" s="1458"/>
      <c r="L101" s="1458"/>
      <c r="M101" s="1458"/>
      <c r="N101" s="1458"/>
      <c r="O101" s="418"/>
    </row>
    <row r="102" spans="2:15">
      <c r="B102" s="419"/>
      <c r="C102" s="1457" t="s">
        <v>1124</v>
      </c>
      <c r="D102" s="1458"/>
      <c r="E102" s="1458"/>
      <c r="F102" s="1458"/>
      <c r="G102" s="1458"/>
      <c r="H102" s="1458"/>
      <c r="I102" s="1458"/>
      <c r="J102" s="1458"/>
      <c r="K102" s="1458"/>
      <c r="L102" s="1458"/>
      <c r="M102" s="1458"/>
      <c r="N102" s="1458"/>
      <c r="O102" s="418"/>
    </row>
    <row r="103" spans="2:15">
      <c r="B103" s="419"/>
      <c r="C103" s="1457"/>
      <c r="D103" s="1458"/>
      <c r="E103" s="1458"/>
      <c r="F103" s="1458"/>
      <c r="G103" s="1458"/>
      <c r="H103" s="1458"/>
      <c r="I103" s="1458"/>
      <c r="J103" s="1458"/>
      <c r="K103" s="1458"/>
      <c r="L103" s="1458"/>
      <c r="M103" s="1458"/>
      <c r="N103" s="1458"/>
      <c r="O103" s="418"/>
    </row>
    <row r="104" spans="2:15">
      <c r="B104" s="419"/>
      <c r="C104" s="1457"/>
      <c r="D104" s="1458"/>
      <c r="E104" s="1458"/>
      <c r="F104" s="1458"/>
      <c r="G104" s="1458"/>
      <c r="H104" s="1458"/>
      <c r="I104" s="1458"/>
      <c r="J104" s="1458"/>
      <c r="K104" s="1458"/>
      <c r="L104" s="1458"/>
      <c r="M104" s="1458"/>
      <c r="N104" s="1458"/>
      <c r="O104" s="418"/>
    </row>
    <row r="105" spans="2:15">
      <c r="B105" s="419"/>
      <c r="C105" s="1457" t="s">
        <v>1125</v>
      </c>
      <c r="D105" s="1458"/>
      <c r="E105" s="1458"/>
      <c r="F105" s="1458"/>
      <c r="G105" s="1458"/>
      <c r="H105" s="1458"/>
      <c r="I105" s="1458"/>
      <c r="J105" s="1458"/>
      <c r="K105" s="1458"/>
      <c r="L105" s="1458"/>
      <c r="M105" s="1458"/>
      <c r="N105" s="1458"/>
      <c r="O105" s="418"/>
    </row>
    <row r="106" spans="2:15">
      <c r="B106" s="419"/>
      <c r="C106" s="1457"/>
      <c r="D106" s="1458"/>
      <c r="E106" s="1458"/>
      <c r="F106" s="1458"/>
      <c r="G106" s="1458"/>
      <c r="H106" s="1458"/>
      <c r="I106" s="1458"/>
      <c r="J106" s="1458"/>
      <c r="K106" s="1458"/>
      <c r="L106" s="1458"/>
      <c r="M106" s="1458"/>
      <c r="N106" s="1458"/>
      <c r="O106" s="418"/>
    </row>
    <row r="107" spans="2:15">
      <c r="B107" s="419"/>
      <c r="C107" s="1457"/>
      <c r="D107" s="1458"/>
      <c r="E107" s="1458"/>
      <c r="F107" s="1458"/>
      <c r="G107" s="1458"/>
      <c r="H107" s="1458"/>
      <c r="I107" s="1458"/>
      <c r="J107" s="1458"/>
      <c r="K107" s="1458"/>
      <c r="L107" s="1458"/>
      <c r="M107" s="1458"/>
      <c r="N107" s="1458"/>
      <c r="O107" s="418"/>
    </row>
    <row r="108" spans="2:15">
      <c r="B108" s="419"/>
      <c r="C108" s="1457" t="s">
        <v>1126</v>
      </c>
      <c r="D108" s="1458"/>
      <c r="E108" s="1458"/>
      <c r="F108" s="1458"/>
      <c r="G108" s="1458"/>
      <c r="H108" s="1458"/>
      <c r="I108" s="1458"/>
      <c r="J108" s="1458"/>
      <c r="K108" s="1458"/>
      <c r="L108" s="1458"/>
      <c r="M108" s="1458"/>
      <c r="N108" s="1458"/>
      <c r="O108" s="418"/>
    </row>
    <row r="109" spans="2:15">
      <c r="B109" s="419"/>
      <c r="C109" s="1457"/>
      <c r="D109" s="1458"/>
      <c r="E109" s="1458"/>
      <c r="F109" s="1458"/>
      <c r="G109" s="1458"/>
      <c r="H109" s="1458"/>
      <c r="I109" s="1458"/>
      <c r="J109" s="1458"/>
      <c r="K109" s="1458"/>
      <c r="L109" s="1458"/>
      <c r="M109" s="1458"/>
      <c r="N109" s="1458"/>
      <c r="O109" s="418"/>
    </row>
    <row r="110" spans="2:15">
      <c r="B110" s="419"/>
      <c r="C110" s="1457"/>
      <c r="D110" s="1458"/>
      <c r="E110" s="1458"/>
      <c r="F110" s="1458"/>
      <c r="G110" s="1458"/>
      <c r="H110" s="1458"/>
      <c r="I110" s="1458"/>
      <c r="J110" s="1458"/>
      <c r="K110" s="1458"/>
      <c r="L110" s="1458"/>
      <c r="M110" s="1458"/>
      <c r="N110" s="1458"/>
      <c r="O110" s="418"/>
    </row>
    <row r="111" spans="2:15">
      <c r="B111" s="419"/>
      <c r="C111" s="1457" t="s">
        <v>1127</v>
      </c>
      <c r="D111" s="1458"/>
      <c r="E111" s="1458"/>
      <c r="F111" s="1458"/>
      <c r="G111" s="1458"/>
      <c r="H111" s="1458"/>
      <c r="I111" s="1458"/>
      <c r="J111" s="1458"/>
      <c r="K111" s="1458"/>
      <c r="L111" s="1458"/>
      <c r="M111" s="1458"/>
      <c r="N111" s="1458"/>
      <c r="O111" s="418"/>
    </row>
    <row r="112" spans="2:15">
      <c r="B112" s="419"/>
      <c r="C112" s="1457"/>
      <c r="D112" s="1458"/>
      <c r="E112" s="1458"/>
      <c r="F112" s="1458"/>
      <c r="G112" s="1458"/>
      <c r="H112" s="1458"/>
      <c r="I112" s="1458"/>
      <c r="J112" s="1458"/>
      <c r="K112" s="1458"/>
      <c r="L112" s="1458"/>
      <c r="M112" s="1458"/>
      <c r="N112" s="1458"/>
      <c r="O112" s="418"/>
    </row>
    <row r="113" spans="2:15">
      <c r="B113" s="419"/>
      <c r="C113" s="1457"/>
      <c r="D113" s="1458"/>
      <c r="E113" s="1458"/>
      <c r="F113" s="1458"/>
      <c r="G113" s="1458"/>
      <c r="H113" s="1458"/>
      <c r="I113" s="1458"/>
      <c r="J113" s="1458"/>
      <c r="K113" s="1458"/>
      <c r="L113" s="1458"/>
      <c r="M113" s="1458"/>
      <c r="N113" s="1458"/>
      <c r="O113" s="418"/>
    </row>
    <row r="114" spans="2:15">
      <c r="B114" s="419"/>
      <c r="C114" s="1457" t="s">
        <v>1128</v>
      </c>
      <c r="D114" s="1458"/>
      <c r="E114" s="1458"/>
      <c r="F114" s="1458"/>
      <c r="G114" s="1458"/>
      <c r="H114" s="1458"/>
      <c r="I114" s="1458"/>
      <c r="J114" s="1458"/>
      <c r="K114" s="1458"/>
      <c r="L114" s="1458"/>
      <c r="M114" s="1458"/>
      <c r="N114" s="1458"/>
      <c r="O114" s="418"/>
    </row>
    <row r="115" spans="2:15">
      <c r="B115" s="419"/>
      <c r="C115" s="1457"/>
      <c r="D115" s="1458"/>
      <c r="E115" s="1458"/>
      <c r="F115" s="1458"/>
      <c r="G115" s="1458"/>
      <c r="H115" s="1458"/>
      <c r="I115" s="1458"/>
      <c r="J115" s="1458"/>
      <c r="K115" s="1458"/>
      <c r="L115" s="1458"/>
      <c r="M115" s="1458"/>
      <c r="N115" s="1458"/>
      <c r="O115" s="418"/>
    </row>
    <row r="116" spans="2:15">
      <c r="B116" s="419"/>
      <c r="C116" s="1457"/>
      <c r="D116" s="1458"/>
      <c r="E116" s="1458"/>
      <c r="F116" s="1458"/>
      <c r="G116" s="1458"/>
      <c r="H116" s="1458"/>
      <c r="I116" s="1458"/>
      <c r="J116" s="1458"/>
      <c r="K116" s="1458"/>
      <c r="L116" s="1458"/>
      <c r="M116" s="1458"/>
      <c r="N116" s="1458"/>
      <c r="O116" s="418"/>
    </row>
    <row r="117" spans="2:15">
      <c r="B117" s="419"/>
      <c r="C117" s="1457" t="s">
        <v>1129</v>
      </c>
      <c r="D117" s="1458"/>
      <c r="E117" s="1458"/>
      <c r="F117" s="1458"/>
      <c r="G117" s="1458"/>
      <c r="H117" s="1458"/>
      <c r="I117" s="1458"/>
      <c r="J117" s="1458"/>
      <c r="K117" s="1458"/>
      <c r="L117" s="1458"/>
      <c r="M117" s="1458"/>
      <c r="N117" s="1458"/>
      <c r="O117" s="418"/>
    </row>
    <row r="118" spans="2:15">
      <c r="B118" s="419"/>
      <c r="C118" s="1457"/>
      <c r="D118" s="1458"/>
      <c r="E118" s="1458"/>
      <c r="F118" s="1458"/>
      <c r="G118" s="1458"/>
      <c r="H118" s="1458"/>
      <c r="I118" s="1458"/>
      <c r="J118" s="1458"/>
      <c r="K118" s="1458"/>
      <c r="L118" s="1458"/>
      <c r="M118" s="1458"/>
      <c r="N118" s="1458"/>
      <c r="O118" s="418"/>
    </row>
    <row r="119" spans="2:15">
      <c r="B119" s="419"/>
      <c r="C119" s="1500"/>
      <c r="D119" s="1461"/>
      <c r="E119" s="1461"/>
      <c r="F119" s="1461"/>
      <c r="G119" s="1461"/>
      <c r="H119" s="1461"/>
      <c r="I119" s="1461"/>
      <c r="J119" s="1461"/>
      <c r="K119" s="1461"/>
      <c r="L119" s="1461"/>
      <c r="M119" s="1461"/>
      <c r="N119" s="1461"/>
      <c r="O119" s="418"/>
    </row>
    <row r="120" spans="2:15">
      <c r="B120" s="419"/>
      <c r="I120" s="409"/>
      <c r="J120" s="409"/>
      <c r="O120" s="418"/>
    </row>
    <row r="121" spans="2:15">
      <c r="B121" s="502" t="str">
        <f>B28</f>
        <v>2. Otimização da gestão do património imobiliário, incluindo uso mais eficiente de espaço e eliminação de arrendamentos injustificadamente onerosos</v>
      </c>
      <c r="C121" s="691"/>
      <c r="O121" s="418"/>
    </row>
    <row r="122" spans="2:15">
      <c r="B122" s="419"/>
      <c r="I122" s="412"/>
      <c r="J122" s="412"/>
      <c r="O122" s="418"/>
    </row>
    <row r="123" spans="2:15">
      <c r="B123" s="419"/>
      <c r="C123" s="1462" t="s">
        <v>1132</v>
      </c>
      <c r="D123" s="1463"/>
      <c r="E123" s="1463"/>
      <c r="F123" s="1463"/>
      <c r="G123" s="1463"/>
      <c r="H123" s="1463"/>
      <c r="I123" s="1463"/>
      <c r="J123" s="1463"/>
      <c r="K123" s="1463"/>
      <c r="L123" s="1463"/>
      <c r="M123" s="1463"/>
      <c r="N123" s="1463"/>
      <c r="O123" s="418"/>
    </row>
    <row r="124" spans="2:15">
      <c r="B124" s="419"/>
      <c r="C124" s="1457"/>
      <c r="D124" s="1458"/>
      <c r="E124" s="1458"/>
      <c r="F124" s="1458"/>
      <c r="G124" s="1458"/>
      <c r="H124" s="1458"/>
      <c r="I124" s="1458"/>
      <c r="J124" s="1458"/>
      <c r="K124" s="1458"/>
      <c r="L124" s="1458"/>
      <c r="M124" s="1458"/>
      <c r="N124" s="1458"/>
      <c r="O124" s="418"/>
    </row>
    <row r="125" spans="2:15">
      <c r="B125" s="419"/>
      <c r="C125" s="1457"/>
      <c r="D125" s="1458"/>
      <c r="E125" s="1458"/>
      <c r="F125" s="1458"/>
      <c r="G125" s="1458"/>
      <c r="H125" s="1458"/>
      <c r="I125" s="1458"/>
      <c r="J125" s="1458"/>
      <c r="K125" s="1458"/>
      <c r="L125" s="1458"/>
      <c r="M125" s="1458"/>
      <c r="N125" s="1458"/>
      <c r="O125" s="418"/>
    </row>
    <row r="126" spans="2:15">
      <c r="B126" s="419"/>
      <c r="C126" s="1457" t="s">
        <v>1133</v>
      </c>
      <c r="D126" s="1458"/>
      <c r="E126" s="1458"/>
      <c r="F126" s="1458"/>
      <c r="G126" s="1458"/>
      <c r="H126" s="1458"/>
      <c r="I126" s="1458"/>
      <c r="J126" s="1458"/>
      <c r="K126" s="1458"/>
      <c r="L126" s="1458"/>
      <c r="M126" s="1458"/>
      <c r="N126" s="1458"/>
      <c r="O126" s="418"/>
    </row>
    <row r="127" spans="2:15">
      <c r="B127" s="419"/>
      <c r="C127" s="1457"/>
      <c r="D127" s="1458"/>
      <c r="E127" s="1458"/>
      <c r="F127" s="1458"/>
      <c r="G127" s="1458"/>
      <c r="H127" s="1458"/>
      <c r="I127" s="1458"/>
      <c r="J127" s="1458"/>
      <c r="K127" s="1458"/>
      <c r="L127" s="1458"/>
      <c r="M127" s="1458"/>
      <c r="N127" s="1458"/>
      <c r="O127" s="418"/>
    </row>
    <row r="128" spans="2:15">
      <c r="B128" s="419"/>
      <c r="C128" s="1457"/>
      <c r="D128" s="1458"/>
      <c r="E128" s="1458"/>
      <c r="F128" s="1458"/>
      <c r="G128" s="1458"/>
      <c r="H128" s="1458"/>
      <c r="I128" s="1458"/>
      <c r="J128" s="1458"/>
      <c r="K128" s="1458"/>
      <c r="L128" s="1458"/>
      <c r="M128" s="1458"/>
      <c r="N128" s="1458"/>
      <c r="O128" s="418"/>
    </row>
    <row r="129" spans="2:15">
      <c r="B129" s="419"/>
      <c r="C129" s="1457" t="s">
        <v>1134</v>
      </c>
      <c r="D129" s="1458"/>
      <c r="E129" s="1458"/>
      <c r="F129" s="1458"/>
      <c r="G129" s="1458"/>
      <c r="H129" s="1458"/>
      <c r="I129" s="1458"/>
      <c r="J129" s="1458"/>
      <c r="K129" s="1458"/>
      <c r="L129" s="1458"/>
      <c r="M129" s="1458"/>
      <c r="N129" s="1458"/>
      <c r="O129" s="418"/>
    </row>
    <row r="130" spans="2:15">
      <c r="B130" s="419"/>
      <c r="C130" s="1457"/>
      <c r="D130" s="1458"/>
      <c r="E130" s="1458"/>
      <c r="F130" s="1458"/>
      <c r="G130" s="1458"/>
      <c r="H130" s="1458"/>
      <c r="I130" s="1458"/>
      <c r="J130" s="1458"/>
      <c r="K130" s="1458"/>
      <c r="L130" s="1458"/>
      <c r="M130" s="1458"/>
      <c r="N130" s="1458"/>
      <c r="O130" s="418"/>
    </row>
    <row r="131" spans="2:15">
      <c r="B131" s="419"/>
      <c r="C131" s="1457"/>
      <c r="D131" s="1458"/>
      <c r="E131" s="1458"/>
      <c r="F131" s="1458"/>
      <c r="G131" s="1458"/>
      <c r="H131" s="1458"/>
      <c r="I131" s="1458"/>
      <c r="J131" s="1458"/>
      <c r="K131" s="1458"/>
      <c r="L131" s="1458"/>
      <c r="M131" s="1458"/>
      <c r="N131" s="1458"/>
      <c r="O131" s="418"/>
    </row>
    <row r="132" spans="2:15">
      <c r="B132" s="419"/>
      <c r="C132" s="1457" t="s">
        <v>1135</v>
      </c>
      <c r="D132" s="1458"/>
      <c r="E132" s="1458"/>
      <c r="F132" s="1458"/>
      <c r="G132" s="1458"/>
      <c r="H132" s="1458"/>
      <c r="I132" s="1458"/>
      <c r="J132" s="1458"/>
      <c r="K132" s="1458"/>
      <c r="L132" s="1458"/>
      <c r="M132" s="1458"/>
      <c r="N132" s="1458"/>
      <c r="O132" s="418"/>
    </row>
    <row r="133" spans="2:15">
      <c r="B133" s="419"/>
      <c r="C133" s="1457"/>
      <c r="D133" s="1458"/>
      <c r="E133" s="1458"/>
      <c r="F133" s="1458"/>
      <c r="G133" s="1458"/>
      <c r="H133" s="1458"/>
      <c r="I133" s="1458"/>
      <c r="J133" s="1458"/>
      <c r="K133" s="1458"/>
      <c r="L133" s="1458"/>
      <c r="M133" s="1458"/>
      <c r="N133" s="1458"/>
      <c r="O133" s="418"/>
    </row>
    <row r="134" spans="2:15">
      <c r="B134" s="419"/>
      <c r="C134" s="1457"/>
      <c r="D134" s="1458"/>
      <c r="E134" s="1458"/>
      <c r="F134" s="1458"/>
      <c r="G134" s="1458"/>
      <c r="H134" s="1458"/>
      <c r="I134" s="1458"/>
      <c r="J134" s="1458"/>
      <c r="K134" s="1458"/>
      <c r="L134" s="1458"/>
      <c r="M134" s="1458"/>
      <c r="N134" s="1458"/>
      <c r="O134" s="418"/>
    </row>
    <row r="135" spans="2:15">
      <c r="B135" s="419"/>
      <c r="C135" s="1457" t="s">
        <v>1136</v>
      </c>
      <c r="D135" s="1458"/>
      <c r="E135" s="1458"/>
      <c r="F135" s="1458"/>
      <c r="G135" s="1458"/>
      <c r="H135" s="1458"/>
      <c r="I135" s="1458"/>
      <c r="J135" s="1458"/>
      <c r="K135" s="1458"/>
      <c r="L135" s="1458"/>
      <c r="M135" s="1458"/>
      <c r="N135" s="1458"/>
      <c r="O135" s="418"/>
    </row>
    <row r="136" spans="2:15">
      <c r="B136" s="419"/>
      <c r="C136" s="1457"/>
      <c r="D136" s="1458"/>
      <c r="E136" s="1458"/>
      <c r="F136" s="1458"/>
      <c r="G136" s="1458"/>
      <c r="H136" s="1458"/>
      <c r="I136" s="1458"/>
      <c r="J136" s="1458"/>
      <c r="K136" s="1458"/>
      <c r="L136" s="1458"/>
      <c r="M136" s="1458"/>
      <c r="N136" s="1458"/>
      <c r="O136" s="418"/>
    </row>
    <row r="137" spans="2:15">
      <c r="B137" s="419"/>
      <c r="C137" s="1457"/>
      <c r="D137" s="1458"/>
      <c r="E137" s="1458"/>
      <c r="F137" s="1458"/>
      <c r="G137" s="1458"/>
      <c r="H137" s="1458"/>
      <c r="I137" s="1458"/>
      <c r="J137" s="1458"/>
      <c r="K137" s="1458"/>
      <c r="L137" s="1458"/>
      <c r="M137" s="1458"/>
      <c r="N137" s="1458"/>
      <c r="O137" s="418"/>
    </row>
    <row r="138" spans="2:15">
      <c r="B138" s="419"/>
      <c r="C138" s="1457" t="s">
        <v>1137</v>
      </c>
      <c r="D138" s="1458"/>
      <c r="E138" s="1458"/>
      <c r="F138" s="1458"/>
      <c r="G138" s="1458"/>
      <c r="H138" s="1458"/>
      <c r="I138" s="1458"/>
      <c r="J138" s="1458"/>
      <c r="K138" s="1458"/>
      <c r="L138" s="1458"/>
      <c r="M138" s="1458"/>
      <c r="N138" s="1458"/>
      <c r="O138" s="418"/>
    </row>
    <row r="139" spans="2:15">
      <c r="B139" s="419"/>
      <c r="C139" s="1457"/>
      <c r="D139" s="1458"/>
      <c r="E139" s="1458"/>
      <c r="F139" s="1458"/>
      <c r="G139" s="1458"/>
      <c r="H139" s="1458"/>
      <c r="I139" s="1458"/>
      <c r="J139" s="1458"/>
      <c r="K139" s="1458"/>
      <c r="L139" s="1458"/>
      <c r="M139" s="1458"/>
      <c r="N139" s="1458"/>
      <c r="O139" s="418"/>
    </row>
    <row r="140" spans="2:15">
      <c r="B140" s="419"/>
      <c r="C140" s="1457"/>
      <c r="D140" s="1458"/>
      <c r="E140" s="1458"/>
      <c r="F140" s="1458"/>
      <c r="G140" s="1458"/>
      <c r="H140" s="1458"/>
      <c r="I140" s="1458"/>
      <c r="J140" s="1458"/>
      <c r="K140" s="1458"/>
      <c r="L140" s="1458"/>
      <c r="M140" s="1458"/>
      <c r="N140" s="1458"/>
      <c r="O140" s="418"/>
    </row>
    <row r="141" spans="2:15">
      <c r="B141" s="419"/>
      <c r="C141" s="1457" t="s">
        <v>1138</v>
      </c>
      <c r="D141" s="1458"/>
      <c r="E141" s="1458"/>
      <c r="F141" s="1458"/>
      <c r="G141" s="1458"/>
      <c r="H141" s="1458"/>
      <c r="I141" s="1458"/>
      <c r="J141" s="1458"/>
      <c r="K141" s="1458"/>
      <c r="L141" s="1458"/>
      <c r="M141" s="1458"/>
      <c r="N141" s="1458"/>
      <c r="O141" s="418"/>
    </row>
    <row r="142" spans="2:15">
      <c r="B142" s="419"/>
      <c r="C142" s="1457"/>
      <c r="D142" s="1458"/>
      <c r="E142" s="1458"/>
      <c r="F142" s="1458"/>
      <c r="G142" s="1458"/>
      <c r="H142" s="1458"/>
      <c r="I142" s="1458"/>
      <c r="J142" s="1458"/>
      <c r="K142" s="1458"/>
      <c r="L142" s="1458"/>
      <c r="M142" s="1458"/>
      <c r="N142" s="1458"/>
      <c r="O142" s="418"/>
    </row>
    <row r="143" spans="2:15">
      <c r="B143" s="419"/>
      <c r="C143" s="1457"/>
      <c r="D143" s="1458"/>
      <c r="E143" s="1458"/>
      <c r="F143" s="1458"/>
      <c r="G143" s="1458"/>
      <c r="H143" s="1458"/>
      <c r="I143" s="1458"/>
      <c r="J143" s="1458"/>
      <c r="K143" s="1458"/>
      <c r="L143" s="1458"/>
      <c r="M143" s="1458"/>
      <c r="N143" s="1458"/>
      <c r="O143" s="418"/>
    </row>
    <row r="144" spans="2:15">
      <c r="B144" s="419"/>
      <c r="C144" s="1457" t="s">
        <v>1139</v>
      </c>
      <c r="D144" s="1458"/>
      <c r="E144" s="1458"/>
      <c r="F144" s="1458"/>
      <c r="G144" s="1458"/>
      <c r="H144" s="1458"/>
      <c r="I144" s="1458"/>
      <c r="J144" s="1458"/>
      <c r="K144" s="1458"/>
      <c r="L144" s="1458"/>
      <c r="M144" s="1458"/>
      <c r="N144" s="1458"/>
      <c r="O144" s="418"/>
    </row>
    <row r="145" spans="2:15">
      <c r="B145" s="419"/>
      <c r="C145" s="1457"/>
      <c r="D145" s="1458"/>
      <c r="E145" s="1458"/>
      <c r="F145" s="1458"/>
      <c r="G145" s="1458"/>
      <c r="H145" s="1458"/>
      <c r="I145" s="1458"/>
      <c r="J145" s="1458"/>
      <c r="K145" s="1458"/>
      <c r="L145" s="1458"/>
      <c r="M145" s="1458"/>
      <c r="N145" s="1458"/>
      <c r="O145" s="418"/>
    </row>
    <row r="146" spans="2:15">
      <c r="B146" s="419"/>
      <c r="C146" s="1457"/>
      <c r="D146" s="1458"/>
      <c r="E146" s="1458"/>
      <c r="F146" s="1458"/>
      <c r="G146" s="1458"/>
      <c r="H146" s="1458"/>
      <c r="I146" s="1458"/>
      <c r="J146" s="1458"/>
      <c r="K146" s="1458"/>
      <c r="L146" s="1458"/>
      <c r="M146" s="1458"/>
      <c r="N146" s="1458"/>
      <c r="O146" s="418"/>
    </row>
    <row r="147" spans="2:15">
      <c r="B147" s="419"/>
      <c r="C147" s="1457" t="s">
        <v>1140</v>
      </c>
      <c r="D147" s="1458"/>
      <c r="E147" s="1458"/>
      <c r="F147" s="1458"/>
      <c r="G147" s="1458"/>
      <c r="H147" s="1458"/>
      <c r="I147" s="1458"/>
      <c r="J147" s="1458"/>
      <c r="K147" s="1458"/>
      <c r="L147" s="1458"/>
      <c r="M147" s="1458"/>
      <c r="N147" s="1458"/>
      <c r="O147" s="418"/>
    </row>
    <row r="148" spans="2:15">
      <c r="B148" s="419"/>
      <c r="C148" s="1457"/>
      <c r="D148" s="1458"/>
      <c r="E148" s="1458"/>
      <c r="F148" s="1458"/>
      <c r="G148" s="1458"/>
      <c r="H148" s="1458"/>
      <c r="I148" s="1458"/>
      <c r="J148" s="1458"/>
      <c r="K148" s="1458"/>
      <c r="L148" s="1458"/>
      <c r="M148" s="1458"/>
      <c r="N148" s="1458"/>
      <c r="O148" s="418"/>
    </row>
    <row r="149" spans="2:15">
      <c r="B149" s="419"/>
      <c r="C149" s="1457"/>
      <c r="D149" s="1458"/>
      <c r="E149" s="1458"/>
      <c r="F149" s="1458"/>
      <c r="G149" s="1458"/>
      <c r="H149" s="1458"/>
      <c r="I149" s="1458"/>
      <c r="J149" s="1458"/>
      <c r="K149" s="1458"/>
      <c r="L149" s="1458"/>
      <c r="M149" s="1458"/>
      <c r="N149" s="1458"/>
      <c r="O149" s="418"/>
    </row>
    <row r="150" spans="2:15">
      <c r="B150" s="419"/>
      <c r="C150" s="1457" t="s">
        <v>1141</v>
      </c>
      <c r="D150" s="1458"/>
      <c r="E150" s="1458"/>
      <c r="F150" s="1458"/>
      <c r="G150" s="1458"/>
      <c r="H150" s="1458"/>
      <c r="I150" s="1458"/>
      <c r="J150" s="1458"/>
      <c r="K150" s="1458"/>
      <c r="L150" s="1458"/>
      <c r="M150" s="1458"/>
      <c r="N150" s="1458"/>
      <c r="O150" s="418"/>
    </row>
    <row r="151" spans="2:15">
      <c r="B151" s="419"/>
      <c r="C151" s="1457"/>
      <c r="D151" s="1458"/>
      <c r="E151" s="1458"/>
      <c r="F151" s="1458"/>
      <c r="G151" s="1458"/>
      <c r="H151" s="1458"/>
      <c r="I151" s="1458"/>
      <c r="J151" s="1458"/>
      <c r="K151" s="1458"/>
      <c r="L151" s="1458"/>
      <c r="M151" s="1458"/>
      <c r="N151" s="1458"/>
      <c r="O151" s="418"/>
    </row>
    <row r="152" spans="2:15">
      <c r="B152" s="419"/>
      <c r="C152" s="1500"/>
      <c r="D152" s="1461"/>
      <c r="E152" s="1461"/>
      <c r="F152" s="1461"/>
      <c r="G152" s="1461"/>
      <c r="H152" s="1461"/>
      <c r="I152" s="1461"/>
      <c r="J152" s="1461"/>
      <c r="K152" s="1461"/>
      <c r="L152" s="1461"/>
      <c r="M152" s="1461"/>
      <c r="N152" s="1461"/>
      <c r="O152" s="418"/>
    </row>
    <row r="153" spans="2:15">
      <c r="B153" s="419"/>
      <c r="I153" s="409"/>
      <c r="J153" s="409"/>
      <c r="O153" s="418"/>
    </row>
    <row r="154" spans="2:15">
      <c r="B154" s="502" t="str">
        <f>B39</f>
        <v>3. Reforço da capacidade de serviços públicos responderem a pressões do lado da procura através de realocação interna de recursos humanos</v>
      </c>
      <c r="C154" s="691"/>
      <c r="O154" s="418"/>
    </row>
    <row r="155" spans="2:15">
      <c r="B155" s="419"/>
      <c r="I155" s="412"/>
      <c r="J155" s="412"/>
      <c r="O155" s="418"/>
    </row>
    <row r="156" spans="2:15">
      <c r="B156" s="419"/>
      <c r="C156" s="1462" t="s">
        <v>1144</v>
      </c>
      <c r="D156" s="1463"/>
      <c r="E156" s="1463"/>
      <c r="F156" s="1463"/>
      <c r="G156" s="1463"/>
      <c r="H156" s="1463"/>
      <c r="I156" s="1463"/>
      <c r="J156" s="1463"/>
      <c r="K156" s="1463"/>
      <c r="L156" s="1463"/>
      <c r="M156" s="1463"/>
      <c r="N156" s="1463"/>
      <c r="O156" s="418"/>
    </row>
    <row r="157" spans="2:15">
      <c r="B157" s="419"/>
      <c r="C157" s="1457"/>
      <c r="D157" s="1458"/>
      <c r="E157" s="1458"/>
      <c r="F157" s="1458"/>
      <c r="G157" s="1458"/>
      <c r="H157" s="1458"/>
      <c r="I157" s="1458"/>
      <c r="J157" s="1458"/>
      <c r="K157" s="1458"/>
      <c r="L157" s="1458"/>
      <c r="M157" s="1458"/>
      <c r="N157" s="1458"/>
      <c r="O157" s="418"/>
    </row>
    <row r="158" spans="2:15">
      <c r="B158" s="419"/>
      <c r="C158" s="1457"/>
      <c r="D158" s="1458"/>
      <c r="E158" s="1458"/>
      <c r="F158" s="1458"/>
      <c r="G158" s="1458"/>
      <c r="H158" s="1458"/>
      <c r="I158" s="1458"/>
      <c r="J158" s="1458"/>
      <c r="K158" s="1458"/>
      <c r="L158" s="1458"/>
      <c r="M158" s="1458"/>
      <c r="N158" s="1458"/>
      <c r="O158" s="418"/>
    </row>
    <row r="159" spans="2:15">
      <c r="B159" s="419"/>
      <c r="C159" s="1457" t="s">
        <v>1145</v>
      </c>
      <c r="D159" s="1458"/>
      <c r="E159" s="1458"/>
      <c r="F159" s="1458"/>
      <c r="G159" s="1458"/>
      <c r="H159" s="1458"/>
      <c r="I159" s="1458"/>
      <c r="J159" s="1458"/>
      <c r="K159" s="1458"/>
      <c r="L159" s="1458"/>
      <c r="M159" s="1458"/>
      <c r="N159" s="1458"/>
      <c r="O159" s="418"/>
    </row>
    <row r="160" spans="2:15">
      <c r="B160" s="419"/>
      <c r="C160" s="1457"/>
      <c r="D160" s="1458"/>
      <c r="E160" s="1458"/>
      <c r="F160" s="1458"/>
      <c r="G160" s="1458"/>
      <c r="H160" s="1458"/>
      <c r="I160" s="1458"/>
      <c r="J160" s="1458"/>
      <c r="K160" s="1458"/>
      <c r="L160" s="1458"/>
      <c r="M160" s="1458"/>
      <c r="N160" s="1458"/>
      <c r="O160" s="418"/>
    </row>
    <row r="161" spans="2:15">
      <c r="B161" s="419"/>
      <c r="C161" s="1457"/>
      <c r="D161" s="1458"/>
      <c r="E161" s="1458"/>
      <c r="F161" s="1458"/>
      <c r="G161" s="1458"/>
      <c r="H161" s="1458"/>
      <c r="I161" s="1458"/>
      <c r="J161" s="1458"/>
      <c r="K161" s="1458"/>
      <c r="L161" s="1458"/>
      <c r="M161" s="1458"/>
      <c r="N161" s="1458"/>
      <c r="O161" s="418"/>
    </row>
    <row r="162" spans="2:15">
      <c r="B162" s="419"/>
      <c r="C162" s="1457" t="s">
        <v>1146</v>
      </c>
      <c r="D162" s="1458"/>
      <c r="E162" s="1458"/>
      <c r="F162" s="1458"/>
      <c r="G162" s="1458"/>
      <c r="H162" s="1458"/>
      <c r="I162" s="1458"/>
      <c r="J162" s="1458"/>
      <c r="K162" s="1458"/>
      <c r="L162" s="1458"/>
      <c r="M162" s="1458"/>
      <c r="N162" s="1458"/>
      <c r="O162" s="418"/>
    </row>
    <row r="163" spans="2:15">
      <c r="B163" s="419"/>
      <c r="C163" s="1457"/>
      <c r="D163" s="1458"/>
      <c r="E163" s="1458"/>
      <c r="F163" s="1458"/>
      <c r="G163" s="1458"/>
      <c r="H163" s="1458"/>
      <c r="I163" s="1458"/>
      <c r="J163" s="1458"/>
      <c r="K163" s="1458"/>
      <c r="L163" s="1458"/>
      <c r="M163" s="1458"/>
      <c r="N163" s="1458"/>
      <c r="O163" s="418"/>
    </row>
    <row r="164" spans="2:15">
      <c r="B164" s="419"/>
      <c r="C164" s="1457"/>
      <c r="D164" s="1458"/>
      <c r="E164" s="1458"/>
      <c r="F164" s="1458"/>
      <c r="G164" s="1458"/>
      <c r="H164" s="1458"/>
      <c r="I164" s="1458"/>
      <c r="J164" s="1458"/>
      <c r="K164" s="1458"/>
      <c r="L164" s="1458"/>
      <c r="M164" s="1458"/>
      <c r="N164" s="1458"/>
      <c r="O164" s="418"/>
    </row>
    <row r="165" spans="2:15">
      <c r="B165" s="419"/>
      <c r="C165" s="1457" t="s">
        <v>1147</v>
      </c>
      <c r="D165" s="1458"/>
      <c r="E165" s="1458"/>
      <c r="F165" s="1458"/>
      <c r="G165" s="1458"/>
      <c r="H165" s="1458"/>
      <c r="I165" s="1458"/>
      <c r="J165" s="1458"/>
      <c r="K165" s="1458"/>
      <c r="L165" s="1458"/>
      <c r="M165" s="1458"/>
      <c r="N165" s="1458"/>
      <c r="O165" s="418"/>
    </row>
    <row r="166" spans="2:15">
      <c r="B166" s="419"/>
      <c r="C166" s="1457"/>
      <c r="D166" s="1458"/>
      <c r="E166" s="1458"/>
      <c r="F166" s="1458"/>
      <c r="G166" s="1458"/>
      <c r="H166" s="1458"/>
      <c r="I166" s="1458"/>
      <c r="J166" s="1458"/>
      <c r="K166" s="1458"/>
      <c r="L166" s="1458"/>
      <c r="M166" s="1458"/>
      <c r="N166" s="1458"/>
      <c r="O166" s="418"/>
    </row>
    <row r="167" spans="2:15">
      <c r="B167" s="419"/>
      <c r="C167" s="1457"/>
      <c r="D167" s="1458"/>
      <c r="E167" s="1458"/>
      <c r="F167" s="1458"/>
      <c r="G167" s="1458"/>
      <c r="H167" s="1458"/>
      <c r="I167" s="1458"/>
      <c r="J167" s="1458"/>
      <c r="K167" s="1458"/>
      <c r="L167" s="1458"/>
      <c r="M167" s="1458"/>
      <c r="N167" s="1458"/>
      <c r="O167" s="418"/>
    </row>
    <row r="168" spans="2:15">
      <c r="B168" s="419"/>
      <c r="C168" s="1457" t="s">
        <v>1148</v>
      </c>
      <c r="D168" s="1458"/>
      <c r="E168" s="1458"/>
      <c r="F168" s="1458"/>
      <c r="G168" s="1458"/>
      <c r="H168" s="1458"/>
      <c r="I168" s="1458"/>
      <c r="J168" s="1458"/>
      <c r="K168" s="1458"/>
      <c r="L168" s="1458"/>
      <c r="M168" s="1458"/>
      <c r="N168" s="1458"/>
      <c r="O168" s="418"/>
    </row>
    <row r="169" spans="2:15">
      <c r="B169" s="419"/>
      <c r="C169" s="1457"/>
      <c r="D169" s="1458"/>
      <c r="E169" s="1458"/>
      <c r="F169" s="1458"/>
      <c r="G169" s="1458"/>
      <c r="H169" s="1458"/>
      <c r="I169" s="1458"/>
      <c r="J169" s="1458"/>
      <c r="K169" s="1458"/>
      <c r="L169" s="1458"/>
      <c r="M169" s="1458"/>
      <c r="N169" s="1458"/>
      <c r="O169" s="418"/>
    </row>
    <row r="170" spans="2:15">
      <c r="B170" s="419"/>
      <c r="C170" s="1457"/>
      <c r="D170" s="1458"/>
      <c r="E170" s="1458"/>
      <c r="F170" s="1458"/>
      <c r="G170" s="1458"/>
      <c r="H170" s="1458"/>
      <c r="I170" s="1458"/>
      <c r="J170" s="1458"/>
      <c r="K170" s="1458"/>
      <c r="L170" s="1458"/>
      <c r="M170" s="1458"/>
      <c r="N170" s="1458"/>
      <c r="O170" s="418"/>
    </row>
    <row r="171" spans="2:15">
      <c r="B171" s="419"/>
      <c r="C171" s="1457" t="s">
        <v>1149</v>
      </c>
      <c r="D171" s="1458"/>
      <c r="E171" s="1458"/>
      <c r="F171" s="1458"/>
      <c r="G171" s="1458"/>
      <c r="H171" s="1458"/>
      <c r="I171" s="1458"/>
      <c r="J171" s="1458"/>
      <c r="K171" s="1458"/>
      <c r="L171" s="1458"/>
      <c r="M171" s="1458"/>
      <c r="N171" s="1458"/>
      <c r="O171" s="418"/>
    </row>
    <row r="172" spans="2:15">
      <c r="B172" s="419"/>
      <c r="C172" s="1457"/>
      <c r="D172" s="1458"/>
      <c r="E172" s="1458"/>
      <c r="F172" s="1458"/>
      <c r="G172" s="1458"/>
      <c r="H172" s="1458"/>
      <c r="I172" s="1458"/>
      <c r="J172" s="1458"/>
      <c r="K172" s="1458"/>
      <c r="L172" s="1458"/>
      <c r="M172" s="1458"/>
      <c r="N172" s="1458"/>
      <c r="O172" s="418"/>
    </row>
    <row r="173" spans="2:15">
      <c r="B173" s="419"/>
      <c r="C173" s="1457"/>
      <c r="D173" s="1458"/>
      <c r="E173" s="1458"/>
      <c r="F173" s="1458"/>
      <c r="G173" s="1458"/>
      <c r="H173" s="1458"/>
      <c r="I173" s="1458"/>
      <c r="J173" s="1458"/>
      <c r="K173" s="1458"/>
      <c r="L173" s="1458"/>
      <c r="M173" s="1458"/>
      <c r="N173" s="1458"/>
      <c r="O173" s="418"/>
    </row>
    <row r="174" spans="2:15">
      <c r="B174" s="419"/>
      <c r="C174" s="1457" t="s">
        <v>1150</v>
      </c>
      <c r="D174" s="1458"/>
      <c r="E174" s="1458"/>
      <c r="F174" s="1458"/>
      <c r="G174" s="1458"/>
      <c r="H174" s="1458"/>
      <c r="I174" s="1458"/>
      <c r="J174" s="1458"/>
      <c r="K174" s="1458"/>
      <c r="L174" s="1458"/>
      <c r="M174" s="1458"/>
      <c r="N174" s="1458"/>
      <c r="O174" s="418"/>
    </row>
    <row r="175" spans="2:15">
      <c r="B175" s="419"/>
      <c r="C175" s="1457"/>
      <c r="D175" s="1458"/>
      <c r="E175" s="1458"/>
      <c r="F175" s="1458"/>
      <c r="G175" s="1458"/>
      <c r="H175" s="1458"/>
      <c r="I175" s="1458"/>
      <c r="J175" s="1458"/>
      <c r="K175" s="1458"/>
      <c r="L175" s="1458"/>
      <c r="M175" s="1458"/>
      <c r="N175" s="1458"/>
      <c r="O175" s="418"/>
    </row>
    <row r="176" spans="2:15">
      <c r="B176" s="419"/>
      <c r="C176" s="1457"/>
      <c r="D176" s="1458"/>
      <c r="E176" s="1458"/>
      <c r="F176" s="1458"/>
      <c r="G176" s="1458"/>
      <c r="H176" s="1458"/>
      <c r="I176" s="1458"/>
      <c r="J176" s="1458"/>
      <c r="K176" s="1458"/>
      <c r="L176" s="1458"/>
      <c r="M176" s="1458"/>
      <c r="N176" s="1458"/>
      <c r="O176" s="418"/>
    </row>
    <row r="177" spans="2:15">
      <c r="B177" s="419"/>
      <c r="C177" s="1457" t="s">
        <v>1151</v>
      </c>
      <c r="D177" s="1458"/>
      <c r="E177" s="1458"/>
      <c r="F177" s="1458"/>
      <c r="G177" s="1458"/>
      <c r="H177" s="1458"/>
      <c r="I177" s="1458"/>
      <c r="J177" s="1458"/>
      <c r="K177" s="1458"/>
      <c r="L177" s="1458"/>
      <c r="M177" s="1458"/>
      <c r="N177" s="1458"/>
      <c r="O177" s="418"/>
    </row>
    <row r="178" spans="2:15">
      <c r="B178" s="419"/>
      <c r="C178" s="1457"/>
      <c r="D178" s="1458"/>
      <c r="E178" s="1458"/>
      <c r="F178" s="1458"/>
      <c r="G178" s="1458"/>
      <c r="H178" s="1458"/>
      <c r="I178" s="1458"/>
      <c r="J178" s="1458"/>
      <c r="K178" s="1458"/>
      <c r="L178" s="1458"/>
      <c r="M178" s="1458"/>
      <c r="N178" s="1458"/>
      <c r="O178" s="418"/>
    </row>
    <row r="179" spans="2:15">
      <c r="B179" s="419"/>
      <c r="C179" s="1457"/>
      <c r="D179" s="1458"/>
      <c r="E179" s="1458"/>
      <c r="F179" s="1458"/>
      <c r="G179" s="1458"/>
      <c r="H179" s="1458"/>
      <c r="I179" s="1458"/>
      <c r="J179" s="1458"/>
      <c r="K179" s="1458"/>
      <c r="L179" s="1458"/>
      <c r="M179" s="1458"/>
      <c r="N179" s="1458"/>
      <c r="O179" s="418"/>
    </row>
    <row r="180" spans="2:15">
      <c r="B180" s="419"/>
      <c r="C180" s="1457" t="s">
        <v>1152</v>
      </c>
      <c r="D180" s="1458"/>
      <c r="E180" s="1458"/>
      <c r="F180" s="1458"/>
      <c r="G180" s="1458"/>
      <c r="H180" s="1458"/>
      <c r="I180" s="1458"/>
      <c r="J180" s="1458"/>
      <c r="K180" s="1458"/>
      <c r="L180" s="1458"/>
      <c r="M180" s="1458"/>
      <c r="N180" s="1458"/>
      <c r="O180" s="418"/>
    </row>
    <row r="181" spans="2:15">
      <c r="B181" s="419"/>
      <c r="C181" s="1457"/>
      <c r="D181" s="1458"/>
      <c r="E181" s="1458"/>
      <c r="F181" s="1458"/>
      <c r="G181" s="1458"/>
      <c r="H181" s="1458"/>
      <c r="I181" s="1458"/>
      <c r="J181" s="1458"/>
      <c r="K181" s="1458"/>
      <c r="L181" s="1458"/>
      <c r="M181" s="1458"/>
      <c r="N181" s="1458"/>
      <c r="O181" s="418"/>
    </row>
    <row r="182" spans="2:15">
      <c r="B182" s="419"/>
      <c r="C182" s="1457"/>
      <c r="D182" s="1458"/>
      <c r="E182" s="1458"/>
      <c r="F182" s="1458"/>
      <c r="G182" s="1458"/>
      <c r="H182" s="1458"/>
      <c r="I182" s="1458"/>
      <c r="J182" s="1458"/>
      <c r="K182" s="1458"/>
      <c r="L182" s="1458"/>
      <c r="M182" s="1458"/>
      <c r="N182" s="1458"/>
      <c r="O182" s="418"/>
    </row>
    <row r="183" spans="2:15">
      <c r="B183" s="419"/>
      <c r="C183" s="1457" t="s">
        <v>1153</v>
      </c>
      <c r="D183" s="1458"/>
      <c r="E183" s="1458"/>
      <c r="F183" s="1458"/>
      <c r="G183" s="1458"/>
      <c r="H183" s="1458"/>
      <c r="I183" s="1458"/>
      <c r="J183" s="1458"/>
      <c r="K183" s="1458"/>
      <c r="L183" s="1458"/>
      <c r="M183" s="1458"/>
      <c r="N183" s="1458"/>
      <c r="O183" s="418"/>
    </row>
    <row r="184" spans="2:15">
      <c r="B184" s="419"/>
      <c r="C184" s="1457"/>
      <c r="D184" s="1458"/>
      <c r="E184" s="1458"/>
      <c r="F184" s="1458"/>
      <c r="G184" s="1458"/>
      <c r="H184" s="1458"/>
      <c r="I184" s="1458"/>
      <c r="J184" s="1458"/>
      <c r="K184" s="1458"/>
      <c r="L184" s="1458"/>
      <c r="M184" s="1458"/>
      <c r="N184" s="1458"/>
      <c r="O184" s="418"/>
    </row>
    <row r="185" spans="2:15">
      <c r="B185" s="419"/>
      <c r="C185" s="1500"/>
      <c r="D185" s="1461"/>
      <c r="E185" s="1461"/>
      <c r="F185" s="1461"/>
      <c r="G185" s="1461"/>
      <c r="H185" s="1461"/>
      <c r="I185" s="1461"/>
      <c r="J185" s="1461"/>
      <c r="K185" s="1461"/>
      <c r="L185" s="1461"/>
      <c r="M185" s="1461"/>
      <c r="N185" s="1461"/>
      <c r="O185" s="418"/>
    </row>
    <row r="186" spans="2:15" ht="15" customHeight="1">
      <c r="B186" s="421"/>
      <c r="C186" s="412"/>
      <c r="D186" s="692"/>
      <c r="E186" s="692"/>
      <c r="F186" s="692"/>
      <c r="G186" s="692"/>
      <c r="H186" s="412"/>
      <c r="I186" s="553"/>
      <c r="J186" s="553"/>
      <c r="K186" s="412"/>
      <c r="L186" s="412"/>
      <c r="M186" s="412"/>
      <c r="N186" s="412"/>
      <c r="O186" s="420"/>
    </row>
    <row r="187" spans="2:15" ht="30" customHeight="1">
      <c r="B187" s="554" t="str">
        <f>B50</f>
        <v>4. Aumento da produtividade dos serviços, por exemplo por reconfiguração de processos e eliminação de atividades redundantes</v>
      </c>
      <c r="C187" s="693"/>
      <c r="D187" s="409"/>
      <c r="E187" s="409"/>
      <c r="F187" s="409"/>
      <c r="G187" s="409"/>
      <c r="H187" s="409"/>
      <c r="I187" s="409"/>
      <c r="J187" s="409"/>
      <c r="K187" s="409"/>
      <c r="L187" s="409"/>
      <c r="M187" s="409"/>
      <c r="N187" s="409"/>
      <c r="O187" s="410"/>
    </row>
    <row r="188" spans="2:15">
      <c r="B188" s="502"/>
      <c r="C188" s="691"/>
      <c r="O188" s="418"/>
    </row>
    <row r="189" spans="2:15">
      <c r="B189" s="419"/>
      <c r="C189" s="1462" t="s">
        <v>326</v>
      </c>
      <c r="D189" s="1463"/>
      <c r="E189" s="1463"/>
      <c r="F189" s="1463"/>
      <c r="G189" s="1463"/>
      <c r="H189" s="1463"/>
      <c r="I189" s="1463"/>
      <c r="J189" s="1463"/>
      <c r="K189" s="1463"/>
      <c r="L189" s="1463"/>
      <c r="M189" s="1463"/>
      <c r="N189" s="1463"/>
      <c r="O189" s="418"/>
    </row>
    <row r="190" spans="2:15">
      <c r="B190" s="419"/>
      <c r="C190" s="1457"/>
      <c r="D190" s="1458"/>
      <c r="E190" s="1458"/>
      <c r="F190" s="1458"/>
      <c r="G190" s="1458"/>
      <c r="H190" s="1458"/>
      <c r="I190" s="1458"/>
      <c r="J190" s="1458"/>
      <c r="K190" s="1458"/>
      <c r="L190" s="1458"/>
      <c r="M190" s="1458"/>
      <c r="N190" s="1458"/>
      <c r="O190" s="418"/>
    </row>
    <row r="191" spans="2:15">
      <c r="B191" s="419"/>
      <c r="C191" s="1457"/>
      <c r="D191" s="1458"/>
      <c r="E191" s="1458"/>
      <c r="F191" s="1458"/>
      <c r="G191" s="1458"/>
      <c r="H191" s="1458"/>
      <c r="I191" s="1458"/>
      <c r="J191" s="1458"/>
      <c r="K191" s="1458"/>
      <c r="L191" s="1458"/>
      <c r="M191" s="1458"/>
      <c r="N191" s="1458"/>
      <c r="O191" s="418"/>
    </row>
    <row r="192" spans="2:15">
      <c r="B192" s="419"/>
      <c r="C192" s="1457" t="s">
        <v>1156</v>
      </c>
      <c r="D192" s="1458"/>
      <c r="E192" s="1458"/>
      <c r="F192" s="1458"/>
      <c r="G192" s="1458"/>
      <c r="H192" s="1458"/>
      <c r="I192" s="1458"/>
      <c r="J192" s="1458"/>
      <c r="K192" s="1458"/>
      <c r="L192" s="1458"/>
      <c r="M192" s="1458"/>
      <c r="N192" s="1458"/>
      <c r="O192" s="418"/>
    </row>
    <row r="193" spans="2:15">
      <c r="B193" s="419"/>
      <c r="C193" s="1457"/>
      <c r="D193" s="1458"/>
      <c r="E193" s="1458"/>
      <c r="F193" s="1458"/>
      <c r="G193" s="1458"/>
      <c r="H193" s="1458"/>
      <c r="I193" s="1458"/>
      <c r="J193" s="1458"/>
      <c r="K193" s="1458"/>
      <c r="L193" s="1458"/>
      <c r="M193" s="1458"/>
      <c r="N193" s="1458"/>
      <c r="O193" s="418"/>
    </row>
    <row r="194" spans="2:15">
      <c r="B194" s="419"/>
      <c r="C194" s="1457"/>
      <c r="D194" s="1458"/>
      <c r="E194" s="1458"/>
      <c r="F194" s="1458"/>
      <c r="G194" s="1458"/>
      <c r="H194" s="1458"/>
      <c r="I194" s="1458"/>
      <c r="J194" s="1458"/>
      <c r="K194" s="1458"/>
      <c r="L194" s="1458"/>
      <c r="M194" s="1458"/>
      <c r="N194" s="1458"/>
      <c r="O194" s="418"/>
    </row>
    <row r="195" spans="2:15">
      <c r="B195" s="419"/>
      <c r="C195" s="1457" t="s">
        <v>328</v>
      </c>
      <c r="D195" s="1458"/>
      <c r="E195" s="1458"/>
      <c r="F195" s="1458"/>
      <c r="G195" s="1458"/>
      <c r="H195" s="1458"/>
      <c r="I195" s="1458"/>
      <c r="J195" s="1458"/>
      <c r="K195" s="1458"/>
      <c r="L195" s="1458"/>
      <c r="M195" s="1458"/>
      <c r="N195" s="1458"/>
      <c r="O195" s="418"/>
    </row>
    <row r="196" spans="2:15">
      <c r="B196" s="419"/>
      <c r="C196" s="1457"/>
      <c r="D196" s="1458"/>
      <c r="E196" s="1458"/>
      <c r="F196" s="1458"/>
      <c r="G196" s="1458"/>
      <c r="H196" s="1458"/>
      <c r="I196" s="1458"/>
      <c r="J196" s="1458"/>
      <c r="K196" s="1458"/>
      <c r="L196" s="1458"/>
      <c r="M196" s="1458"/>
      <c r="N196" s="1458"/>
      <c r="O196" s="418"/>
    </row>
    <row r="197" spans="2:15">
      <c r="B197" s="419"/>
      <c r="C197" s="1457"/>
      <c r="D197" s="1458"/>
      <c r="E197" s="1458"/>
      <c r="F197" s="1458"/>
      <c r="G197" s="1458"/>
      <c r="H197" s="1458"/>
      <c r="I197" s="1458"/>
      <c r="J197" s="1458"/>
      <c r="K197" s="1458"/>
      <c r="L197" s="1458"/>
      <c r="M197" s="1458"/>
      <c r="N197" s="1458"/>
      <c r="O197" s="418"/>
    </row>
    <row r="198" spans="2:15">
      <c r="B198" s="419"/>
      <c r="C198" s="1457" t="s">
        <v>1157</v>
      </c>
      <c r="D198" s="1458"/>
      <c r="E198" s="1458"/>
      <c r="F198" s="1458"/>
      <c r="G198" s="1458"/>
      <c r="H198" s="1458"/>
      <c r="I198" s="1458"/>
      <c r="J198" s="1458"/>
      <c r="K198" s="1458"/>
      <c r="L198" s="1458"/>
      <c r="M198" s="1458"/>
      <c r="N198" s="1458"/>
      <c r="O198" s="418"/>
    </row>
    <row r="199" spans="2:15">
      <c r="B199" s="419"/>
      <c r="C199" s="1457"/>
      <c r="D199" s="1458"/>
      <c r="E199" s="1458"/>
      <c r="F199" s="1458"/>
      <c r="G199" s="1458"/>
      <c r="H199" s="1458"/>
      <c r="I199" s="1458"/>
      <c r="J199" s="1458"/>
      <c r="K199" s="1458"/>
      <c r="L199" s="1458"/>
      <c r="M199" s="1458"/>
      <c r="N199" s="1458"/>
      <c r="O199" s="418"/>
    </row>
    <row r="200" spans="2:15">
      <c r="B200" s="419"/>
      <c r="C200" s="1457"/>
      <c r="D200" s="1458"/>
      <c r="E200" s="1458"/>
      <c r="F200" s="1458"/>
      <c r="G200" s="1458"/>
      <c r="H200" s="1458"/>
      <c r="I200" s="1458"/>
      <c r="J200" s="1458"/>
      <c r="K200" s="1458"/>
      <c r="L200" s="1458"/>
      <c r="M200" s="1458"/>
      <c r="N200" s="1458"/>
      <c r="O200" s="418"/>
    </row>
    <row r="201" spans="2:15">
      <c r="B201" s="419"/>
      <c r="C201" s="1457" t="s">
        <v>1158</v>
      </c>
      <c r="D201" s="1458"/>
      <c r="E201" s="1458"/>
      <c r="F201" s="1458"/>
      <c r="G201" s="1458"/>
      <c r="H201" s="1458"/>
      <c r="I201" s="1458"/>
      <c r="J201" s="1458"/>
      <c r="K201" s="1458"/>
      <c r="L201" s="1458"/>
      <c r="M201" s="1458"/>
      <c r="N201" s="1458"/>
      <c r="O201" s="418"/>
    </row>
    <row r="202" spans="2:15">
      <c r="B202" s="419"/>
      <c r="C202" s="1457"/>
      <c r="D202" s="1458"/>
      <c r="E202" s="1458"/>
      <c r="F202" s="1458"/>
      <c r="G202" s="1458"/>
      <c r="H202" s="1458"/>
      <c r="I202" s="1458"/>
      <c r="J202" s="1458"/>
      <c r="K202" s="1458"/>
      <c r="L202" s="1458"/>
      <c r="M202" s="1458"/>
      <c r="N202" s="1458"/>
      <c r="O202" s="418"/>
    </row>
    <row r="203" spans="2:15">
      <c r="B203" s="419"/>
      <c r="C203" s="1457"/>
      <c r="D203" s="1458"/>
      <c r="E203" s="1458"/>
      <c r="F203" s="1458"/>
      <c r="G203" s="1458"/>
      <c r="H203" s="1458"/>
      <c r="I203" s="1458"/>
      <c r="J203" s="1458"/>
      <c r="K203" s="1458"/>
      <c r="L203" s="1458"/>
      <c r="M203" s="1458"/>
      <c r="N203" s="1458"/>
      <c r="O203" s="418"/>
    </row>
    <row r="204" spans="2:15">
      <c r="B204" s="419"/>
      <c r="C204" s="1457" t="s">
        <v>1159</v>
      </c>
      <c r="D204" s="1458"/>
      <c r="E204" s="1458"/>
      <c r="F204" s="1458"/>
      <c r="G204" s="1458"/>
      <c r="H204" s="1458"/>
      <c r="I204" s="1458"/>
      <c r="J204" s="1458"/>
      <c r="K204" s="1458"/>
      <c r="L204" s="1458"/>
      <c r="M204" s="1458"/>
      <c r="N204" s="1458"/>
      <c r="O204" s="418"/>
    </row>
    <row r="205" spans="2:15">
      <c r="B205" s="419"/>
      <c r="C205" s="1457"/>
      <c r="D205" s="1458"/>
      <c r="E205" s="1458"/>
      <c r="F205" s="1458"/>
      <c r="G205" s="1458"/>
      <c r="H205" s="1458"/>
      <c r="I205" s="1458"/>
      <c r="J205" s="1458"/>
      <c r="K205" s="1458"/>
      <c r="L205" s="1458"/>
      <c r="M205" s="1458"/>
      <c r="N205" s="1458"/>
      <c r="O205" s="418"/>
    </row>
    <row r="206" spans="2:15">
      <c r="B206" s="419"/>
      <c r="C206" s="1457"/>
      <c r="D206" s="1458"/>
      <c r="E206" s="1458"/>
      <c r="F206" s="1458"/>
      <c r="G206" s="1458"/>
      <c r="H206" s="1458"/>
      <c r="I206" s="1458"/>
      <c r="J206" s="1458"/>
      <c r="K206" s="1458"/>
      <c r="L206" s="1458"/>
      <c r="M206" s="1458"/>
      <c r="N206" s="1458"/>
      <c r="O206" s="418"/>
    </row>
    <row r="207" spans="2:15">
      <c r="B207" s="419"/>
      <c r="C207" s="1457" t="s">
        <v>1160</v>
      </c>
      <c r="D207" s="1458"/>
      <c r="E207" s="1458"/>
      <c r="F207" s="1458"/>
      <c r="G207" s="1458"/>
      <c r="H207" s="1458"/>
      <c r="I207" s="1458"/>
      <c r="J207" s="1458"/>
      <c r="K207" s="1458"/>
      <c r="L207" s="1458"/>
      <c r="M207" s="1458"/>
      <c r="N207" s="1458"/>
      <c r="O207" s="418"/>
    </row>
    <row r="208" spans="2:15">
      <c r="B208" s="419"/>
      <c r="C208" s="1457"/>
      <c r="D208" s="1458"/>
      <c r="E208" s="1458"/>
      <c r="F208" s="1458"/>
      <c r="G208" s="1458"/>
      <c r="H208" s="1458"/>
      <c r="I208" s="1458"/>
      <c r="J208" s="1458"/>
      <c r="K208" s="1458"/>
      <c r="L208" s="1458"/>
      <c r="M208" s="1458"/>
      <c r="N208" s="1458"/>
      <c r="O208" s="418"/>
    </row>
    <row r="209" spans="2:15">
      <c r="B209" s="419"/>
      <c r="C209" s="1457"/>
      <c r="D209" s="1458"/>
      <c r="E209" s="1458"/>
      <c r="F209" s="1458"/>
      <c r="G209" s="1458"/>
      <c r="H209" s="1458"/>
      <c r="I209" s="1458"/>
      <c r="J209" s="1458"/>
      <c r="K209" s="1458"/>
      <c r="L209" s="1458"/>
      <c r="M209" s="1458"/>
      <c r="N209" s="1458"/>
      <c r="O209" s="418"/>
    </row>
    <row r="210" spans="2:15">
      <c r="B210" s="419"/>
      <c r="C210" s="1457" t="s">
        <v>1161</v>
      </c>
      <c r="D210" s="1458"/>
      <c r="E210" s="1458"/>
      <c r="F210" s="1458"/>
      <c r="G210" s="1458"/>
      <c r="H210" s="1458"/>
      <c r="I210" s="1458"/>
      <c r="J210" s="1458"/>
      <c r="K210" s="1458"/>
      <c r="L210" s="1458"/>
      <c r="M210" s="1458"/>
      <c r="N210" s="1458"/>
      <c r="O210" s="418"/>
    </row>
    <row r="211" spans="2:15">
      <c r="B211" s="419"/>
      <c r="C211" s="1457"/>
      <c r="D211" s="1458"/>
      <c r="E211" s="1458"/>
      <c r="F211" s="1458"/>
      <c r="G211" s="1458"/>
      <c r="H211" s="1458"/>
      <c r="I211" s="1458"/>
      <c r="J211" s="1458"/>
      <c r="K211" s="1458"/>
      <c r="L211" s="1458"/>
      <c r="M211" s="1458"/>
      <c r="N211" s="1458"/>
      <c r="O211" s="418"/>
    </row>
    <row r="212" spans="2:15">
      <c r="B212" s="419"/>
      <c r="C212" s="1457"/>
      <c r="D212" s="1458"/>
      <c r="E212" s="1458"/>
      <c r="F212" s="1458"/>
      <c r="G212" s="1458"/>
      <c r="H212" s="1458"/>
      <c r="I212" s="1458"/>
      <c r="J212" s="1458"/>
      <c r="K212" s="1458"/>
      <c r="L212" s="1458"/>
      <c r="M212" s="1458"/>
      <c r="N212" s="1458"/>
      <c r="O212" s="418"/>
    </row>
    <row r="213" spans="2:15">
      <c r="B213" s="419"/>
      <c r="C213" s="1457" t="s">
        <v>1162</v>
      </c>
      <c r="D213" s="1458"/>
      <c r="E213" s="1458"/>
      <c r="F213" s="1458"/>
      <c r="G213" s="1458"/>
      <c r="H213" s="1458"/>
      <c r="I213" s="1458"/>
      <c r="J213" s="1458"/>
      <c r="K213" s="1458"/>
      <c r="L213" s="1458"/>
      <c r="M213" s="1458"/>
      <c r="N213" s="1458"/>
      <c r="O213" s="418"/>
    </row>
    <row r="214" spans="2:15">
      <c r="B214" s="419"/>
      <c r="C214" s="1457"/>
      <c r="D214" s="1458"/>
      <c r="E214" s="1458"/>
      <c r="F214" s="1458"/>
      <c r="G214" s="1458"/>
      <c r="H214" s="1458"/>
      <c r="I214" s="1458"/>
      <c r="J214" s="1458"/>
      <c r="K214" s="1458"/>
      <c r="L214" s="1458"/>
      <c r="M214" s="1458"/>
      <c r="N214" s="1458"/>
      <c r="O214" s="418"/>
    </row>
    <row r="215" spans="2:15">
      <c r="B215" s="419"/>
      <c r="C215" s="1457"/>
      <c r="D215" s="1458"/>
      <c r="E215" s="1458"/>
      <c r="F215" s="1458"/>
      <c r="G215" s="1458"/>
      <c r="H215" s="1458"/>
      <c r="I215" s="1458"/>
      <c r="J215" s="1458"/>
      <c r="K215" s="1458"/>
      <c r="L215" s="1458"/>
      <c r="M215" s="1458"/>
      <c r="N215" s="1458"/>
      <c r="O215" s="418"/>
    </row>
    <row r="216" spans="2:15">
      <c r="B216" s="419"/>
      <c r="C216" s="1457" t="s">
        <v>1163</v>
      </c>
      <c r="D216" s="1458"/>
      <c r="E216" s="1458"/>
      <c r="F216" s="1458"/>
      <c r="G216" s="1458"/>
      <c r="H216" s="1458"/>
      <c r="I216" s="1458"/>
      <c r="J216" s="1458"/>
      <c r="K216" s="1458"/>
      <c r="L216" s="1458"/>
      <c r="M216" s="1458"/>
      <c r="N216" s="1458"/>
      <c r="O216" s="418"/>
    </row>
    <row r="217" spans="2:15">
      <c r="B217" s="419"/>
      <c r="C217" s="1457"/>
      <c r="D217" s="1458"/>
      <c r="E217" s="1458"/>
      <c r="F217" s="1458"/>
      <c r="G217" s="1458"/>
      <c r="H217" s="1458"/>
      <c r="I217" s="1458"/>
      <c r="J217" s="1458"/>
      <c r="K217" s="1458"/>
      <c r="L217" s="1458"/>
      <c r="M217" s="1458"/>
      <c r="N217" s="1458"/>
      <c r="O217" s="418"/>
    </row>
    <row r="218" spans="2:15">
      <c r="B218" s="419"/>
      <c r="C218" s="1500"/>
      <c r="D218" s="1461"/>
      <c r="E218" s="1461"/>
      <c r="F218" s="1461"/>
      <c r="G218" s="1461"/>
      <c r="H218" s="1461"/>
      <c r="I218" s="1461"/>
      <c r="J218" s="1461"/>
      <c r="K218" s="1461"/>
      <c r="L218" s="1461"/>
      <c r="M218" s="1461"/>
      <c r="N218" s="1461"/>
      <c r="O218" s="418"/>
    </row>
    <row r="219" spans="2:15">
      <c r="B219" s="419"/>
      <c r="O219" s="418"/>
    </row>
    <row r="220" spans="2:15">
      <c r="B220" s="502" t="str">
        <f>B61</f>
        <v>5. Identificação de medidas geradoras de recuperação de receitas próprias</v>
      </c>
      <c r="C220" s="691"/>
      <c r="O220" s="418"/>
    </row>
    <row r="221" spans="2:15">
      <c r="B221" s="419"/>
      <c r="I221" s="412"/>
      <c r="J221" s="412"/>
      <c r="O221" s="418"/>
    </row>
    <row r="222" spans="2:15">
      <c r="B222" s="419"/>
      <c r="C222" s="1462" t="s">
        <v>1165</v>
      </c>
      <c r="D222" s="1463"/>
      <c r="E222" s="1463"/>
      <c r="F222" s="1463"/>
      <c r="G222" s="1463"/>
      <c r="H222" s="1463"/>
      <c r="I222" s="1463"/>
      <c r="J222" s="1463"/>
      <c r="K222" s="1463"/>
      <c r="L222" s="1463"/>
      <c r="M222" s="1463"/>
      <c r="N222" s="1463"/>
      <c r="O222" s="418"/>
    </row>
    <row r="223" spans="2:15">
      <c r="B223" s="419"/>
      <c r="C223" s="1457"/>
      <c r="D223" s="1458"/>
      <c r="E223" s="1458"/>
      <c r="F223" s="1458"/>
      <c r="G223" s="1458"/>
      <c r="H223" s="1458"/>
      <c r="I223" s="1458"/>
      <c r="J223" s="1458"/>
      <c r="K223" s="1458"/>
      <c r="L223" s="1458"/>
      <c r="M223" s="1458"/>
      <c r="N223" s="1458"/>
      <c r="O223" s="418"/>
    </row>
    <row r="224" spans="2:15">
      <c r="B224" s="419"/>
      <c r="C224" s="1457"/>
      <c r="D224" s="1458"/>
      <c r="E224" s="1458"/>
      <c r="F224" s="1458"/>
      <c r="G224" s="1458"/>
      <c r="H224" s="1458"/>
      <c r="I224" s="1458"/>
      <c r="J224" s="1458"/>
      <c r="K224" s="1458"/>
      <c r="L224" s="1458"/>
      <c r="M224" s="1458"/>
      <c r="N224" s="1458"/>
      <c r="O224" s="418"/>
    </row>
    <row r="225" spans="2:15">
      <c r="B225" s="419"/>
      <c r="C225" s="1457" t="s">
        <v>1166</v>
      </c>
      <c r="D225" s="1458"/>
      <c r="E225" s="1458"/>
      <c r="F225" s="1458"/>
      <c r="G225" s="1458"/>
      <c r="H225" s="1458"/>
      <c r="I225" s="1458"/>
      <c r="J225" s="1458"/>
      <c r="K225" s="1458"/>
      <c r="L225" s="1458"/>
      <c r="M225" s="1458"/>
      <c r="N225" s="1458"/>
      <c r="O225" s="418"/>
    </row>
    <row r="226" spans="2:15">
      <c r="B226" s="419"/>
      <c r="C226" s="1457"/>
      <c r="D226" s="1458"/>
      <c r="E226" s="1458"/>
      <c r="F226" s="1458"/>
      <c r="G226" s="1458"/>
      <c r="H226" s="1458"/>
      <c r="I226" s="1458"/>
      <c r="J226" s="1458"/>
      <c r="K226" s="1458"/>
      <c r="L226" s="1458"/>
      <c r="M226" s="1458"/>
      <c r="N226" s="1458"/>
      <c r="O226" s="418"/>
    </row>
    <row r="227" spans="2:15">
      <c r="B227" s="419"/>
      <c r="C227" s="1457"/>
      <c r="D227" s="1458"/>
      <c r="E227" s="1458"/>
      <c r="F227" s="1458"/>
      <c r="G227" s="1458"/>
      <c r="H227" s="1458"/>
      <c r="I227" s="1458"/>
      <c r="J227" s="1458"/>
      <c r="K227" s="1458"/>
      <c r="L227" s="1458"/>
      <c r="M227" s="1458"/>
      <c r="N227" s="1458"/>
      <c r="O227" s="418"/>
    </row>
    <row r="228" spans="2:15">
      <c r="B228" s="419"/>
      <c r="C228" s="1457" t="s">
        <v>1167</v>
      </c>
      <c r="D228" s="1458"/>
      <c r="E228" s="1458"/>
      <c r="F228" s="1458"/>
      <c r="G228" s="1458"/>
      <c r="H228" s="1458"/>
      <c r="I228" s="1458"/>
      <c r="J228" s="1458"/>
      <c r="K228" s="1458"/>
      <c r="L228" s="1458"/>
      <c r="M228" s="1458"/>
      <c r="N228" s="1458"/>
      <c r="O228" s="418"/>
    </row>
    <row r="229" spans="2:15">
      <c r="B229" s="419"/>
      <c r="C229" s="1457"/>
      <c r="D229" s="1458"/>
      <c r="E229" s="1458"/>
      <c r="F229" s="1458"/>
      <c r="G229" s="1458"/>
      <c r="H229" s="1458"/>
      <c r="I229" s="1458"/>
      <c r="J229" s="1458"/>
      <c r="K229" s="1458"/>
      <c r="L229" s="1458"/>
      <c r="M229" s="1458"/>
      <c r="N229" s="1458"/>
      <c r="O229" s="418"/>
    </row>
    <row r="230" spans="2:15">
      <c r="B230" s="419"/>
      <c r="C230" s="1457"/>
      <c r="D230" s="1458"/>
      <c r="E230" s="1458"/>
      <c r="F230" s="1458"/>
      <c r="G230" s="1458"/>
      <c r="H230" s="1458"/>
      <c r="I230" s="1458"/>
      <c r="J230" s="1458"/>
      <c r="K230" s="1458"/>
      <c r="L230" s="1458"/>
      <c r="M230" s="1458"/>
      <c r="N230" s="1458"/>
      <c r="O230" s="418"/>
    </row>
    <row r="231" spans="2:15">
      <c r="B231" s="419"/>
      <c r="C231" s="1457" t="s">
        <v>1168</v>
      </c>
      <c r="D231" s="1458"/>
      <c r="E231" s="1458"/>
      <c r="F231" s="1458"/>
      <c r="G231" s="1458"/>
      <c r="H231" s="1458"/>
      <c r="I231" s="1458"/>
      <c r="J231" s="1458"/>
      <c r="K231" s="1458"/>
      <c r="L231" s="1458"/>
      <c r="M231" s="1458"/>
      <c r="N231" s="1458"/>
      <c r="O231" s="418"/>
    </row>
    <row r="232" spans="2:15">
      <c r="B232" s="419"/>
      <c r="C232" s="1457"/>
      <c r="D232" s="1458"/>
      <c r="E232" s="1458"/>
      <c r="F232" s="1458"/>
      <c r="G232" s="1458"/>
      <c r="H232" s="1458"/>
      <c r="I232" s="1458"/>
      <c r="J232" s="1458"/>
      <c r="K232" s="1458"/>
      <c r="L232" s="1458"/>
      <c r="M232" s="1458"/>
      <c r="N232" s="1458"/>
      <c r="O232" s="418"/>
    </row>
    <row r="233" spans="2:15">
      <c r="B233" s="419"/>
      <c r="C233" s="1457"/>
      <c r="D233" s="1458"/>
      <c r="E233" s="1458"/>
      <c r="F233" s="1458"/>
      <c r="G233" s="1458"/>
      <c r="H233" s="1458"/>
      <c r="I233" s="1458"/>
      <c r="J233" s="1458"/>
      <c r="K233" s="1458"/>
      <c r="L233" s="1458"/>
      <c r="M233" s="1458"/>
      <c r="N233" s="1458"/>
      <c r="O233" s="418"/>
    </row>
    <row r="234" spans="2:15">
      <c r="B234" s="419"/>
      <c r="C234" s="1457" t="s">
        <v>1169</v>
      </c>
      <c r="D234" s="1458"/>
      <c r="E234" s="1458"/>
      <c r="F234" s="1458"/>
      <c r="G234" s="1458"/>
      <c r="H234" s="1458"/>
      <c r="I234" s="1458"/>
      <c r="J234" s="1458"/>
      <c r="K234" s="1458"/>
      <c r="L234" s="1458"/>
      <c r="M234" s="1458"/>
      <c r="N234" s="1458"/>
      <c r="O234" s="418"/>
    </row>
    <row r="235" spans="2:15">
      <c r="B235" s="419"/>
      <c r="C235" s="1457"/>
      <c r="D235" s="1458"/>
      <c r="E235" s="1458"/>
      <c r="F235" s="1458"/>
      <c r="G235" s="1458"/>
      <c r="H235" s="1458"/>
      <c r="I235" s="1458"/>
      <c r="J235" s="1458"/>
      <c r="K235" s="1458"/>
      <c r="L235" s="1458"/>
      <c r="M235" s="1458"/>
      <c r="N235" s="1458"/>
      <c r="O235" s="418"/>
    </row>
    <row r="236" spans="2:15">
      <c r="B236" s="419"/>
      <c r="C236" s="1457"/>
      <c r="D236" s="1458"/>
      <c r="E236" s="1458"/>
      <c r="F236" s="1458"/>
      <c r="G236" s="1458"/>
      <c r="H236" s="1458"/>
      <c r="I236" s="1458"/>
      <c r="J236" s="1458"/>
      <c r="K236" s="1458"/>
      <c r="L236" s="1458"/>
      <c r="M236" s="1458"/>
      <c r="N236" s="1458"/>
      <c r="O236" s="418"/>
    </row>
    <row r="237" spans="2:15">
      <c r="B237" s="419"/>
      <c r="C237" s="1457" t="s">
        <v>1170</v>
      </c>
      <c r="D237" s="1458"/>
      <c r="E237" s="1458"/>
      <c r="F237" s="1458"/>
      <c r="G237" s="1458"/>
      <c r="H237" s="1458"/>
      <c r="I237" s="1458"/>
      <c r="J237" s="1458"/>
      <c r="K237" s="1458"/>
      <c r="L237" s="1458"/>
      <c r="M237" s="1458"/>
      <c r="N237" s="1458"/>
      <c r="O237" s="418"/>
    </row>
    <row r="238" spans="2:15">
      <c r="B238" s="419"/>
      <c r="C238" s="1457"/>
      <c r="D238" s="1458"/>
      <c r="E238" s="1458"/>
      <c r="F238" s="1458"/>
      <c r="G238" s="1458"/>
      <c r="H238" s="1458"/>
      <c r="I238" s="1458"/>
      <c r="J238" s="1458"/>
      <c r="K238" s="1458"/>
      <c r="L238" s="1458"/>
      <c r="M238" s="1458"/>
      <c r="N238" s="1458"/>
      <c r="O238" s="418"/>
    </row>
    <row r="239" spans="2:15">
      <c r="B239" s="419"/>
      <c r="C239" s="1457"/>
      <c r="D239" s="1458"/>
      <c r="E239" s="1458"/>
      <c r="F239" s="1458"/>
      <c r="G239" s="1458"/>
      <c r="H239" s="1458"/>
      <c r="I239" s="1458"/>
      <c r="J239" s="1458"/>
      <c r="K239" s="1458"/>
      <c r="L239" s="1458"/>
      <c r="M239" s="1458"/>
      <c r="N239" s="1458"/>
      <c r="O239" s="418"/>
    </row>
    <row r="240" spans="2:15">
      <c r="B240" s="419"/>
      <c r="C240" s="1457" t="s">
        <v>1171</v>
      </c>
      <c r="D240" s="1458"/>
      <c r="E240" s="1458"/>
      <c r="F240" s="1458"/>
      <c r="G240" s="1458"/>
      <c r="H240" s="1458"/>
      <c r="I240" s="1458"/>
      <c r="J240" s="1458"/>
      <c r="K240" s="1458"/>
      <c r="L240" s="1458"/>
      <c r="M240" s="1458"/>
      <c r="N240" s="1458"/>
      <c r="O240" s="418"/>
    </row>
    <row r="241" spans="2:15">
      <c r="B241" s="419"/>
      <c r="C241" s="1457"/>
      <c r="D241" s="1458"/>
      <c r="E241" s="1458"/>
      <c r="F241" s="1458"/>
      <c r="G241" s="1458"/>
      <c r="H241" s="1458"/>
      <c r="I241" s="1458"/>
      <c r="J241" s="1458"/>
      <c r="K241" s="1458"/>
      <c r="L241" s="1458"/>
      <c r="M241" s="1458"/>
      <c r="N241" s="1458"/>
      <c r="O241" s="418"/>
    </row>
    <row r="242" spans="2:15">
      <c r="B242" s="419"/>
      <c r="C242" s="1457"/>
      <c r="D242" s="1458"/>
      <c r="E242" s="1458"/>
      <c r="F242" s="1458"/>
      <c r="G242" s="1458"/>
      <c r="H242" s="1458"/>
      <c r="I242" s="1458"/>
      <c r="J242" s="1458"/>
      <c r="K242" s="1458"/>
      <c r="L242" s="1458"/>
      <c r="M242" s="1458"/>
      <c r="N242" s="1458"/>
      <c r="O242" s="418"/>
    </row>
    <row r="243" spans="2:15">
      <c r="B243" s="419"/>
      <c r="C243" s="1457" t="s">
        <v>1172</v>
      </c>
      <c r="D243" s="1458"/>
      <c r="E243" s="1458"/>
      <c r="F243" s="1458"/>
      <c r="G243" s="1458"/>
      <c r="H243" s="1458"/>
      <c r="I243" s="1458"/>
      <c r="J243" s="1458"/>
      <c r="K243" s="1458"/>
      <c r="L243" s="1458"/>
      <c r="M243" s="1458"/>
      <c r="N243" s="1458"/>
      <c r="O243" s="418"/>
    </row>
    <row r="244" spans="2:15">
      <c r="B244" s="419"/>
      <c r="C244" s="1457"/>
      <c r="D244" s="1458"/>
      <c r="E244" s="1458"/>
      <c r="F244" s="1458"/>
      <c r="G244" s="1458"/>
      <c r="H244" s="1458"/>
      <c r="I244" s="1458"/>
      <c r="J244" s="1458"/>
      <c r="K244" s="1458"/>
      <c r="L244" s="1458"/>
      <c r="M244" s="1458"/>
      <c r="N244" s="1458"/>
      <c r="O244" s="418"/>
    </row>
    <row r="245" spans="2:15">
      <c r="B245" s="419"/>
      <c r="C245" s="1457"/>
      <c r="D245" s="1458"/>
      <c r="E245" s="1458"/>
      <c r="F245" s="1458"/>
      <c r="G245" s="1458"/>
      <c r="H245" s="1458"/>
      <c r="I245" s="1458"/>
      <c r="J245" s="1458"/>
      <c r="K245" s="1458"/>
      <c r="L245" s="1458"/>
      <c r="M245" s="1458"/>
      <c r="N245" s="1458"/>
      <c r="O245" s="418"/>
    </row>
    <row r="246" spans="2:15">
      <c r="B246" s="419"/>
      <c r="C246" s="1457" t="s">
        <v>1173</v>
      </c>
      <c r="D246" s="1458"/>
      <c r="E246" s="1458"/>
      <c r="F246" s="1458"/>
      <c r="G246" s="1458"/>
      <c r="H246" s="1458"/>
      <c r="I246" s="1458"/>
      <c r="J246" s="1458"/>
      <c r="K246" s="1458"/>
      <c r="L246" s="1458"/>
      <c r="M246" s="1458"/>
      <c r="N246" s="1458"/>
      <c r="O246" s="418"/>
    </row>
    <row r="247" spans="2:15">
      <c r="B247" s="419"/>
      <c r="C247" s="1457"/>
      <c r="D247" s="1458"/>
      <c r="E247" s="1458"/>
      <c r="F247" s="1458"/>
      <c r="G247" s="1458"/>
      <c r="H247" s="1458"/>
      <c r="I247" s="1458"/>
      <c r="J247" s="1458"/>
      <c r="K247" s="1458"/>
      <c r="L247" s="1458"/>
      <c r="M247" s="1458"/>
      <c r="N247" s="1458"/>
      <c r="O247" s="418"/>
    </row>
    <row r="248" spans="2:15">
      <c r="B248" s="419"/>
      <c r="C248" s="1457"/>
      <c r="D248" s="1458"/>
      <c r="E248" s="1458"/>
      <c r="F248" s="1458"/>
      <c r="G248" s="1458"/>
      <c r="H248" s="1458"/>
      <c r="I248" s="1458"/>
      <c r="J248" s="1458"/>
      <c r="K248" s="1458"/>
      <c r="L248" s="1458"/>
      <c r="M248" s="1458"/>
      <c r="N248" s="1458"/>
      <c r="O248" s="418"/>
    </row>
    <row r="249" spans="2:15">
      <c r="B249" s="419"/>
      <c r="C249" s="1457" t="s">
        <v>1174</v>
      </c>
      <c r="D249" s="1458"/>
      <c r="E249" s="1458"/>
      <c r="F249" s="1458"/>
      <c r="G249" s="1458"/>
      <c r="H249" s="1458"/>
      <c r="I249" s="1458"/>
      <c r="J249" s="1458"/>
      <c r="K249" s="1458"/>
      <c r="L249" s="1458"/>
      <c r="M249" s="1458"/>
      <c r="N249" s="1458"/>
      <c r="O249" s="418"/>
    </row>
    <row r="250" spans="2:15">
      <c r="B250" s="419"/>
      <c r="C250" s="1457"/>
      <c r="D250" s="1458"/>
      <c r="E250" s="1458"/>
      <c r="F250" s="1458"/>
      <c r="G250" s="1458"/>
      <c r="H250" s="1458"/>
      <c r="I250" s="1458"/>
      <c r="J250" s="1458"/>
      <c r="K250" s="1458"/>
      <c r="L250" s="1458"/>
      <c r="M250" s="1458"/>
      <c r="N250" s="1458"/>
      <c r="O250" s="418"/>
    </row>
    <row r="251" spans="2:15">
      <c r="B251" s="419"/>
      <c r="C251" s="1500"/>
      <c r="D251" s="1461"/>
      <c r="E251" s="1461"/>
      <c r="F251" s="1461"/>
      <c r="G251" s="1461"/>
      <c r="H251" s="1461"/>
      <c r="I251" s="1461"/>
      <c r="J251" s="1461"/>
      <c r="K251" s="1461"/>
      <c r="L251" s="1461"/>
      <c r="M251" s="1461"/>
      <c r="N251" s="1461"/>
      <c r="O251" s="418"/>
    </row>
    <row r="252" spans="2:15">
      <c r="B252" s="419"/>
      <c r="C252" s="694"/>
      <c r="D252" s="695"/>
      <c r="E252" s="695"/>
      <c r="F252" s="695"/>
      <c r="G252" s="695"/>
      <c r="H252" s="695"/>
      <c r="I252" s="695"/>
      <c r="J252" s="695"/>
      <c r="K252" s="695"/>
      <c r="L252" s="695"/>
      <c r="M252" s="695"/>
      <c r="N252" s="695"/>
      <c r="O252" s="418"/>
    </row>
    <row r="253" spans="2:15">
      <c r="B253" s="502" t="str">
        <f>B72</f>
        <v>6. Outras iniciativas</v>
      </c>
      <c r="C253" s="691"/>
      <c r="O253" s="418"/>
    </row>
    <row r="254" spans="2:15">
      <c r="B254" s="419"/>
      <c r="I254" s="412"/>
      <c r="J254" s="412"/>
      <c r="O254" s="418"/>
    </row>
    <row r="255" spans="2:15">
      <c r="B255" s="419"/>
      <c r="C255" s="1462">
        <v>6.1</v>
      </c>
      <c r="D255" s="1463"/>
      <c r="E255" s="1463"/>
      <c r="F255" s="1463"/>
      <c r="G255" s="1463"/>
      <c r="H255" s="1463"/>
      <c r="I255" s="1463"/>
      <c r="J255" s="1463"/>
      <c r="K255" s="1463"/>
      <c r="L255" s="1463"/>
      <c r="M255" s="1463"/>
      <c r="N255" s="1463"/>
      <c r="O255" s="418"/>
    </row>
    <row r="256" spans="2:15">
      <c r="B256" s="419"/>
      <c r="C256" s="1457"/>
      <c r="D256" s="1458"/>
      <c r="E256" s="1458"/>
      <c r="F256" s="1458"/>
      <c r="G256" s="1458"/>
      <c r="H256" s="1458"/>
      <c r="I256" s="1458"/>
      <c r="J256" s="1458"/>
      <c r="K256" s="1458"/>
      <c r="L256" s="1458"/>
      <c r="M256" s="1458"/>
      <c r="N256" s="1458"/>
      <c r="O256" s="418"/>
    </row>
    <row r="257" spans="2:15">
      <c r="B257" s="419"/>
      <c r="C257" s="1457"/>
      <c r="D257" s="1458"/>
      <c r="E257" s="1458"/>
      <c r="F257" s="1458"/>
      <c r="G257" s="1458"/>
      <c r="H257" s="1458"/>
      <c r="I257" s="1458"/>
      <c r="J257" s="1458"/>
      <c r="K257" s="1458"/>
      <c r="L257" s="1458"/>
      <c r="M257" s="1458"/>
      <c r="N257" s="1458"/>
      <c r="O257" s="418"/>
    </row>
    <row r="258" spans="2:15">
      <c r="B258" s="419"/>
      <c r="C258" s="1457">
        <v>6.2</v>
      </c>
      <c r="D258" s="1458"/>
      <c r="E258" s="1458"/>
      <c r="F258" s="1458"/>
      <c r="G258" s="1458"/>
      <c r="H258" s="1458"/>
      <c r="I258" s="1458"/>
      <c r="J258" s="1458"/>
      <c r="K258" s="1458"/>
      <c r="L258" s="1458"/>
      <c r="M258" s="1458"/>
      <c r="N258" s="1458"/>
      <c r="O258" s="418"/>
    </row>
    <row r="259" spans="2:15">
      <c r="B259" s="419"/>
      <c r="C259" s="1457"/>
      <c r="D259" s="1458"/>
      <c r="E259" s="1458"/>
      <c r="F259" s="1458"/>
      <c r="G259" s="1458"/>
      <c r="H259" s="1458"/>
      <c r="I259" s="1458"/>
      <c r="J259" s="1458"/>
      <c r="K259" s="1458"/>
      <c r="L259" s="1458"/>
      <c r="M259" s="1458"/>
      <c r="N259" s="1458"/>
      <c r="O259" s="418"/>
    </row>
    <row r="260" spans="2:15">
      <c r="B260" s="419"/>
      <c r="C260" s="1457"/>
      <c r="D260" s="1458"/>
      <c r="E260" s="1458"/>
      <c r="F260" s="1458"/>
      <c r="G260" s="1458"/>
      <c r="H260" s="1458"/>
      <c r="I260" s="1458"/>
      <c r="J260" s="1458"/>
      <c r="K260" s="1458"/>
      <c r="L260" s="1458"/>
      <c r="M260" s="1458"/>
      <c r="N260" s="1458"/>
      <c r="O260" s="418"/>
    </row>
    <row r="261" spans="2:15">
      <c r="B261" s="419"/>
      <c r="C261" s="1457">
        <v>6.3</v>
      </c>
      <c r="D261" s="1458"/>
      <c r="E261" s="1458"/>
      <c r="F261" s="1458"/>
      <c r="G261" s="1458"/>
      <c r="H261" s="1458"/>
      <c r="I261" s="1458"/>
      <c r="J261" s="1458"/>
      <c r="K261" s="1458"/>
      <c r="L261" s="1458"/>
      <c r="M261" s="1458"/>
      <c r="N261" s="1458"/>
      <c r="O261" s="418"/>
    </row>
    <row r="262" spans="2:15">
      <c r="B262" s="419"/>
      <c r="C262" s="1457"/>
      <c r="D262" s="1458"/>
      <c r="E262" s="1458"/>
      <c r="F262" s="1458"/>
      <c r="G262" s="1458"/>
      <c r="H262" s="1458"/>
      <c r="I262" s="1458"/>
      <c r="J262" s="1458"/>
      <c r="K262" s="1458"/>
      <c r="L262" s="1458"/>
      <c r="M262" s="1458"/>
      <c r="N262" s="1458"/>
      <c r="O262" s="418"/>
    </row>
    <row r="263" spans="2:15">
      <c r="B263" s="419"/>
      <c r="C263" s="1457"/>
      <c r="D263" s="1458"/>
      <c r="E263" s="1458"/>
      <c r="F263" s="1458"/>
      <c r="G263" s="1458"/>
      <c r="H263" s="1458"/>
      <c r="I263" s="1458"/>
      <c r="J263" s="1458"/>
      <c r="K263" s="1458"/>
      <c r="L263" s="1458"/>
      <c r="M263" s="1458"/>
      <c r="N263" s="1458"/>
      <c r="O263" s="418"/>
    </row>
    <row r="264" spans="2:15">
      <c r="B264" s="419"/>
      <c r="C264" s="1457">
        <v>6.4</v>
      </c>
      <c r="D264" s="1458"/>
      <c r="E264" s="1458"/>
      <c r="F264" s="1458"/>
      <c r="G264" s="1458"/>
      <c r="H264" s="1458"/>
      <c r="I264" s="1458"/>
      <c r="J264" s="1458"/>
      <c r="K264" s="1458"/>
      <c r="L264" s="1458"/>
      <c r="M264" s="1458"/>
      <c r="N264" s="1458"/>
      <c r="O264" s="418"/>
    </row>
    <row r="265" spans="2:15">
      <c r="B265" s="419"/>
      <c r="C265" s="1457"/>
      <c r="D265" s="1458"/>
      <c r="E265" s="1458"/>
      <c r="F265" s="1458"/>
      <c r="G265" s="1458"/>
      <c r="H265" s="1458"/>
      <c r="I265" s="1458"/>
      <c r="J265" s="1458"/>
      <c r="K265" s="1458"/>
      <c r="L265" s="1458"/>
      <c r="M265" s="1458"/>
      <c r="N265" s="1458"/>
      <c r="O265" s="418"/>
    </row>
    <row r="266" spans="2:15">
      <c r="B266" s="419"/>
      <c r="C266" s="1457"/>
      <c r="D266" s="1458"/>
      <c r="E266" s="1458"/>
      <c r="F266" s="1458"/>
      <c r="G266" s="1458"/>
      <c r="H266" s="1458"/>
      <c r="I266" s="1458"/>
      <c r="J266" s="1458"/>
      <c r="K266" s="1458"/>
      <c r="L266" s="1458"/>
      <c r="M266" s="1458"/>
      <c r="N266" s="1458"/>
      <c r="O266" s="418"/>
    </row>
    <row r="267" spans="2:15">
      <c r="B267" s="419"/>
      <c r="C267" s="1457">
        <v>6.5</v>
      </c>
      <c r="D267" s="1458"/>
      <c r="E267" s="1458"/>
      <c r="F267" s="1458"/>
      <c r="G267" s="1458"/>
      <c r="H267" s="1458"/>
      <c r="I267" s="1458"/>
      <c r="J267" s="1458"/>
      <c r="K267" s="1458"/>
      <c r="L267" s="1458"/>
      <c r="M267" s="1458"/>
      <c r="N267" s="1458"/>
      <c r="O267" s="418"/>
    </row>
    <row r="268" spans="2:15">
      <c r="B268" s="419"/>
      <c r="C268" s="1457"/>
      <c r="D268" s="1458"/>
      <c r="E268" s="1458"/>
      <c r="F268" s="1458"/>
      <c r="G268" s="1458"/>
      <c r="H268" s="1458"/>
      <c r="I268" s="1458"/>
      <c r="J268" s="1458"/>
      <c r="K268" s="1458"/>
      <c r="L268" s="1458"/>
      <c r="M268" s="1458"/>
      <c r="N268" s="1458"/>
      <c r="O268" s="418"/>
    </row>
    <row r="269" spans="2:15">
      <c r="B269" s="419"/>
      <c r="C269" s="1457"/>
      <c r="D269" s="1458"/>
      <c r="E269" s="1458"/>
      <c r="F269" s="1458"/>
      <c r="G269" s="1458"/>
      <c r="H269" s="1458"/>
      <c r="I269" s="1458"/>
      <c r="J269" s="1458"/>
      <c r="K269" s="1458"/>
      <c r="L269" s="1458"/>
      <c r="M269" s="1458"/>
      <c r="N269" s="1458"/>
      <c r="O269" s="418"/>
    </row>
    <row r="270" spans="2:15">
      <c r="B270" s="419"/>
      <c r="C270" s="1457">
        <v>6.6</v>
      </c>
      <c r="D270" s="1458"/>
      <c r="E270" s="1458"/>
      <c r="F270" s="1458"/>
      <c r="G270" s="1458"/>
      <c r="H270" s="1458"/>
      <c r="I270" s="1458"/>
      <c r="J270" s="1458"/>
      <c r="K270" s="1458"/>
      <c r="L270" s="1458"/>
      <c r="M270" s="1458"/>
      <c r="N270" s="1458"/>
      <c r="O270" s="418"/>
    </row>
    <row r="271" spans="2:15">
      <c r="B271" s="419"/>
      <c r="C271" s="1457"/>
      <c r="D271" s="1458"/>
      <c r="E271" s="1458"/>
      <c r="F271" s="1458"/>
      <c r="G271" s="1458"/>
      <c r="H271" s="1458"/>
      <c r="I271" s="1458"/>
      <c r="J271" s="1458"/>
      <c r="K271" s="1458"/>
      <c r="L271" s="1458"/>
      <c r="M271" s="1458"/>
      <c r="N271" s="1458"/>
      <c r="O271" s="418"/>
    </row>
    <row r="272" spans="2:15">
      <c r="B272" s="419"/>
      <c r="C272" s="1457"/>
      <c r="D272" s="1458"/>
      <c r="E272" s="1458"/>
      <c r="F272" s="1458"/>
      <c r="G272" s="1458"/>
      <c r="H272" s="1458"/>
      <c r="I272" s="1458"/>
      <c r="J272" s="1458"/>
      <c r="K272" s="1458"/>
      <c r="L272" s="1458"/>
      <c r="M272" s="1458"/>
      <c r="N272" s="1458"/>
      <c r="O272" s="418"/>
    </row>
    <row r="273" spans="2:15">
      <c r="B273" s="419"/>
      <c r="C273" s="1457">
        <v>6.7</v>
      </c>
      <c r="D273" s="1458"/>
      <c r="E273" s="1458"/>
      <c r="F273" s="1458"/>
      <c r="G273" s="1458"/>
      <c r="H273" s="1458"/>
      <c r="I273" s="1458"/>
      <c r="J273" s="1458"/>
      <c r="K273" s="1458"/>
      <c r="L273" s="1458"/>
      <c r="M273" s="1458"/>
      <c r="N273" s="1458"/>
      <c r="O273" s="418"/>
    </row>
    <row r="274" spans="2:15">
      <c r="B274" s="419"/>
      <c r="C274" s="1457"/>
      <c r="D274" s="1458"/>
      <c r="E274" s="1458"/>
      <c r="F274" s="1458"/>
      <c r="G274" s="1458"/>
      <c r="H274" s="1458"/>
      <c r="I274" s="1458"/>
      <c r="J274" s="1458"/>
      <c r="K274" s="1458"/>
      <c r="L274" s="1458"/>
      <c r="M274" s="1458"/>
      <c r="N274" s="1458"/>
      <c r="O274" s="418"/>
    </row>
    <row r="275" spans="2:15">
      <c r="B275" s="419"/>
      <c r="C275" s="1457"/>
      <c r="D275" s="1458"/>
      <c r="E275" s="1458"/>
      <c r="F275" s="1458"/>
      <c r="G275" s="1458"/>
      <c r="H275" s="1458"/>
      <c r="I275" s="1458"/>
      <c r="J275" s="1458"/>
      <c r="K275" s="1458"/>
      <c r="L275" s="1458"/>
      <c r="M275" s="1458"/>
      <c r="N275" s="1458"/>
      <c r="O275" s="418"/>
    </row>
    <row r="276" spans="2:15">
      <c r="B276" s="419"/>
      <c r="C276" s="1457">
        <v>6.8</v>
      </c>
      <c r="D276" s="1458"/>
      <c r="E276" s="1458"/>
      <c r="F276" s="1458"/>
      <c r="G276" s="1458"/>
      <c r="H276" s="1458"/>
      <c r="I276" s="1458"/>
      <c r="J276" s="1458"/>
      <c r="K276" s="1458"/>
      <c r="L276" s="1458"/>
      <c r="M276" s="1458"/>
      <c r="N276" s="1458"/>
      <c r="O276" s="418"/>
    </row>
    <row r="277" spans="2:15">
      <c r="B277" s="419"/>
      <c r="C277" s="1457"/>
      <c r="D277" s="1458"/>
      <c r="E277" s="1458"/>
      <c r="F277" s="1458"/>
      <c r="G277" s="1458"/>
      <c r="H277" s="1458"/>
      <c r="I277" s="1458"/>
      <c r="J277" s="1458"/>
      <c r="K277" s="1458"/>
      <c r="L277" s="1458"/>
      <c r="M277" s="1458"/>
      <c r="N277" s="1458"/>
      <c r="O277" s="418"/>
    </row>
    <row r="278" spans="2:15">
      <c r="B278" s="419"/>
      <c r="C278" s="1457"/>
      <c r="D278" s="1458"/>
      <c r="E278" s="1458"/>
      <c r="F278" s="1458"/>
      <c r="G278" s="1458"/>
      <c r="H278" s="1458"/>
      <c r="I278" s="1458"/>
      <c r="J278" s="1458"/>
      <c r="K278" s="1458"/>
      <c r="L278" s="1458"/>
      <c r="M278" s="1458"/>
      <c r="N278" s="1458"/>
      <c r="O278" s="418"/>
    </row>
    <row r="279" spans="2:15">
      <c r="B279" s="419"/>
      <c r="C279" s="1457">
        <v>6.9</v>
      </c>
      <c r="D279" s="1458"/>
      <c r="E279" s="1458"/>
      <c r="F279" s="1458"/>
      <c r="G279" s="1458"/>
      <c r="H279" s="1458"/>
      <c r="I279" s="1458"/>
      <c r="J279" s="1458"/>
      <c r="K279" s="1458"/>
      <c r="L279" s="1458"/>
      <c r="M279" s="1458"/>
      <c r="N279" s="1458"/>
      <c r="O279" s="418"/>
    </row>
    <row r="280" spans="2:15">
      <c r="B280" s="419"/>
      <c r="C280" s="1457"/>
      <c r="D280" s="1458"/>
      <c r="E280" s="1458"/>
      <c r="F280" s="1458"/>
      <c r="G280" s="1458"/>
      <c r="H280" s="1458"/>
      <c r="I280" s="1458"/>
      <c r="J280" s="1458"/>
      <c r="K280" s="1458"/>
      <c r="L280" s="1458"/>
      <c r="M280" s="1458"/>
      <c r="N280" s="1458"/>
      <c r="O280" s="418"/>
    </row>
    <row r="281" spans="2:15">
      <c r="B281" s="419"/>
      <c r="C281" s="1457"/>
      <c r="D281" s="1458"/>
      <c r="E281" s="1458"/>
      <c r="F281" s="1458"/>
      <c r="G281" s="1458"/>
      <c r="H281" s="1458"/>
      <c r="I281" s="1458"/>
      <c r="J281" s="1458"/>
      <c r="K281" s="1458"/>
      <c r="L281" s="1458"/>
      <c r="M281" s="1458"/>
      <c r="N281" s="1458"/>
      <c r="O281" s="418"/>
    </row>
    <row r="282" spans="2:15">
      <c r="B282" s="419"/>
      <c r="C282" s="1459">
        <v>6.1</v>
      </c>
      <c r="D282" s="1458"/>
      <c r="E282" s="1458"/>
      <c r="F282" s="1458"/>
      <c r="G282" s="1458"/>
      <c r="H282" s="1458"/>
      <c r="I282" s="1458"/>
      <c r="J282" s="1458"/>
      <c r="K282" s="1458"/>
      <c r="L282" s="1458"/>
      <c r="M282" s="1458"/>
      <c r="N282" s="1458"/>
      <c r="O282" s="418"/>
    </row>
    <row r="283" spans="2:15">
      <c r="B283" s="419"/>
      <c r="C283" s="1459"/>
      <c r="D283" s="1458"/>
      <c r="E283" s="1458"/>
      <c r="F283" s="1458"/>
      <c r="G283" s="1458"/>
      <c r="H283" s="1458"/>
      <c r="I283" s="1458"/>
      <c r="J283" s="1458"/>
      <c r="K283" s="1458"/>
      <c r="L283" s="1458"/>
      <c r="M283" s="1458"/>
      <c r="N283" s="1458"/>
      <c r="O283" s="418"/>
    </row>
    <row r="284" spans="2:15">
      <c r="B284" s="419"/>
      <c r="C284" s="1460"/>
      <c r="D284" s="1461"/>
      <c r="E284" s="1461"/>
      <c r="F284" s="1461"/>
      <c r="G284" s="1461"/>
      <c r="H284" s="1461"/>
      <c r="I284" s="1461"/>
      <c r="J284" s="1461"/>
      <c r="K284" s="1461"/>
      <c r="L284" s="1461"/>
      <c r="M284" s="1461"/>
      <c r="N284" s="1461"/>
      <c r="O284" s="418"/>
    </row>
    <row r="285" spans="2:15" ht="9.9499999999999993" customHeight="1">
      <c r="B285" s="419"/>
      <c r="C285" s="694"/>
      <c r="D285" s="695"/>
      <c r="E285" s="695"/>
      <c r="F285" s="695"/>
      <c r="G285" s="695"/>
      <c r="H285" s="695"/>
      <c r="I285" s="695"/>
      <c r="J285" s="695"/>
      <c r="K285" s="695"/>
      <c r="L285" s="695"/>
      <c r="M285" s="695"/>
      <c r="N285" s="695"/>
      <c r="O285" s="418"/>
    </row>
    <row r="286" spans="2:15" ht="9.9499999999999993" customHeight="1">
      <c r="B286" s="421"/>
      <c r="C286" s="412"/>
      <c r="D286" s="412"/>
      <c r="E286" s="412"/>
      <c r="F286" s="412"/>
      <c r="G286" s="412"/>
      <c r="H286" s="412"/>
      <c r="I286" s="412"/>
      <c r="J286" s="412"/>
      <c r="K286" s="412"/>
      <c r="L286" s="412"/>
      <c r="M286" s="412"/>
      <c r="N286" s="412"/>
      <c r="O286" s="420"/>
    </row>
    <row r="288" spans="2:15">
      <c r="B288" s="417"/>
      <c r="C288" s="409"/>
      <c r="D288" s="409"/>
      <c r="E288" s="409"/>
      <c r="F288" s="409"/>
      <c r="G288" s="409"/>
      <c r="H288" s="409"/>
      <c r="I288" s="409"/>
      <c r="J288" s="409"/>
      <c r="K288" s="409"/>
      <c r="L288" s="409"/>
      <c r="M288" s="409"/>
      <c r="N288" s="409"/>
      <c r="O288" s="410"/>
    </row>
    <row r="289" spans="2:15" ht="15.75">
      <c r="B289" s="501" t="s">
        <v>1180</v>
      </c>
      <c r="C289" s="690"/>
      <c r="D289" s="690"/>
      <c r="E289" s="690"/>
      <c r="O289" s="418"/>
    </row>
    <row r="290" spans="2:15">
      <c r="B290" s="419"/>
      <c r="O290" s="418"/>
    </row>
    <row r="291" spans="2:15" ht="103.5" customHeight="1">
      <c r="B291" s="419"/>
      <c r="C291" s="1228" t="s">
        <v>1483</v>
      </c>
      <c r="D291" s="1229"/>
      <c r="E291" s="1229"/>
      <c r="F291" s="1229"/>
      <c r="G291" s="1229"/>
      <c r="H291" s="1229"/>
      <c r="I291" s="1229"/>
      <c r="J291" s="1229"/>
      <c r="K291" s="1229"/>
      <c r="L291" s="1229"/>
      <c r="M291" s="1229"/>
      <c r="N291" s="1456"/>
      <c r="O291" s="418"/>
    </row>
    <row r="292" spans="2:15" ht="9.9499999999999993" customHeight="1">
      <c r="B292" s="419"/>
      <c r="O292" s="418"/>
    </row>
    <row r="293" spans="2:15" ht="9.9499999999999993" customHeight="1">
      <c r="B293" s="421"/>
      <c r="C293" s="412"/>
      <c r="D293" s="412"/>
      <c r="E293" s="412"/>
      <c r="F293" s="412"/>
      <c r="G293" s="412"/>
      <c r="H293" s="412"/>
      <c r="I293" s="412"/>
      <c r="J293" s="412"/>
      <c r="K293" s="412"/>
      <c r="L293" s="412"/>
      <c r="M293" s="412"/>
      <c r="N293" s="412"/>
      <c r="O293" s="420"/>
    </row>
  </sheetData>
  <mergeCells count="269">
    <mergeCell ref="K14:K16"/>
    <mergeCell ref="L14:L16"/>
    <mergeCell ref="M14:M16"/>
    <mergeCell ref="C237:C239"/>
    <mergeCell ref="D237:N239"/>
    <mergeCell ref="C240:C242"/>
    <mergeCell ref="D240:N242"/>
    <mergeCell ref="C243:C245"/>
    <mergeCell ref="D243:N245"/>
    <mergeCell ref="C204:C206"/>
    <mergeCell ref="D204:N206"/>
    <mergeCell ref="C207:C209"/>
    <mergeCell ref="D207:N209"/>
    <mergeCell ref="C210:C212"/>
    <mergeCell ref="D210:N212"/>
    <mergeCell ref="C213:C215"/>
    <mergeCell ref="D213:N215"/>
    <mergeCell ref="C216:C218"/>
    <mergeCell ref="D216:N218"/>
    <mergeCell ref="C189:C191"/>
    <mergeCell ref="D189:N191"/>
    <mergeCell ref="C192:C194"/>
    <mergeCell ref="D192:N194"/>
    <mergeCell ref="C195:C197"/>
    <mergeCell ref="C246:C248"/>
    <mergeCell ref="D246:N248"/>
    <mergeCell ref="C249:C251"/>
    <mergeCell ref="D249:N251"/>
    <mergeCell ref="C222:C224"/>
    <mergeCell ref="D222:N224"/>
    <mergeCell ref="C225:C227"/>
    <mergeCell ref="D225:N227"/>
    <mergeCell ref="C228:C230"/>
    <mergeCell ref="D228:N230"/>
    <mergeCell ref="C231:C233"/>
    <mergeCell ref="D231:N233"/>
    <mergeCell ref="C234:C236"/>
    <mergeCell ref="D234:N236"/>
    <mergeCell ref="D195:N197"/>
    <mergeCell ref="C198:C200"/>
    <mergeCell ref="D198:N200"/>
    <mergeCell ref="C201:C203"/>
    <mergeCell ref="D201:N203"/>
    <mergeCell ref="C171:C173"/>
    <mergeCell ref="D171:N173"/>
    <mergeCell ref="C174:C176"/>
    <mergeCell ref="D174:N176"/>
    <mergeCell ref="C177:C179"/>
    <mergeCell ref="D177:N179"/>
    <mergeCell ref="C180:C182"/>
    <mergeCell ref="D180:N182"/>
    <mergeCell ref="C183:C185"/>
    <mergeCell ref="D183:N185"/>
    <mergeCell ref="C156:C158"/>
    <mergeCell ref="D156:N158"/>
    <mergeCell ref="C159:C161"/>
    <mergeCell ref="D159:N161"/>
    <mergeCell ref="C162:C164"/>
    <mergeCell ref="D162:N164"/>
    <mergeCell ref="C165:C167"/>
    <mergeCell ref="D165:N167"/>
    <mergeCell ref="C168:C170"/>
    <mergeCell ref="D168:N170"/>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05:C107"/>
    <mergeCell ref="D105:N107"/>
    <mergeCell ref="C108:C110"/>
    <mergeCell ref="D108:N110"/>
    <mergeCell ref="C111:C113"/>
    <mergeCell ref="D111:N113"/>
    <mergeCell ref="C96:C98"/>
    <mergeCell ref="D96:N98"/>
    <mergeCell ref="C99:C101"/>
    <mergeCell ref="D99:N101"/>
    <mergeCell ref="C102:C104"/>
    <mergeCell ref="D102:N104"/>
    <mergeCell ref="B83:J83"/>
    <mergeCell ref="N83:O83"/>
    <mergeCell ref="C90:C92"/>
    <mergeCell ref="D90:N92"/>
    <mergeCell ref="C93:C95"/>
    <mergeCell ref="D93:N95"/>
    <mergeCell ref="F80:J80"/>
    <mergeCell ref="N80:O80"/>
    <mergeCell ref="F81:J81"/>
    <mergeCell ref="N81:O81"/>
    <mergeCell ref="E82:J82"/>
    <mergeCell ref="N82:O82"/>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C255:C257"/>
    <mergeCell ref="D255:N257"/>
    <mergeCell ref="C258:C260"/>
    <mergeCell ref="D258:N260"/>
    <mergeCell ref="C261:C263"/>
    <mergeCell ref="D261:N263"/>
    <mergeCell ref="C264:C266"/>
    <mergeCell ref="D264:N266"/>
    <mergeCell ref="C267:C269"/>
    <mergeCell ref="D267:N269"/>
    <mergeCell ref="C291:N291"/>
    <mergeCell ref="C270:C272"/>
    <mergeCell ref="D270:N272"/>
    <mergeCell ref="C273:C275"/>
    <mergeCell ref="D273:N275"/>
    <mergeCell ref="C276:C278"/>
    <mergeCell ref="D276:N278"/>
    <mergeCell ref="C279:C281"/>
    <mergeCell ref="D279:N281"/>
    <mergeCell ref="C282:C284"/>
    <mergeCell ref="D282:N284"/>
  </mergeCells>
  <hyperlinks>
    <hyperlink ref="Q1" location="INDICE!A1" display="ÍNDICE " xr:uid="{83043627-C690-4131-A03E-A12052954B62}"/>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workbookViewId="0">
      <selection activeCell="B40" sqref="A1:O45"/>
    </sheetView>
  </sheetViews>
  <sheetFormatPr defaultRowHeight="15"/>
  <cols>
    <col min="1" max="1" width="4.28515625" style="567" customWidth="1"/>
    <col min="2" max="2" width="32.140625" style="567" bestFit="1" customWidth="1"/>
    <col min="3" max="3" width="9.140625" style="567"/>
    <col min="4" max="4" width="10.42578125" style="567" customWidth="1"/>
    <col min="5" max="6" width="4.28515625" style="567" customWidth="1"/>
    <col min="7" max="7" width="5.5703125" style="567" customWidth="1"/>
    <col min="8" max="8" width="3.5703125" style="567" customWidth="1"/>
    <col min="9" max="9" width="4.140625" style="567" customWidth="1"/>
    <col min="10" max="10" width="3.5703125" style="567" customWidth="1"/>
    <col min="11" max="13" width="15.5703125" style="567" customWidth="1"/>
    <col min="14" max="14" width="9.140625" style="567"/>
    <col min="15" max="15" width="13" style="567" customWidth="1"/>
    <col min="16" max="16" width="9.140625" style="567"/>
    <col min="17" max="17" width="26.5703125" style="567" bestFit="1" customWidth="1"/>
    <col min="18" max="18" width="12.42578125" style="567" bestFit="1" customWidth="1"/>
    <col min="19" max="21" width="9.140625" style="567"/>
    <col min="22" max="22" width="15.28515625" style="567" customWidth="1"/>
    <col min="23" max="256" width="9.140625" style="567"/>
    <col min="257" max="257" width="4.28515625" style="567" customWidth="1"/>
    <col min="258" max="258" width="32.140625" style="567" bestFit="1" customWidth="1"/>
    <col min="259" max="259" width="9.140625" style="567"/>
    <col min="260" max="260" width="10.42578125" style="567" customWidth="1"/>
    <col min="261" max="262" width="4.28515625" style="567" customWidth="1"/>
    <col min="263" max="263" width="5.5703125" style="567" customWidth="1"/>
    <col min="264" max="264" width="3.5703125" style="567" customWidth="1"/>
    <col min="265" max="265" width="4.140625" style="567" customWidth="1"/>
    <col min="266" max="266" width="3.5703125" style="567" customWidth="1"/>
    <col min="267" max="269" width="15.5703125" style="567" customWidth="1"/>
    <col min="270" max="270" width="9.140625" style="567"/>
    <col min="271" max="271" width="12.5703125" style="567" customWidth="1"/>
    <col min="272" max="272" width="9.140625" style="567"/>
    <col min="273" max="273" width="26.5703125" style="567" bestFit="1" customWidth="1"/>
    <col min="274" max="274" width="12.42578125" style="567" bestFit="1" customWidth="1"/>
    <col min="275" max="277" width="9.140625" style="567"/>
    <col min="278" max="278" width="15.28515625" style="567" customWidth="1"/>
    <col min="279" max="512" width="9.140625" style="567"/>
    <col min="513" max="513" width="4.28515625" style="567" customWidth="1"/>
    <col min="514" max="514" width="32.140625" style="567" bestFit="1" customWidth="1"/>
    <col min="515" max="515" width="9.140625" style="567"/>
    <col min="516" max="516" width="10.42578125" style="567" customWidth="1"/>
    <col min="517" max="518" width="4.28515625" style="567" customWidth="1"/>
    <col min="519" max="519" width="5.5703125" style="567" customWidth="1"/>
    <col min="520" max="520" width="3.5703125" style="567" customWidth="1"/>
    <col min="521" max="521" width="4.140625" style="567" customWidth="1"/>
    <col min="522" max="522" width="3.5703125" style="567" customWidth="1"/>
    <col min="523" max="525" width="15.5703125" style="567" customWidth="1"/>
    <col min="526" max="526" width="9.140625" style="567"/>
    <col min="527" max="527" width="12.5703125" style="567" customWidth="1"/>
    <col min="528" max="528" width="9.140625" style="567"/>
    <col min="529" max="529" width="26.5703125" style="567" bestFit="1" customWidth="1"/>
    <col min="530" max="530" width="12.42578125" style="567" bestFit="1" customWidth="1"/>
    <col min="531" max="533" width="9.140625" style="567"/>
    <col min="534" max="534" width="15.28515625" style="567" customWidth="1"/>
    <col min="535" max="768" width="9.140625" style="567"/>
    <col min="769" max="769" width="4.28515625" style="567" customWidth="1"/>
    <col min="770" max="770" width="32.140625" style="567" bestFit="1" customWidth="1"/>
    <col min="771" max="771" width="9.140625" style="567"/>
    <col min="772" max="772" width="10.42578125" style="567" customWidth="1"/>
    <col min="773" max="774" width="4.28515625" style="567" customWidth="1"/>
    <col min="775" max="775" width="5.5703125" style="567" customWidth="1"/>
    <col min="776" max="776" width="3.5703125" style="567" customWidth="1"/>
    <col min="777" max="777" width="4.140625" style="567" customWidth="1"/>
    <col min="778" max="778" width="3.5703125" style="567" customWidth="1"/>
    <col min="779" max="781" width="15.5703125" style="567" customWidth="1"/>
    <col min="782" max="782" width="9.140625" style="567"/>
    <col min="783" max="783" width="12.5703125" style="567" customWidth="1"/>
    <col min="784" max="784" width="9.140625" style="567"/>
    <col min="785" max="785" width="26.5703125" style="567" bestFit="1" customWidth="1"/>
    <col min="786" max="786" width="12.42578125" style="567" bestFit="1" customWidth="1"/>
    <col min="787" max="789" width="9.140625" style="567"/>
    <col min="790" max="790" width="15.28515625" style="567" customWidth="1"/>
    <col min="791" max="1024" width="9.140625" style="567"/>
    <col min="1025" max="1025" width="4.28515625" style="567" customWidth="1"/>
    <col min="1026" max="1026" width="32.140625" style="567" bestFit="1" customWidth="1"/>
    <col min="1027" max="1027" width="9.140625" style="567"/>
    <col min="1028" max="1028" width="10.42578125" style="567" customWidth="1"/>
    <col min="1029" max="1030" width="4.28515625" style="567" customWidth="1"/>
    <col min="1031" max="1031" width="5.5703125" style="567" customWidth="1"/>
    <col min="1032" max="1032" width="3.5703125" style="567" customWidth="1"/>
    <col min="1033" max="1033" width="4.140625" style="567" customWidth="1"/>
    <col min="1034" max="1034" width="3.5703125" style="567" customWidth="1"/>
    <col min="1035" max="1037" width="15.5703125" style="567" customWidth="1"/>
    <col min="1038" max="1038" width="9.140625" style="567"/>
    <col min="1039" max="1039" width="12.5703125" style="567" customWidth="1"/>
    <col min="1040" max="1040" width="9.140625" style="567"/>
    <col min="1041" max="1041" width="26.5703125" style="567" bestFit="1" customWidth="1"/>
    <col min="1042" max="1042" width="12.42578125" style="567" bestFit="1" customWidth="1"/>
    <col min="1043" max="1045" width="9.140625" style="567"/>
    <col min="1046" max="1046" width="15.28515625" style="567" customWidth="1"/>
    <col min="1047" max="1280" width="9.140625" style="567"/>
    <col min="1281" max="1281" width="4.28515625" style="567" customWidth="1"/>
    <col min="1282" max="1282" width="32.140625" style="567" bestFit="1" customWidth="1"/>
    <col min="1283" max="1283" width="9.140625" style="567"/>
    <col min="1284" max="1284" width="10.42578125" style="567" customWidth="1"/>
    <col min="1285" max="1286" width="4.28515625" style="567" customWidth="1"/>
    <col min="1287" max="1287" width="5.5703125" style="567" customWidth="1"/>
    <col min="1288" max="1288" width="3.5703125" style="567" customWidth="1"/>
    <col min="1289" max="1289" width="4.140625" style="567" customWidth="1"/>
    <col min="1290" max="1290" width="3.5703125" style="567" customWidth="1"/>
    <col min="1291" max="1293" width="15.5703125" style="567" customWidth="1"/>
    <col min="1294" max="1294" width="9.140625" style="567"/>
    <col min="1295" max="1295" width="12.5703125" style="567" customWidth="1"/>
    <col min="1296" max="1296" width="9.140625" style="567"/>
    <col min="1297" max="1297" width="26.5703125" style="567" bestFit="1" customWidth="1"/>
    <col min="1298" max="1298" width="12.42578125" style="567" bestFit="1" customWidth="1"/>
    <col min="1299" max="1301" width="9.140625" style="567"/>
    <col min="1302" max="1302" width="15.28515625" style="567" customWidth="1"/>
    <col min="1303" max="1536" width="9.140625" style="567"/>
    <col min="1537" max="1537" width="4.28515625" style="567" customWidth="1"/>
    <col min="1538" max="1538" width="32.140625" style="567" bestFit="1" customWidth="1"/>
    <col min="1539" max="1539" width="9.140625" style="567"/>
    <col min="1540" max="1540" width="10.42578125" style="567" customWidth="1"/>
    <col min="1541" max="1542" width="4.28515625" style="567" customWidth="1"/>
    <col min="1543" max="1543" width="5.5703125" style="567" customWidth="1"/>
    <col min="1544" max="1544" width="3.5703125" style="567" customWidth="1"/>
    <col min="1545" max="1545" width="4.140625" style="567" customWidth="1"/>
    <col min="1546" max="1546" width="3.5703125" style="567" customWidth="1"/>
    <col min="1547" max="1549" width="15.5703125" style="567" customWidth="1"/>
    <col min="1550" max="1550" width="9.140625" style="567"/>
    <col min="1551" max="1551" width="12.5703125" style="567" customWidth="1"/>
    <col min="1552" max="1552" width="9.140625" style="567"/>
    <col min="1553" max="1553" width="26.5703125" style="567" bestFit="1" customWidth="1"/>
    <col min="1554" max="1554" width="12.42578125" style="567" bestFit="1" customWidth="1"/>
    <col min="1555" max="1557" width="9.140625" style="567"/>
    <col min="1558" max="1558" width="15.28515625" style="567" customWidth="1"/>
    <col min="1559" max="1792" width="9.140625" style="567"/>
    <col min="1793" max="1793" width="4.28515625" style="567" customWidth="1"/>
    <col min="1794" max="1794" width="32.140625" style="567" bestFit="1" customWidth="1"/>
    <col min="1795" max="1795" width="9.140625" style="567"/>
    <col min="1796" max="1796" width="10.42578125" style="567" customWidth="1"/>
    <col min="1797" max="1798" width="4.28515625" style="567" customWidth="1"/>
    <col min="1799" max="1799" width="5.5703125" style="567" customWidth="1"/>
    <col min="1800" max="1800" width="3.5703125" style="567" customWidth="1"/>
    <col min="1801" max="1801" width="4.140625" style="567" customWidth="1"/>
    <col min="1802" max="1802" width="3.5703125" style="567" customWidth="1"/>
    <col min="1803" max="1805" width="15.5703125" style="567" customWidth="1"/>
    <col min="1806" max="1806" width="9.140625" style="567"/>
    <col min="1807" max="1807" width="12.5703125" style="567" customWidth="1"/>
    <col min="1808" max="1808" width="9.140625" style="567"/>
    <col min="1809" max="1809" width="26.5703125" style="567" bestFit="1" customWidth="1"/>
    <col min="1810" max="1810" width="12.42578125" style="567" bestFit="1" customWidth="1"/>
    <col min="1811" max="1813" width="9.140625" style="567"/>
    <col min="1814" max="1814" width="15.28515625" style="567" customWidth="1"/>
    <col min="1815" max="2048" width="9.140625" style="567"/>
    <col min="2049" max="2049" width="4.28515625" style="567" customWidth="1"/>
    <col min="2050" max="2050" width="32.140625" style="567" bestFit="1" customWidth="1"/>
    <col min="2051" max="2051" width="9.140625" style="567"/>
    <col min="2052" max="2052" width="10.42578125" style="567" customWidth="1"/>
    <col min="2053" max="2054" width="4.28515625" style="567" customWidth="1"/>
    <col min="2055" max="2055" width="5.5703125" style="567" customWidth="1"/>
    <col min="2056" max="2056" width="3.5703125" style="567" customWidth="1"/>
    <col min="2057" max="2057" width="4.140625" style="567" customWidth="1"/>
    <col min="2058" max="2058" width="3.5703125" style="567" customWidth="1"/>
    <col min="2059" max="2061" width="15.5703125" style="567" customWidth="1"/>
    <col min="2062" max="2062" width="9.140625" style="567"/>
    <col min="2063" max="2063" width="12.5703125" style="567" customWidth="1"/>
    <col min="2064" max="2064" width="9.140625" style="567"/>
    <col min="2065" max="2065" width="26.5703125" style="567" bestFit="1" customWidth="1"/>
    <col min="2066" max="2066" width="12.42578125" style="567" bestFit="1" customWidth="1"/>
    <col min="2067" max="2069" width="9.140625" style="567"/>
    <col min="2070" max="2070" width="15.28515625" style="567" customWidth="1"/>
    <col min="2071" max="2304" width="9.140625" style="567"/>
    <col min="2305" max="2305" width="4.28515625" style="567" customWidth="1"/>
    <col min="2306" max="2306" width="32.140625" style="567" bestFit="1" customWidth="1"/>
    <col min="2307" max="2307" width="9.140625" style="567"/>
    <col min="2308" max="2308" width="10.42578125" style="567" customWidth="1"/>
    <col min="2309" max="2310" width="4.28515625" style="567" customWidth="1"/>
    <col min="2311" max="2311" width="5.5703125" style="567" customWidth="1"/>
    <col min="2312" max="2312" width="3.5703125" style="567" customWidth="1"/>
    <col min="2313" max="2313" width="4.140625" style="567" customWidth="1"/>
    <col min="2314" max="2314" width="3.5703125" style="567" customWidth="1"/>
    <col min="2315" max="2317" width="15.5703125" style="567" customWidth="1"/>
    <col min="2318" max="2318" width="9.140625" style="567"/>
    <col min="2319" max="2319" width="12.5703125" style="567" customWidth="1"/>
    <col min="2320" max="2320" width="9.140625" style="567"/>
    <col min="2321" max="2321" width="26.5703125" style="567" bestFit="1" customWidth="1"/>
    <col min="2322" max="2322" width="12.42578125" style="567" bestFit="1" customWidth="1"/>
    <col min="2323" max="2325" width="9.140625" style="567"/>
    <col min="2326" max="2326" width="15.28515625" style="567" customWidth="1"/>
    <col min="2327" max="2560" width="9.140625" style="567"/>
    <col min="2561" max="2561" width="4.28515625" style="567" customWidth="1"/>
    <col min="2562" max="2562" width="32.140625" style="567" bestFit="1" customWidth="1"/>
    <col min="2563" max="2563" width="9.140625" style="567"/>
    <col min="2564" max="2564" width="10.42578125" style="567" customWidth="1"/>
    <col min="2565" max="2566" width="4.28515625" style="567" customWidth="1"/>
    <col min="2567" max="2567" width="5.5703125" style="567" customWidth="1"/>
    <col min="2568" max="2568" width="3.5703125" style="567" customWidth="1"/>
    <col min="2569" max="2569" width="4.140625" style="567" customWidth="1"/>
    <col min="2570" max="2570" width="3.5703125" style="567" customWidth="1"/>
    <col min="2571" max="2573" width="15.5703125" style="567" customWidth="1"/>
    <col min="2574" max="2574" width="9.140625" style="567"/>
    <col min="2575" max="2575" width="12.5703125" style="567" customWidth="1"/>
    <col min="2576" max="2576" width="9.140625" style="567"/>
    <col min="2577" max="2577" width="26.5703125" style="567" bestFit="1" customWidth="1"/>
    <col min="2578" max="2578" width="12.42578125" style="567" bestFit="1" customWidth="1"/>
    <col min="2579" max="2581" width="9.140625" style="567"/>
    <col min="2582" max="2582" width="15.28515625" style="567" customWidth="1"/>
    <col min="2583" max="2816" width="9.140625" style="567"/>
    <col min="2817" max="2817" width="4.28515625" style="567" customWidth="1"/>
    <col min="2818" max="2818" width="32.140625" style="567" bestFit="1" customWidth="1"/>
    <col min="2819" max="2819" width="9.140625" style="567"/>
    <col min="2820" max="2820" width="10.42578125" style="567" customWidth="1"/>
    <col min="2821" max="2822" width="4.28515625" style="567" customWidth="1"/>
    <col min="2823" max="2823" width="5.5703125" style="567" customWidth="1"/>
    <col min="2824" max="2824" width="3.5703125" style="567" customWidth="1"/>
    <col min="2825" max="2825" width="4.140625" style="567" customWidth="1"/>
    <col min="2826" max="2826" width="3.5703125" style="567" customWidth="1"/>
    <col min="2827" max="2829" width="15.5703125" style="567" customWidth="1"/>
    <col min="2830" max="2830" width="9.140625" style="567"/>
    <col min="2831" max="2831" width="12.5703125" style="567" customWidth="1"/>
    <col min="2832" max="2832" width="9.140625" style="567"/>
    <col min="2833" max="2833" width="26.5703125" style="567" bestFit="1" customWidth="1"/>
    <col min="2834" max="2834" width="12.42578125" style="567" bestFit="1" customWidth="1"/>
    <col min="2835" max="2837" width="9.140625" style="567"/>
    <col min="2838" max="2838" width="15.28515625" style="567" customWidth="1"/>
    <col min="2839" max="3072" width="9.140625" style="567"/>
    <col min="3073" max="3073" width="4.28515625" style="567" customWidth="1"/>
    <col min="3074" max="3074" width="32.140625" style="567" bestFit="1" customWidth="1"/>
    <col min="3075" max="3075" width="9.140625" style="567"/>
    <col min="3076" max="3076" width="10.42578125" style="567" customWidth="1"/>
    <col min="3077" max="3078" width="4.28515625" style="567" customWidth="1"/>
    <col min="3079" max="3079" width="5.5703125" style="567" customWidth="1"/>
    <col min="3080" max="3080" width="3.5703125" style="567" customWidth="1"/>
    <col min="3081" max="3081" width="4.140625" style="567" customWidth="1"/>
    <col min="3082" max="3082" width="3.5703125" style="567" customWidth="1"/>
    <col min="3083" max="3085" width="15.5703125" style="567" customWidth="1"/>
    <col min="3086" max="3086" width="9.140625" style="567"/>
    <col min="3087" max="3087" width="12.5703125" style="567" customWidth="1"/>
    <col min="3088" max="3088" width="9.140625" style="567"/>
    <col min="3089" max="3089" width="26.5703125" style="567" bestFit="1" customWidth="1"/>
    <col min="3090" max="3090" width="12.42578125" style="567" bestFit="1" customWidth="1"/>
    <col min="3091" max="3093" width="9.140625" style="567"/>
    <col min="3094" max="3094" width="15.28515625" style="567" customWidth="1"/>
    <col min="3095" max="3328" width="9.140625" style="567"/>
    <col min="3329" max="3329" width="4.28515625" style="567" customWidth="1"/>
    <col min="3330" max="3330" width="32.140625" style="567" bestFit="1" customWidth="1"/>
    <col min="3331" max="3331" width="9.140625" style="567"/>
    <col min="3332" max="3332" width="10.42578125" style="567" customWidth="1"/>
    <col min="3333" max="3334" width="4.28515625" style="567" customWidth="1"/>
    <col min="3335" max="3335" width="5.5703125" style="567" customWidth="1"/>
    <col min="3336" max="3336" width="3.5703125" style="567" customWidth="1"/>
    <col min="3337" max="3337" width="4.140625" style="567" customWidth="1"/>
    <col min="3338" max="3338" width="3.5703125" style="567" customWidth="1"/>
    <col min="3339" max="3341" width="15.5703125" style="567" customWidth="1"/>
    <col min="3342" max="3342" width="9.140625" style="567"/>
    <col min="3343" max="3343" width="12.5703125" style="567" customWidth="1"/>
    <col min="3344" max="3344" width="9.140625" style="567"/>
    <col min="3345" max="3345" width="26.5703125" style="567" bestFit="1" customWidth="1"/>
    <col min="3346" max="3346" width="12.42578125" style="567" bestFit="1" customWidth="1"/>
    <col min="3347" max="3349" width="9.140625" style="567"/>
    <col min="3350" max="3350" width="15.28515625" style="567" customWidth="1"/>
    <col min="3351" max="3584" width="9.140625" style="567"/>
    <col min="3585" max="3585" width="4.28515625" style="567" customWidth="1"/>
    <col min="3586" max="3586" width="32.140625" style="567" bestFit="1" customWidth="1"/>
    <col min="3587" max="3587" width="9.140625" style="567"/>
    <col min="3588" max="3588" width="10.42578125" style="567" customWidth="1"/>
    <col min="3589" max="3590" width="4.28515625" style="567" customWidth="1"/>
    <col min="3591" max="3591" width="5.5703125" style="567" customWidth="1"/>
    <col min="3592" max="3592" width="3.5703125" style="567" customWidth="1"/>
    <col min="3593" max="3593" width="4.140625" style="567" customWidth="1"/>
    <col min="3594" max="3594" width="3.5703125" style="567" customWidth="1"/>
    <col min="3595" max="3597" width="15.5703125" style="567" customWidth="1"/>
    <col min="3598" max="3598" width="9.140625" style="567"/>
    <col min="3599" max="3599" width="12.5703125" style="567" customWidth="1"/>
    <col min="3600" max="3600" width="9.140625" style="567"/>
    <col min="3601" max="3601" width="26.5703125" style="567" bestFit="1" customWidth="1"/>
    <col min="3602" max="3602" width="12.42578125" style="567" bestFit="1" customWidth="1"/>
    <col min="3603" max="3605" width="9.140625" style="567"/>
    <col min="3606" max="3606" width="15.28515625" style="567" customWidth="1"/>
    <col min="3607" max="3840" width="9.140625" style="567"/>
    <col min="3841" max="3841" width="4.28515625" style="567" customWidth="1"/>
    <col min="3842" max="3842" width="32.140625" style="567" bestFit="1" customWidth="1"/>
    <col min="3843" max="3843" width="9.140625" style="567"/>
    <col min="3844" max="3844" width="10.42578125" style="567" customWidth="1"/>
    <col min="3845" max="3846" width="4.28515625" style="567" customWidth="1"/>
    <col min="3847" max="3847" width="5.5703125" style="567" customWidth="1"/>
    <col min="3848" max="3848" width="3.5703125" style="567" customWidth="1"/>
    <col min="3849" max="3849" width="4.140625" style="567" customWidth="1"/>
    <col min="3850" max="3850" width="3.5703125" style="567" customWidth="1"/>
    <col min="3851" max="3853" width="15.5703125" style="567" customWidth="1"/>
    <col min="3854" max="3854" width="9.140625" style="567"/>
    <col min="3855" max="3855" width="12.5703125" style="567" customWidth="1"/>
    <col min="3856" max="3856" width="9.140625" style="567"/>
    <col min="3857" max="3857" width="26.5703125" style="567" bestFit="1" customWidth="1"/>
    <col min="3858" max="3858" width="12.42578125" style="567" bestFit="1" customWidth="1"/>
    <col min="3859" max="3861" width="9.140625" style="567"/>
    <col min="3862" max="3862" width="15.28515625" style="567" customWidth="1"/>
    <col min="3863" max="4096" width="9.140625" style="567"/>
    <col min="4097" max="4097" width="4.28515625" style="567" customWidth="1"/>
    <col min="4098" max="4098" width="32.140625" style="567" bestFit="1" customWidth="1"/>
    <col min="4099" max="4099" width="9.140625" style="567"/>
    <col min="4100" max="4100" width="10.42578125" style="567" customWidth="1"/>
    <col min="4101" max="4102" width="4.28515625" style="567" customWidth="1"/>
    <col min="4103" max="4103" width="5.5703125" style="567" customWidth="1"/>
    <col min="4104" max="4104" width="3.5703125" style="567" customWidth="1"/>
    <col min="4105" max="4105" width="4.140625" style="567" customWidth="1"/>
    <col min="4106" max="4106" width="3.5703125" style="567" customWidth="1"/>
    <col min="4107" max="4109" width="15.5703125" style="567" customWidth="1"/>
    <col min="4110" max="4110" width="9.140625" style="567"/>
    <col min="4111" max="4111" width="12.5703125" style="567" customWidth="1"/>
    <col min="4112" max="4112" width="9.140625" style="567"/>
    <col min="4113" max="4113" width="26.5703125" style="567" bestFit="1" customWidth="1"/>
    <col min="4114" max="4114" width="12.42578125" style="567" bestFit="1" customWidth="1"/>
    <col min="4115" max="4117" width="9.140625" style="567"/>
    <col min="4118" max="4118" width="15.28515625" style="567" customWidth="1"/>
    <col min="4119" max="4352" width="9.140625" style="567"/>
    <col min="4353" max="4353" width="4.28515625" style="567" customWidth="1"/>
    <col min="4354" max="4354" width="32.140625" style="567" bestFit="1" customWidth="1"/>
    <col min="4355" max="4355" width="9.140625" style="567"/>
    <col min="4356" max="4356" width="10.42578125" style="567" customWidth="1"/>
    <col min="4357" max="4358" width="4.28515625" style="567" customWidth="1"/>
    <col min="4359" max="4359" width="5.5703125" style="567" customWidth="1"/>
    <col min="4360" max="4360" width="3.5703125" style="567" customWidth="1"/>
    <col min="4361" max="4361" width="4.140625" style="567" customWidth="1"/>
    <col min="4362" max="4362" width="3.5703125" style="567" customWidth="1"/>
    <col min="4363" max="4365" width="15.5703125" style="567" customWidth="1"/>
    <col min="4366" max="4366" width="9.140625" style="567"/>
    <col min="4367" max="4367" width="12.5703125" style="567" customWidth="1"/>
    <col min="4368" max="4368" width="9.140625" style="567"/>
    <col min="4369" max="4369" width="26.5703125" style="567" bestFit="1" customWidth="1"/>
    <col min="4370" max="4370" width="12.42578125" style="567" bestFit="1" customWidth="1"/>
    <col min="4371" max="4373" width="9.140625" style="567"/>
    <col min="4374" max="4374" width="15.28515625" style="567" customWidth="1"/>
    <col min="4375" max="4608" width="9.140625" style="567"/>
    <col min="4609" max="4609" width="4.28515625" style="567" customWidth="1"/>
    <col min="4610" max="4610" width="32.140625" style="567" bestFit="1" customWidth="1"/>
    <col min="4611" max="4611" width="9.140625" style="567"/>
    <col min="4612" max="4612" width="10.42578125" style="567" customWidth="1"/>
    <col min="4613" max="4614" width="4.28515625" style="567" customWidth="1"/>
    <col min="4615" max="4615" width="5.5703125" style="567" customWidth="1"/>
    <col min="4616" max="4616" width="3.5703125" style="567" customWidth="1"/>
    <col min="4617" max="4617" width="4.140625" style="567" customWidth="1"/>
    <col min="4618" max="4618" width="3.5703125" style="567" customWidth="1"/>
    <col min="4619" max="4621" width="15.5703125" style="567" customWidth="1"/>
    <col min="4622" max="4622" width="9.140625" style="567"/>
    <col min="4623" max="4623" width="12.5703125" style="567" customWidth="1"/>
    <col min="4624" max="4624" width="9.140625" style="567"/>
    <col min="4625" max="4625" width="26.5703125" style="567" bestFit="1" customWidth="1"/>
    <col min="4626" max="4626" width="12.42578125" style="567" bestFit="1" customWidth="1"/>
    <col min="4627" max="4629" width="9.140625" style="567"/>
    <col min="4630" max="4630" width="15.28515625" style="567" customWidth="1"/>
    <col min="4631" max="4864" width="9.140625" style="567"/>
    <col min="4865" max="4865" width="4.28515625" style="567" customWidth="1"/>
    <col min="4866" max="4866" width="32.140625" style="567" bestFit="1" customWidth="1"/>
    <col min="4867" max="4867" width="9.140625" style="567"/>
    <col min="4868" max="4868" width="10.42578125" style="567" customWidth="1"/>
    <col min="4869" max="4870" width="4.28515625" style="567" customWidth="1"/>
    <col min="4871" max="4871" width="5.5703125" style="567" customWidth="1"/>
    <col min="4872" max="4872" width="3.5703125" style="567" customWidth="1"/>
    <col min="4873" max="4873" width="4.140625" style="567" customWidth="1"/>
    <col min="4874" max="4874" width="3.5703125" style="567" customWidth="1"/>
    <col min="4875" max="4877" width="15.5703125" style="567" customWidth="1"/>
    <col min="4878" max="4878" width="9.140625" style="567"/>
    <col min="4879" max="4879" width="12.5703125" style="567" customWidth="1"/>
    <col min="4880" max="4880" width="9.140625" style="567"/>
    <col min="4881" max="4881" width="26.5703125" style="567" bestFit="1" customWidth="1"/>
    <col min="4882" max="4882" width="12.42578125" style="567" bestFit="1" customWidth="1"/>
    <col min="4883" max="4885" width="9.140625" style="567"/>
    <col min="4886" max="4886" width="15.28515625" style="567" customWidth="1"/>
    <col min="4887" max="5120" width="9.140625" style="567"/>
    <col min="5121" max="5121" width="4.28515625" style="567" customWidth="1"/>
    <col min="5122" max="5122" width="32.140625" style="567" bestFit="1" customWidth="1"/>
    <col min="5123" max="5123" width="9.140625" style="567"/>
    <col min="5124" max="5124" width="10.42578125" style="567" customWidth="1"/>
    <col min="5125" max="5126" width="4.28515625" style="567" customWidth="1"/>
    <col min="5127" max="5127" width="5.5703125" style="567" customWidth="1"/>
    <col min="5128" max="5128" width="3.5703125" style="567" customWidth="1"/>
    <col min="5129" max="5129" width="4.140625" style="567" customWidth="1"/>
    <col min="5130" max="5130" width="3.5703125" style="567" customWidth="1"/>
    <col min="5131" max="5133" width="15.5703125" style="567" customWidth="1"/>
    <col min="5134" max="5134" width="9.140625" style="567"/>
    <col min="5135" max="5135" width="12.5703125" style="567" customWidth="1"/>
    <col min="5136" max="5136" width="9.140625" style="567"/>
    <col min="5137" max="5137" width="26.5703125" style="567" bestFit="1" customWidth="1"/>
    <col min="5138" max="5138" width="12.42578125" style="567" bestFit="1" customWidth="1"/>
    <col min="5139" max="5141" width="9.140625" style="567"/>
    <col min="5142" max="5142" width="15.28515625" style="567" customWidth="1"/>
    <col min="5143" max="5376" width="9.140625" style="567"/>
    <col min="5377" max="5377" width="4.28515625" style="567" customWidth="1"/>
    <col min="5378" max="5378" width="32.140625" style="567" bestFit="1" customWidth="1"/>
    <col min="5379" max="5379" width="9.140625" style="567"/>
    <col min="5380" max="5380" width="10.42578125" style="567" customWidth="1"/>
    <col min="5381" max="5382" width="4.28515625" style="567" customWidth="1"/>
    <col min="5383" max="5383" width="5.5703125" style="567" customWidth="1"/>
    <col min="5384" max="5384" width="3.5703125" style="567" customWidth="1"/>
    <col min="5385" max="5385" width="4.140625" style="567" customWidth="1"/>
    <col min="5386" max="5386" width="3.5703125" style="567" customWidth="1"/>
    <col min="5387" max="5389" width="15.5703125" style="567" customWidth="1"/>
    <col min="5390" max="5390" width="9.140625" style="567"/>
    <col min="5391" max="5391" width="12.5703125" style="567" customWidth="1"/>
    <col min="5392" max="5392" width="9.140625" style="567"/>
    <col min="5393" max="5393" width="26.5703125" style="567" bestFit="1" customWidth="1"/>
    <col min="5394" max="5394" width="12.42578125" style="567" bestFit="1" customWidth="1"/>
    <col min="5395" max="5397" width="9.140625" style="567"/>
    <col min="5398" max="5398" width="15.28515625" style="567" customWidth="1"/>
    <col min="5399" max="5632" width="9.140625" style="567"/>
    <col min="5633" max="5633" width="4.28515625" style="567" customWidth="1"/>
    <col min="5634" max="5634" width="32.140625" style="567" bestFit="1" customWidth="1"/>
    <col min="5635" max="5635" width="9.140625" style="567"/>
    <col min="5636" max="5636" width="10.42578125" style="567" customWidth="1"/>
    <col min="5637" max="5638" width="4.28515625" style="567" customWidth="1"/>
    <col min="5639" max="5639" width="5.5703125" style="567" customWidth="1"/>
    <col min="5640" max="5640" width="3.5703125" style="567" customWidth="1"/>
    <col min="5641" max="5641" width="4.140625" style="567" customWidth="1"/>
    <col min="5642" max="5642" width="3.5703125" style="567" customWidth="1"/>
    <col min="5643" max="5645" width="15.5703125" style="567" customWidth="1"/>
    <col min="5646" max="5646" width="9.140625" style="567"/>
    <col min="5647" max="5647" width="12.5703125" style="567" customWidth="1"/>
    <col min="5648" max="5648" width="9.140625" style="567"/>
    <col min="5649" max="5649" width="26.5703125" style="567" bestFit="1" customWidth="1"/>
    <col min="5650" max="5650" width="12.42578125" style="567" bestFit="1" customWidth="1"/>
    <col min="5651" max="5653" width="9.140625" style="567"/>
    <col min="5654" max="5654" width="15.28515625" style="567" customWidth="1"/>
    <col min="5655" max="5888" width="9.140625" style="567"/>
    <col min="5889" max="5889" width="4.28515625" style="567" customWidth="1"/>
    <col min="5890" max="5890" width="32.140625" style="567" bestFit="1" customWidth="1"/>
    <col min="5891" max="5891" width="9.140625" style="567"/>
    <col min="5892" max="5892" width="10.42578125" style="567" customWidth="1"/>
    <col min="5893" max="5894" width="4.28515625" style="567" customWidth="1"/>
    <col min="5895" max="5895" width="5.5703125" style="567" customWidth="1"/>
    <col min="5896" max="5896" width="3.5703125" style="567" customWidth="1"/>
    <col min="5897" max="5897" width="4.140625" style="567" customWidth="1"/>
    <col min="5898" max="5898" width="3.5703125" style="567" customWidth="1"/>
    <col min="5899" max="5901" width="15.5703125" style="567" customWidth="1"/>
    <col min="5902" max="5902" width="9.140625" style="567"/>
    <col min="5903" max="5903" width="12.5703125" style="567" customWidth="1"/>
    <col min="5904" max="5904" width="9.140625" style="567"/>
    <col min="5905" max="5905" width="26.5703125" style="567" bestFit="1" customWidth="1"/>
    <col min="5906" max="5906" width="12.42578125" style="567" bestFit="1" customWidth="1"/>
    <col min="5907" max="5909" width="9.140625" style="567"/>
    <col min="5910" max="5910" width="15.28515625" style="567" customWidth="1"/>
    <col min="5911" max="6144" width="9.140625" style="567"/>
    <col min="6145" max="6145" width="4.28515625" style="567" customWidth="1"/>
    <col min="6146" max="6146" width="32.140625" style="567" bestFit="1" customWidth="1"/>
    <col min="6147" max="6147" width="9.140625" style="567"/>
    <col min="6148" max="6148" width="10.42578125" style="567" customWidth="1"/>
    <col min="6149" max="6150" width="4.28515625" style="567" customWidth="1"/>
    <col min="6151" max="6151" width="5.5703125" style="567" customWidth="1"/>
    <col min="6152" max="6152" width="3.5703125" style="567" customWidth="1"/>
    <col min="6153" max="6153" width="4.140625" style="567" customWidth="1"/>
    <col min="6154" max="6154" width="3.5703125" style="567" customWidth="1"/>
    <col min="6155" max="6157" width="15.5703125" style="567" customWidth="1"/>
    <col min="6158" max="6158" width="9.140625" style="567"/>
    <col min="6159" max="6159" width="12.5703125" style="567" customWidth="1"/>
    <col min="6160" max="6160" width="9.140625" style="567"/>
    <col min="6161" max="6161" width="26.5703125" style="567" bestFit="1" customWidth="1"/>
    <col min="6162" max="6162" width="12.42578125" style="567" bestFit="1" customWidth="1"/>
    <col min="6163" max="6165" width="9.140625" style="567"/>
    <col min="6166" max="6166" width="15.28515625" style="567" customWidth="1"/>
    <col min="6167" max="6400" width="9.140625" style="567"/>
    <col min="6401" max="6401" width="4.28515625" style="567" customWidth="1"/>
    <col min="6402" max="6402" width="32.140625" style="567" bestFit="1" customWidth="1"/>
    <col min="6403" max="6403" width="9.140625" style="567"/>
    <col min="6404" max="6404" width="10.42578125" style="567" customWidth="1"/>
    <col min="6405" max="6406" width="4.28515625" style="567" customWidth="1"/>
    <col min="6407" max="6407" width="5.5703125" style="567" customWidth="1"/>
    <col min="6408" max="6408" width="3.5703125" style="567" customWidth="1"/>
    <col min="6409" max="6409" width="4.140625" style="567" customWidth="1"/>
    <col min="6410" max="6410" width="3.5703125" style="567" customWidth="1"/>
    <col min="6411" max="6413" width="15.5703125" style="567" customWidth="1"/>
    <col min="6414" max="6414" width="9.140625" style="567"/>
    <col min="6415" max="6415" width="12.5703125" style="567" customWidth="1"/>
    <col min="6416" max="6416" width="9.140625" style="567"/>
    <col min="6417" max="6417" width="26.5703125" style="567" bestFit="1" customWidth="1"/>
    <col min="6418" max="6418" width="12.42578125" style="567" bestFit="1" customWidth="1"/>
    <col min="6419" max="6421" width="9.140625" style="567"/>
    <col min="6422" max="6422" width="15.28515625" style="567" customWidth="1"/>
    <col min="6423" max="6656" width="9.140625" style="567"/>
    <col min="6657" max="6657" width="4.28515625" style="567" customWidth="1"/>
    <col min="6658" max="6658" width="32.140625" style="567" bestFit="1" customWidth="1"/>
    <col min="6659" max="6659" width="9.140625" style="567"/>
    <col min="6660" max="6660" width="10.42578125" style="567" customWidth="1"/>
    <col min="6661" max="6662" width="4.28515625" style="567" customWidth="1"/>
    <col min="6663" max="6663" width="5.5703125" style="567" customWidth="1"/>
    <col min="6664" max="6664" width="3.5703125" style="567" customWidth="1"/>
    <col min="6665" max="6665" width="4.140625" style="567" customWidth="1"/>
    <col min="6666" max="6666" width="3.5703125" style="567" customWidth="1"/>
    <col min="6667" max="6669" width="15.5703125" style="567" customWidth="1"/>
    <col min="6670" max="6670" width="9.140625" style="567"/>
    <col min="6671" max="6671" width="12.5703125" style="567" customWidth="1"/>
    <col min="6672" max="6672" width="9.140625" style="567"/>
    <col min="6673" max="6673" width="26.5703125" style="567" bestFit="1" customWidth="1"/>
    <col min="6674" max="6674" width="12.42578125" style="567" bestFit="1" customWidth="1"/>
    <col min="6675" max="6677" width="9.140625" style="567"/>
    <col min="6678" max="6678" width="15.28515625" style="567" customWidth="1"/>
    <col min="6679" max="6912" width="9.140625" style="567"/>
    <col min="6913" max="6913" width="4.28515625" style="567" customWidth="1"/>
    <col min="6914" max="6914" width="32.140625" style="567" bestFit="1" customWidth="1"/>
    <col min="6915" max="6915" width="9.140625" style="567"/>
    <col min="6916" max="6916" width="10.42578125" style="567" customWidth="1"/>
    <col min="6917" max="6918" width="4.28515625" style="567" customWidth="1"/>
    <col min="6919" max="6919" width="5.5703125" style="567" customWidth="1"/>
    <col min="6920" max="6920" width="3.5703125" style="567" customWidth="1"/>
    <col min="6921" max="6921" width="4.140625" style="567" customWidth="1"/>
    <col min="6922" max="6922" width="3.5703125" style="567" customWidth="1"/>
    <col min="6923" max="6925" width="15.5703125" style="567" customWidth="1"/>
    <col min="6926" max="6926" width="9.140625" style="567"/>
    <col min="6927" max="6927" width="12.5703125" style="567" customWidth="1"/>
    <col min="6928" max="6928" width="9.140625" style="567"/>
    <col min="6929" max="6929" width="26.5703125" style="567" bestFit="1" customWidth="1"/>
    <col min="6930" max="6930" width="12.42578125" style="567" bestFit="1" customWidth="1"/>
    <col min="6931" max="6933" width="9.140625" style="567"/>
    <col min="6934" max="6934" width="15.28515625" style="567" customWidth="1"/>
    <col min="6935" max="7168" width="9.140625" style="567"/>
    <col min="7169" max="7169" width="4.28515625" style="567" customWidth="1"/>
    <col min="7170" max="7170" width="32.140625" style="567" bestFit="1" customWidth="1"/>
    <col min="7171" max="7171" width="9.140625" style="567"/>
    <col min="7172" max="7172" width="10.42578125" style="567" customWidth="1"/>
    <col min="7173" max="7174" width="4.28515625" style="567" customWidth="1"/>
    <col min="7175" max="7175" width="5.5703125" style="567" customWidth="1"/>
    <col min="7176" max="7176" width="3.5703125" style="567" customWidth="1"/>
    <col min="7177" max="7177" width="4.140625" style="567" customWidth="1"/>
    <col min="7178" max="7178" width="3.5703125" style="567" customWidth="1"/>
    <col min="7179" max="7181" width="15.5703125" style="567" customWidth="1"/>
    <col min="7182" max="7182" width="9.140625" style="567"/>
    <col min="7183" max="7183" width="12.5703125" style="567" customWidth="1"/>
    <col min="7184" max="7184" width="9.140625" style="567"/>
    <col min="7185" max="7185" width="26.5703125" style="567" bestFit="1" customWidth="1"/>
    <col min="7186" max="7186" width="12.42578125" style="567" bestFit="1" customWidth="1"/>
    <col min="7187" max="7189" width="9.140625" style="567"/>
    <col min="7190" max="7190" width="15.28515625" style="567" customWidth="1"/>
    <col min="7191" max="7424" width="9.140625" style="567"/>
    <col min="7425" max="7425" width="4.28515625" style="567" customWidth="1"/>
    <col min="7426" max="7426" width="32.140625" style="567" bestFit="1" customWidth="1"/>
    <col min="7427" max="7427" width="9.140625" style="567"/>
    <col min="7428" max="7428" width="10.42578125" style="567" customWidth="1"/>
    <col min="7429" max="7430" width="4.28515625" style="567" customWidth="1"/>
    <col min="7431" max="7431" width="5.5703125" style="567" customWidth="1"/>
    <col min="7432" max="7432" width="3.5703125" style="567" customWidth="1"/>
    <col min="7433" max="7433" width="4.140625" style="567" customWidth="1"/>
    <col min="7434" max="7434" width="3.5703125" style="567" customWidth="1"/>
    <col min="7435" max="7437" width="15.5703125" style="567" customWidth="1"/>
    <col min="7438" max="7438" width="9.140625" style="567"/>
    <col min="7439" max="7439" width="12.5703125" style="567" customWidth="1"/>
    <col min="7440" max="7440" width="9.140625" style="567"/>
    <col min="7441" max="7441" width="26.5703125" style="567" bestFit="1" customWidth="1"/>
    <col min="7442" max="7442" width="12.42578125" style="567" bestFit="1" customWidth="1"/>
    <col min="7443" max="7445" width="9.140625" style="567"/>
    <col min="7446" max="7446" width="15.28515625" style="567" customWidth="1"/>
    <col min="7447" max="7680" width="9.140625" style="567"/>
    <col min="7681" max="7681" width="4.28515625" style="567" customWidth="1"/>
    <col min="7682" max="7682" width="32.140625" style="567" bestFit="1" customWidth="1"/>
    <col min="7683" max="7683" width="9.140625" style="567"/>
    <col min="7684" max="7684" width="10.42578125" style="567" customWidth="1"/>
    <col min="7685" max="7686" width="4.28515625" style="567" customWidth="1"/>
    <col min="7687" max="7687" width="5.5703125" style="567" customWidth="1"/>
    <col min="7688" max="7688" width="3.5703125" style="567" customWidth="1"/>
    <col min="7689" max="7689" width="4.140625" style="567" customWidth="1"/>
    <col min="7690" max="7690" width="3.5703125" style="567" customWidth="1"/>
    <col min="7691" max="7693" width="15.5703125" style="567" customWidth="1"/>
    <col min="7694" max="7694" width="9.140625" style="567"/>
    <col min="7695" max="7695" width="12.5703125" style="567" customWidth="1"/>
    <col min="7696" max="7696" width="9.140625" style="567"/>
    <col min="7697" max="7697" width="26.5703125" style="567" bestFit="1" customWidth="1"/>
    <col min="7698" max="7698" width="12.42578125" style="567" bestFit="1" customWidth="1"/>
    <col min="7699" max="7701" width="9.140625" style="567"/>
    <col min="7702" max="7702" width="15.28515625" style="567" customWidth="1"/>
    <col min="7703" max="7936" width="9.140625" style="567"/>
    <col min="7937" max="7937" width="4.28515625" style="567" customWidth="1"/>
    <col min="7938" max="7938" width="32.140625" style="567" bestFit="1" customWidth="1"/>
    <col min="7939" max="7939" width="9.140625" style="567"/>
    <col min="7940" max="7940" width="10.42578125" style="567" customWidth="1"/>
    <col min="7941" max="7942" width="4.28515625" style="567" customWidth="1"/>
    <col min="7943" max="7943" width="5.5703125" style="567" customWidth="1"/>
    <col min="7944" max="7944" width="3.5703125" style="567" customWidth="1"/>
    <col min="7945" max="7945" width="4.140625" style="567" customWidth="1"/>
    <col min="7946" max="7946" width="3.5703125" style="567" customWidth="1"/>
    <col min="7947" max="7949" width="15.5703125" style="567" customWidth="1"/>
    <col min="7950" max="7950" width="9.140625" style="567"/>
    <col min="7951" max="7951" width="12.5703125" style="567" customWidth="1"/>
    <col min="7952" max="7952" width="9.140625" style="567"/>
    <col min="7953" max="7953" width="26.5703125" style="567" bestFit="1" customWidth="1"/>
    <col min="7954" max="7954" width="12.42578125" style="567" bestFit="1" customWidth="1"/>
    <col min="7955" max="7957" width="9.140625" style="567"/>
    <col min="7958" max="7958" width="15.28515625" style="567" customWidth="1"/>
    <col min="7959" max="8192" width="9.140625" style="567"/>
    <col min="8193" max="8193" width="4.28515625" style="567" customWidth="1"/>
    <col min="8194" max="8194" width="32.140625" style="567" bestFit="1" customWidth="1"/>
    <col min="8195" max="8195" width="9.140625" style="567"/>
    <col min="8196" max="8196" width="10.42578125" style="567" customWidth="1"/>
    <col min="8197" max="8198" width="4.28515625" style="567" customWidth="1"/>
    <col min="8199" max="8199" width="5.5703125" style="567" customWidth="1"/>
    <col min="8200" max="8200" width="3.5703125" style="567" customWidth="1"/>
    <col min="8201" max="8201" width="4.140625" style="567" customWidth="1"/>
    <col min="8202" max="8202" width="3.5703125" style="567" customWidth="1"/>
    <col min="8203" max="8205" width="15.5703125" style="567" customWidth="1"/>
    <col min="8206" max="8206" width="9.140625" style="567"/>
    <col min="8207" max="8207" width="12.5703125" style="567" customWidth="1"/>
    <col min="8208" max="8208" width="9.140625" style="567"/>
    <col min="8209" max="8209" width="26.5703125" style="567" bestFit="1" customWidth="1"/>
    <col min="8210" max="8210" width="12.42578125" style="567" bestFit="1" customWidth="1"/>
    <col min="8211" max="8213" width="9.140625" style="567"/>
    <col min="8214" max="8214" width="15.28515625" style="567" customWidth="1"/>
    <col min="8215" max="8448" width="9.140625" style="567"/>
    <col min="8449" max="8449" width="4.28515625" style="567" customWidth="1"/>
    <col min="8450" max="8450" width="32.140625" style="567" bestFit="1" customWidth="1"/>
    <col min="8451" max="8451" width="9.140625" style="567"/>
    <col min="8452" max="8452" width="10.42578125" style="567" customWidth="1"/>
    <col min="8453" max="8454" width="4.28515625" style="567" customWidth="1"/>
    <col min="8455" max="8455" width="5.5703125" style="567" customWidth="1"/>
    <col min="8456" max="8456" width="3.5703125" style="567" customWidth="1"/>
    <col min="8457" max="8457" width="4.140625" style="567" customWidth="1"/>
    <col min="8458" max="8458" width="3.5703125" style="567" customWidth="1"/>
    <col min="8459" max="8461" width="15.5703125" style="567" customWidth="1"/>
    <col min="8462" max="8462" width="9.140625" style="567"/>
    <col min="8463" max="8463" width="12.5703125" style="567" customWidth="1"/>
    <col min="8464" max="8464" width="9.140625" style="567"/>
    <col min="8465" max="8465" width="26.5703125" style="567" bestFit="1" customWidth="1"/>
    <col min="8466" max="8466" width="12.42578125" style="567" bestFit="1" customWidth="1"/>
    <col min="8467" max="8469" width="9.140625" style="567"/>
    <col min="8470" max="8470" width="15.28515625" style="567" customWidth="1"/>
    <col min="8471" max="8704" width="9.140625" style="567"/>
    <col min="8705" max="8705" width="4.28515625" style="567" customWidth="1"/>
    <col min="8706" max="8706" width="32.140625" style="567" bestFit="1" customWidth="1"/>
    <col min="8707" max="8707" width="9.140625" style="567"/>
    <col min="8708" max="8708" width="10.42578125" style="567" customWidth="1"/>
    <col min="8709" max="8710" width="4.28515625" style="567" customWidth="1"/>
    <col min="8711" max="8711" width="5.5703125" style="567" customWidth="1"/>
    <col min="8712" max="8712" width="3.5703125" style="567" customWidth="1"/>
    <col min="8713" max="8713" width="4.140625" style="567" customWidth="1"/>
    <col min="8714" max="8714" width="3.5703125" style="567" customWidth="1"/>
    <col min="8715" max="8717" width="15.5703125" style="567" customWidth="1"/>
    <col min="8718" max="8718" width="9.140625" style="567"/>
    <col min="8719" max="8719" width="12.5703125" style="567" customWidth="1"/>
    <col min="8720" max="8720" width="9.140625" style="567"/>
    <col min="8721" max="8721" width="26.5703125" style="567" bestFit="1" customWidth="1"/>
    <col min="8722" max="8722" width="12.42578125" style="567" bestFit="1" customWidth="1"/>
    <col min="8723" max="8725" width="9.140625" style="567"/>
    <col min="8726" max="8726" width="15.28515625" style="567" customWidth="1"/>
    <col min="8727" max="8960" width="9.140625" style="567"/>
    <col min="8961" max="8961" width="4.28515625" style="567" customWidth="1"/>
    <col min="8962" max="8962" width="32.140625" style="567" bestFit="1" customWidth="1"/>
    <col min="8963" max="8963" width="9.140625" style="567"/>
    <col min="8964" max="8964" width="10.42578125" style="567" customWidth="1"/>
    <col min="8965" max="8966" width="4.28515625" style="567" customWidth="1"/>
    <col min="8967" max="8967" width="5.5703125" style="567" customWidth="1"/>
    <col min="8968" max="8968" width="3.5703125" style="567" customWidth="1"/>
    <col min="8969" max="8969" width="4.140625" style="567" customWidth="1"/>
    <col min="8970" max="8970" width="3.5703125" style="567" customWidth="1"/>
    <col min="8971" max="8973" width="15.5703125" style="567" customWidth="1"/>
    <col min="8974" max="8974" width="9.140625" style="567"/>
    <col min="8975" max="8975" width="12.5703125" style="567" customWidth="1"/>
    <col min="8976" max="8976" width="9.140625" style="567"/>
    <col min="8977" max="8977" width="26.5703125" style="567" bestFit="1" customWidth="1"/>
    <col min="8978" max="8978" width="12.42578125" style="567" bestFit="1" customWidth="1"/>
    <col min="8979" max="8981" width="9.140625" style="567"/>
    <col min="8982" max="8982" width="15.28515625" style="567" customWidth="1"/>
    <col min="8983" max="9216" width="9.140625" style="567"/>
    <col min="9217" max="9217" width="4.28515625" style="567" customWidth="1"/>
    <col min="9218" max="9218" width="32.140625" style="567" bestFit="1" customWidth="1"/>
    <col min="9219" max="9219" width="9.140625" style="567"/>
    <col min="9220" max="9220" width="10.42578125" style="567" customWidth="1"/>
    <col min="9221" max="9222" width="4.28515625" style="567" customWidth="1"/>
    <col min="9223" max="9223" width="5.5703125" style="567" customWidth="1"/>
    <col min="9224" max="9224" width="3.5703125" style="567" customWidth="1"/>
    <col min="9225" max="9225" width="4.140625" style="567" customWidth="1"/>
    <col min="9226" max="9226" width="3.5703125" style="567" customWidth="1"/>
    <col min="9227" max="9229" width="15.5703125" style="567" customWidth="1"/>
    <col min="9230" max="9230" width="9.140625" style="567"/>
    <col min="9231" max="9231" width="12.5703125" style="567" customWidth="1"/>
    <col min="9232" max="9232" width="9.140625" style="567"/>
    <col min="9233" max="9233" width="26.5703125" style="567" bestFit="1" customWidth="1"/>
    <col min="9234" max="9234" width="12.42578125" style="567" bestFit="1" customWidth="1"/>
    <col min="9235" max="9237" width="9.140625" style="567"/>
    <col min="9238" max="9238" width="15.28515625" style="567" customWidth="1"/>
    <col min="9239" max="9472" width="9.140625" style="567"/>
    <col min="9473" max="9473" width="4.28515625" style="567" customWidth="1"/>
    <col min="9474" max="9474" width="32.140625" style="567" bestFit="1" customWidth="1"/>
    <col min="9475" max="9475" width="9.140625" style="567"/>
    <col min="9476" max="9476" width="10.42578125" style="567" customWidth="1"/>
    <col min="9477" max="9478" width="4.28515625" style="567" customWidth="1"/>
    <col min="9479" max="9479" width="5.5703125" style="567" customWidth="1"/>
    <col min="9480" max="9480" width="3.5703125" style="567" customWidth="1"/>
    <col min="9481" max="9481" width="4.140625" style="567" customWidth="1"/>
    <col min="9482" max="9482" width="3.5703125" style="567" customWidth="1"/>
    <col min="9483" max="9485" width="15.5703125" style="567" customWidth="1"/>
    <col min="9486" max="9486" width="9.140625" style="567"/>
    <col min="9487" max="9487" width="12.5703125" style="567" customWidth="1"/>
    <col min="9488" max="9488" width="9.140625" style="567"/>
    <col min="9489" max="9489" width="26.5703125" style="567" bestFit="1" customWidth="1"/>
    <col min="9490" max="9490" width="12.42578125" style="567" bestFit="1" customWidth="1"/>
    <col min="9491" max="9493" width="9.140625" style="567"/>
    <col min="9494" max="9494" width="15.28515625" style="567" customWidth="1"/>
    <col min="9495" max="9728" width="9.140625" style="567"/>
    <col min="9729" max="9729" width="4.28515625" style="567" customWidth="1"/>
    <col min="9730" max="9730" width="32.140625" style="567" bestFit="1" customWidth="1"/>
    <col min="9731" max="9731" width="9.140625" style="567"/>
    <col min="9732" max="9732" width="10.42578125" style="567" customWidth="1"/>
    <col min="9733" max="9734" width="4.28515625" style="567" customWidth="1"/>
    <col min="9735" max="9735" width="5.5703125" style="567" customWidth="1"/>
    <col min="9736" max="9736" width="3.5703125" style="567" customWidth="1"/>
    <col min="9737" max="9737" width="4.140625" style="567" customWidth="1"/>
    <col min="9738" max="9738" width="3.5703125" style="567" customWidth="1"/>
    <col min="9739" max="9741" width="15.5703125" style="567" customWidth="1"/>
    <col min="9742" max="9742" width="9.140625" style="567"/>
    <col min="9743" max="9743" width="12.5703125" style="567" customWidth="1"/>
    <col min="9744" max="9744" width="9.140625" style="567"/>
    <col min="9745" max="9745" width="26.5703125" style="567" bestFit="1" customWidth="1"/>
    <col min="9746" max="9746" width="12.42578125" style="567" bestFit="1" customWidth="1"/>
    <col min="9747" max="9749" width="9.140625" style="567"/>
    <col min="9750" max="9750" width="15.28515625" style="567" customWidth="1"/>
    <col min="9751" max="9984" width="9.140625" style="567"/>
    <col min="9985" max="9985" width="4.28515625" style="567" customWidth="1"/>
    <col min="9986" max="9986" width="32.140625" style="567" bestFit="1" customWidth="1"/>
    <col min="9987" max="9987" width="9.140625" style="567"/>
    <col min="9988" max="9988" width="10.42578125" style="567" customWidth="1"/>
    <col min="9989" max="9990" width="4.28515625" style="567" customWidth="1"/>
    <col min="9991" max="9991" width="5.5703125" style="567" customWidth="1"/>
    <col min="9992" max="9992" width="3.5703125" style="567" customWidth="1"/>
    <col min="9993" max="9993" width="4.140625" style="567" customWidth="1"/>
    <col min="9994" max="9994" width="3.5703125" style="567" customWidth="1"/>
    <col min="9995" max="9997" width="15.5703125" style="567" customWidth="1"/>
    <col min="9998" max="9998" width="9.140625" style="567"/>
    <col min="9999" max="9999" width="12.5703125" style="567" customWidth="1"/>
    <col min="10000" max="10000" width="9.140625" style="567"/>
    <col min="10001" max="10001" width="26.5703125" style="567" bestFit="1" customWidth="1"/>
    <col min="10002" max="10002" width="12.42578125" style="567" bestFit="1" customWidth="1"/>
    <col min="10003" max="10005" width="9.140625" style="567"/>
    <col min="10006" max="10006" width="15.28515625" style="567" customWidth="1"/>
    <col min="10007" max="10240" width="9.140625" style="567"/>
    <col min="10241" max="10241" width="4.28515625" style="567" customWidth="1"/>
    <col min="10242" max="10242" width="32.140625" style="567" bestFit="1" customWidth="1"/>
    <col min="10243" max="10243" width="9.140625" style="567"/>
    <col min="10244" max="10244" width="10.42578125" style="567" customWidth="1"/>
    <col min="10245" max="10246" width="4.28515625" style="567" customWidth="1"/>
    <col min="10247" max="10247" width="5.5703125" style="567" customWidth="1"/>
    <col min="10248" max="10248" width="3.5703125" style="567" customWidth="1"/>
    <col min="10249" max="10249" width="4.140625" style="567" customWidth="1"/>
    <col min="10250" max="10250" width="3.5703125" style="567" customWidth="1"/>
    <col min="10251" max="10253" width="15.5703125" style="567" customWidth="1"/>
    <col min="10254" max="10254" width="9.140625" style="567"/>
    <col min="10255" max="10255" width="12.5703125" style="567" customWidth="1"/>
    <col min="10256" max="10256" width="9.140625" style="567"/>
    <col min="10257" max="10257" width="26.5703125" style="567" bestFit="1" customWidth="1"/>
    <col min="10258" max="10258" width="12.42578125" style="567" bestFit="1" customWidth="1"/>
    <col min="10259" max="10261" width="9.140625" style="567"/>
    <col min="10262" max="10262" width="15.28515625" style="567" customWidth="1"/>
    <col min="10263" max="10496" width="9.140625" style="567"/>
    <col min="10497" max="10497" width="4.28515625" style="567" customWidth="1"/>
    <col min="10498" max="10498" width="32.140625" style="567" bestFit="1" customWidth="1"/>
    <col min="10499" max="10499" width="9.140625" style="567"/>
    <col min="10500" max="10500" width="10.42578125" style="567" customWidth="1"/>
    <col min="10501" max="10502" width="4.28515625" style="567" customWidth="1"/>
    <col min="10503" max="10503" width="5.5703125" style="567" customWidth="1"/>
    <col min="10504" max="10504" width="3.5703125" style="567" customWidth="1"/>
    <col min="10505" max="10505" width="4.140625" style="567" customWidth="1"/>
    <col min="10506" max="10506" width="3.5703125" style="567" customWidth="1"/>
    <col min="10507" max="10509" width="15.5703125" style="567" customWidth="1"/>
    <col min="10510" max="10510" width="9.140625" style="567"/>
    <col min="10511" max="10511" width="12.5703125" style="567" customWidth="1"/>
    <col min="10512" max="10512" width="9.140625" style="567"/>
    <col min="10513" max="10513" width="26.5703125" style="567" bestFit="1" customWidth="1"/>
    <col min="10514" max="10514" width="12.42578125" style="567" bestFit="1" customWidth="1"/>
    <col min="10515" max="10517" width="9.140625" style="567"/>
    <col min="10518" max="10518" width="15.28515625" style="567" customWidth="1"/>
    <col min="10519" max="10752" width="9.140625" style="567"/>
    <col min="10753" max="10753" width="4.28515625" style="567" customWidth="1"/>
    <col min="10754" max="10754" width="32.140625" style="567" bestFit="1" customWidth="1"/>
    <col min="10755" max="10755" width="9.140625" style="567"/>
    <col min="10756" max="10756" width="10.42578125" style="567" customWidth="1"/>
    <col min="10757" max="10758" width="4.28515625" style="567" customWidth="1"/>
    <col min="10759" max="10759" width="5.5703125" style="567" customWidth="1"/>
    <col min="10760" max="10760" width="3.5703125" style="567" customWidth="1"/>
    <col min="10761" max="10761" width="4.140625" style="567" customWidth="1"/>
    <col min="10762" max="10762" width="3.5703125" style="567" customWidth="1"/>
    <col min="10763" max="10765" width="15.5703125" style="567" customWidth="1"/>
    <col min="10766" max="10766" width="9.140625" style="567"/>
    <col min="10767" max="10767" width="12.5703125" style="567" customWidth="1"/>
    <col min="10768" max="10768" width="9.140625" style="567"/>
    <col min="10769" max="10769" width="26.5703125" style="567" bestFit="1" customWidth="1"/>
    <col min="10770" max="10770" width="12.42578125" style="567" bestFit="1" customWidth="1"/>
    <col min="10771" max="10773" width="9.140625" style="567"/>
    <col min="10774" max="10774" width="15.28515625" style="567" customWidth="1"/>
    <col min="10775" max="11008" width="9.140625" style="567"/>
    <col min="11009" max="11009" width="4.28515625" style="567" customWidth="1"/>
    <col min="11010" max="11010" width="32.140625" style="567" bestFit="1" customWidth="1"/>
    <col min="11011" max="11011" width="9.140625" style="567"/>
    <col min="11012" max="11012" width="10.42578125" style="567" customWidth="1"/>
    <col min="11013" max="11014" width="4.28515625" style="567" customWidth="1"/>
    <col min="11015" max="11015" width="5.5703125" style="567" customWidth="1"/>
    <col min="11016" max="11016" width="3.5703125" style="567" customWidth="1"/>
    <col min="11017" max="11017" width="4.140625" style="567" customWidth="1"/>
    <col min="11018" max="11018" width="3.5703125" style="567" customWidth="1"/>
    <col min="11019" max="11021" width="15.5703125" style="567" customWidth="1"/>
    <col min="11022" max="11022" width="9.140625" style="567"/>
    <col min="11023" max="11023" width="12.5703125" style="567" customWidth="1"/>
    <col min="11024" max="11024" width="9.140625" style="567"/>
    <col min="11025" max="11025" width="26.5703125" style="567" bestFit="1" customWidth="1"/>
    <col min="11026" max="11026" width="12.42578125" style="567" bestFit="1" customWidth="1"/>
    <col min="11027" max="11029" width="9.140625" style="567"/>
    <col min="11030" max="11030" width="15.28515625" style="567" customWidth="1"/>
    <col min="11031" max="11264" width="9.140625" style="567"/>
    <col min="11265" max="11265" width="4.28515625" style="567" customWidth="1"/>
    <col min="11266" max="11266" width="32.140625" style="567" bestFit="1" customWidth="1"/>
    <col min="11267" max="11267" width="9.140625" style="567"/>
    <col min="11268" max="11268" width="10.42578125" style="567" customWidth="1"/>
    <col min="11269" max="11270" width="4.28515625" style="567" customWidth="1"/>
    <col min="11271" max="11271" width="5.5703125" style="567" customWidth="1"/>
    <col min="11272" max="11272" width="3.5703125" style="567" customWidth="1"/>
    <col min="11273" max="11273" width="4.140625" style="567" customWidth="1"/>
    <col min="11274" max="11274" width="3.5703125" style="567" customWidth="1"/>
    <col min="11275" max="11277" width="15.5703125" style="567" customWidth="1"/>
    <col min="11278" max="11278" width="9.140625" style="567"/>
    <col min="11279" max="11279" width="12.5703125" style="567" customWidth="1"/>
    <col min="11280" max="11280" width="9.140625" style="567"/>
    <col min="11281" max="11281" width="26.5703125" style="567" bestFit="1" customWidth="1"/>
    <col min="11282" max="11282" width="12.42578125" style="567" bestFit="1" customWidth="1"/>
    <col min="11283" max="11285" width="9.140625" style="567"/>
    <col min="11286" max="11286" width="15.28515625" style="567" customWidth="1"/>
    <col min="11287" max="11520" width="9.140625" style="567"/>
    <col min="11521" max="11521" width="4.28515625" style="567" customWidth="1"/>
    <col min="11522" max="11522" width="32.140625" style="567" bestFit="1" customWidth="1"/>
    <col min="11523" max="11523" width="9.140625" style="567"/>
    <col min="11524" max="11524" width="10.42578125" style="567" customWidth="1"/>
    <col min="11525" max="11526" width="4.28515625" style="567" customWidth="1"/>
    <col min="11527" max="11527" width="5.5703125" style="567" customWidth="1"/>
    <col min="11528" max="11528" width="3.5703125" style="567" customWidth="1"/>
    <col min="11529" max="11529" width="4.140625" style="567" customWidth="1"/>
    <col min="11530" max="11530" width="3.5703125" style="567" customWidth="1"/>
    <col min="11531" max="11533" width="15.5703125" style="567" customWidth="1"/>
    <col min="11534" max="11534" width="9.140625" style="567"/>
    <col min="11535" max="11535" width="12.5703125" style="567" customWidth="1"/>
    <col min="11536" max="11536" width="9.140625" style="567"/>
    <col min="11537" max="11537" width="26.5703125" style="567" bestFit="1" customWidth="1"/>
    <col min="11538" max="11538" width="12.42578125" style="567" bestFit="1" customWidth="1"/>
    <col min="11539" max="11541" width="9.140625" style="567"/>
    <col min="11542" max="11542" width="15.28515625" style="567" customWidth="1"/>
    <col min="11543" max="11776" width="9.140625" style="567"/>
    <col min="11777" max="11777" width="4.28515625" style="567" customWidth="1"/>
    <col min="11778" max="11778" width="32.140625" style="567" bestFit="1" customWidth="1"/>
    <col min="11779" max="11779" width="9.140625" style="567"/>
    <col min="11780" max="11780" width="10.42578125" style="567" customWidth="1"/>
    <col min="11781" max="11782" width="4.28515625" style="567" customWidth="1"/>
    <col min="11783" max="11783" width="5.5703125" style="567" customWidth="1"/>
    <col min="11784" max="11784" width="3.5703125" style="567" customWidth="1"/>
    <col min="11785" max="11785" width="4.140625" style="567" customWidth="1"/>
    <col min="11786" max="11786" width="3.5703125" style="567" customWidth="1"/>
    <col min="11787" max="11789" width="15.5703125" style="567" customWidth="1"/>
    <col min="11790" max="11790" width="9.140625" style="567"/>
    <col min="11791" max="11791" width="12.5703125" style="567" customWidth="1"/>
    <col min="11792" max="11792" width="9.140625" style="567"/>
    <col min="11793" max="11793" width="26.5703125" style="567" bestFit="1" customWidth="1"/>
    <col min="11794" max="11794" width="12.42578125" style="567" bestFit="1" customWidth="1"/>
    <col min="11795" max="11797" width="9.140625" style="567"/>
    <col min="11798" max="11798" width="15.28515625" style="567" customWidth="1"/>
    <col min="11799" max="12032" width="9.140625" style="567"/>
    <col min="12033" max="12033" width="4.28515625" style="567" customWidth="1"/>
    <col min="12034" max="12034" width="32.140625" style="567" bestFit="1" customWidth="1"/>
    <col min="12035" max="12035" width="9.140625" style="567"/>
    <col min="12036" max="12036" width="10.42578125" style="567" customWidth="1"/>
    <col min="12037" max="12038" width="4.28515625" style="567" customWidth="1"/>
    <col min="12039" max="12039" width="5.5703125" style="567" customWidth="1"/>
    <col min="12040" max="12040" width="3.5703125" style="567" customWidth="1"/>
    <col min="12041" max="12041" width="4.140625" style="567" customWidth="1"/>
    <col min="12042" max="12042" width="3.5703125" style="567" customWidth="1"/>
    <col min="12043" max="12045" width="15.5703125" style="567" customWidth="1"/>
    <col min="12046" max="12046" width="9.140625" style="567"/>
    <col min="12047" max="12047" width="12.5703125" style="567" customWidth="1"/>
    <col min="12048" max="12048" width="9.140625" style="567"/>
    <col min="12049" max="12049" width="26.5703125" style="567" bestFit="1" customWidth="1"/>
    <col min="12050" max="12050" width="12.42578125" style="567" bestFit="1" customWidth="1"/>
    <col min="12051" max="12053" width="9.140625" style="567"/>
    <col min="12054" max="12054" width="15.28515625" style="567" customWidth="1"/>
    <col min="12055" max="12288" width="9.140625" style="567"/>
    <col min="12289" max="12289" width="4.28515625" style="567" customWidth="1"/>
    <col min="12290" max="12290" width="32.140625" style="567" bestFit="1" customWidth="1"/>
    <col min="12291" max="12291" width="9.140625" style="567"/>
    <col min="12292" max="12292" width="10.42578125" style="567" customWidth="1"/>
    <col min="12293" max="12294" width="4.28515625" style="567" customWidth="1"/>
    <col min="12295" max="12295" width="5.5703125" style="567" customWidth="1"/>
    <col min="12296" max="12296" width="3.5703125" style="567" customWidth="1"/>
    <col min="12297" max="12297" width="4.140625" style="567" customWidth="1"/>
    <col min="12298" max="12298" width="3.5703125" style="567" customWidth="1"/>
    <col min="12299" max="12301" width="15.5703125" style="567" customWidth="1"/>
    <col min="12302" max="12302" width="9.140625" style="567"/>
    <col min="12303" max="12303" width="12.5703125" style="567" customWidth="1"/>
    <col min="12304" max="12304" width="9.140625" style="567"/>
    <col min="12305" max="12305" width="26.5703125" style="567" bestFit="1" customWidth="1"/>
    <col min="12306" max="12306" width="12.42578125" style="567" bestFit="1" customWidth="1"/>
    <col min="12307" max="12309" width="9.140625" style="567"/>
    <col min="12310" max="12310" width="15.28515625" style="567" customWidth="1"/>
    <col min="12311" max="12544" width="9.140625" style="567"/>
    <col min="12545" max="12545" width="4.28515625" style="567" customWidth="1"/>
    <col min="12546" max="12546" width="32.140625" style="567" bestFit="1" customWidth="1"/>
    <col min="12547" max="12547" width="9.140625" style="567"/>
    <col min="12548" max="12548" width="10.42578125" style="567" customWidth="1"/>
    <col min="12549" max="12550" width="4.28515625" style="567" customWidth="1"/>
    <col min="12551" max="12551" width="5.5703125" style="567" customWidth="1"/>
    <col min="12552" max="12552" width="3.5703125" style="567" customWidth="1"/>
    <col min="12553" max="12553" width="4.140625" style="567" customWidth="1"/>
    <col min="12554" max="12554" width="3.5703125" style="567" customWidth="1"/>
    <col min="12555" max="12557" width="15.5703125" style="567" customWidth="1"/>
    <col min="12558" max="12558" width="9.140625" style="567"/>
    <col min="12559" max="12559" width="12.5703125" style="567" customWidth="1"/>
    <col min="12560" max="12560" width="9.140625" style="567"/>
    <col min="12561" max="12561" width="26.5703125" style="567" bestFit="1" customWidth="1"/>
    <col min="12562" max="12562" width="12.42578125" style="567" bestFit="1" customWidth="1"/>
    <col min="12563" max="12565" width="9.140625" style="567"/>
    <col min="12566" max="12566" width="15.28515625" style="567" customWidth="1"/>
    <col min="12567" max="12800" width="9.140625" style="567"/>
    <col min="12801" max="12801" width="4.28515625" style="567" customWidth="1"/>
    <col min="12802" max="12802" width="32.140625" style="567" bestFit="1" customWidth="1"/>
    <col min="12803" max="12803" width="9.140625" style="567"/>
    <col min="12804" max="12804" width="10.42578125" style="567" customWidth="1"/>
    <col min="12805" max="12806" width="4.28515625" style="567" customWidth="1"/>
    <col min="12807" max="12807" width="5.5703125" style="567" customWidth="1"/>
    <col min="12808" max="12808" width="3.5703125" style="567" customWidth="1"/>
    <col min="12809" max="12809" width="4.140625" style="567" customWidth="1"/>
    <col min="12810" max="12810" width="3.5703125" style="567" customWidth="1"/>
    <col min="12811" max="12813" width="15.5703125" style="567" customWidth="1"/>
    <col min="12814" max="12814" width="9.140625" style="567"/>
    <col min="12815" max="12815" width="12.5703125" style="567" customWidth="1"/>
    <col min="12816" max="12816" width="9.140625" style="567"/>
    <col min="12817" max="12817" width="26.5703125" style="567" bestFit="1" customWidth="1"/>
    <col min="12818" max="12818" width="12.42578125" style="567" bestFit="1" customWidth="1"/>
    <col min="12819" max="12821" width="9.140625" style="567"/>
    <col min="12822" max="12822" width="15.28515625" style="567" customWidth="1"/>
    <col min="12823" max="13056" width="9.140625" style="567"/>
    <col min="13057" max="13057" width="4.28515625" style="567" customWidth="1"/>
    <col min="13058" max="13058" width="32.140625" style="567" bestFit="1" customWidth="1"/>
    <col min="13059" max="13059" width="9.140625" style="567"/>
    <col min="13060" max="13060" width="10.42578125" style="567" customWidth="1"/>
    <col min="13061" max="13062" width="4.28515625" style="567" customWidth="1"/>
    <col min="13063" max="13063" width="5.5703125" style="567" customWidth="1"/>
    <col min="13064" max="13064" width="3.5703125" style="567" customWidth="1"/>
    <col min="13065" max="13065" width="4.140625" style="567" customWidth="1"/>
    <col min="13066" max="13066" width="3.5703125" style="567" customWidth="1"/>
    <col min="13067" max="13069" width="15.5703125" style="567" customWidth="1"/>
    <col min="13070" max="13070" width="9.140625" style="567"/>
    <col min="13071" max="13071" width="12.5703125" style="567" customWidth="1"/>
    <col min="13072" max="13072" width="9.140625" style="567"/>
    <col min="13073" max="13073" width="26.5703125" style="567" bestFit="1" customWidth="1"/>
    <col min="13074" max="13074" width="12.42578125" style="567" bestFit="1" customWidth="1"/>
    <col min="13075" max="13077" width="9.140625" style="567"/>
    <col min="13078" max="13078" width="15.28515625" style="567" customWidth="1"/>
    <col min="13079" max="13312" width="9.140625" style="567"/>
    <col min="13313" max="13313" width="4.28515625" style="567" customWidth="1"/>
    <col min="13314" max="13314" width="32.140625" style="567" bestFit="1" customWidth="1"/>
    <col min="13315" max="13315" width="9.140625" style="567"/>
    <col min="13316" max="13316" width="10.42578125" style="567" customWidth="1"/>
    <col min="13317" max="13318" width="4.28515625" style="567" customWidth="1"/>
    <col min="13319" max="13319" width="5.5703125" style="567" customWidth="1"/>
    <col min="13320" max="13320" width="3.5703125" style="567" customWidth="1"/>
    <col min="13321" max="13321" width="4.140625" style="567" customWidth="1"/>
    <col min="13322" max="13322" width="3.5703125" style="567" customWidth="1"/>
    <col min="13323" max="13325" width="15.5703125" style="567" customWidth="1"/>
    <col min="13326" max="13326" width="9.140625" style="567"/>
    <col min="13327" max="13327" width="12.5703125" style="567" customWidth="1"/>
    <col min="13328" max="13328" width="9.140625" style="567"/>
    <col min="13329" max="13329" width="26.5703125" style="567" bestFit="1" customWidth="1"/>
    <col min="13330" max="13330" width="12.42578125" style="567" bestFit="1" customWidth="1"/>
    <col min="13331" max="13333" width="9.140625" style="567"/>
    <col min="13334" max="13334" width="15.28515625" style="567" customWidth="1"/>
    <col min="13335" max="13568" width="9.140625" style="567"/>
    <col min="13569" max="13569" width="4.28515625" style="567" customWidth="1"/>
    <col min="13570" max="13570" width="32.140625" style="567" bestFit="1" customWidth="1"/>
    <col min="13571" max="13571" width="9.140625" style="567"/>
    <col min="13572" max="13572" width="10.42578125" style="567" customWidth="1"/>
    <col min="13573" max="13574" width="4.28515625" style="567" customWidth="1"/>
    <col min="13575" max="13575" width="5.5703125" style="567" customWidth="1"/>
    <col min="13576" max="13576" width="3.5703125" style="567" customWidth="1"/>
    <col min="13577" max="13577" width="4.140625" style="567" customWidth="1"/>
    <col min="13578" max="13578" width="3.5703125" style="567" customWidth="1"/>
    <col min="13579" max="13581" width="15.5703125" style="567" customWidth="1"/>
    <col min="13582" max="13582" width="9.140625" style="567"/>
    <col min="13583" max="13583" width="12.5703125" style="567" customWidth="1"/>
    <col min="13584" max="13584" width="9.140625" style="567"/>
    <col min="13585" max="13585" width="26.5703125" style="567" bestFit="1" customWidth="1"/>
    <col min="13586" max="13586" width="12.42578125" style="567" bestFit="1" customWidth="1"/>
    <col min="13587" max="13589" width="9.140625" style="567"/>
    <col min="13590" max="13590" width="15.28515625" style="567" customWidth="1"/>
    <col min="13591" max="13824" width="9.140625" style="567"/>
    <col min="13825" max="13825" width="4.28515625" style="567" customWidth="1"/>
    <col min="13826" max="13826" width="32.140625" style="567" bestFit="1" customWidth="1"/>
    <col min="13827" max="13827" width="9.140625" style="567"/>
    <col min="13828" max="13828" width="10.42578125" style="567" customWidth="1"/>
    <col min="13829" max="13830" width="4.28515625" style="567" customWidth="1"/>
    <col min="13831" max="13831" width="5.5703125" style="567" customWidth="1"/>
    <col min="13832" max="13832" width="3.5703125" style="567" customWidth="1"/>
    <col min="13833" max="13833" width="4.140625" style="567" customWidth="1"/>
    <col min="13834" max="13834" width="3.5703125" style="567" customWidth="1"/>
    <col min="13835" max="13837" width="15.5703125" style="567" customWidth="1"/>
    <col min="13838" max="13838" width="9.140625" style="567"/>
    <col min="13839" max="13839" width="12.5703125" style="567" customWidth="1"/>
    <col min="13840" max="13840" width="9.140625" style="567"/>
    <col min="13841" max="13841" width="26.5703125" style="567" bestFit="1" customWidth="1"/>
    <col min="13842" max="13842" width="12.42578125" style="567" bestFit="1" customWidth="1"/>
    <col min="13843" max="13845" width="9.140625" style="567"/>
    <col min="13846" max="13846" width="15.28515625" style="567" customWidth="1"/>
    <col min="13847" max="14080" width="9.140625" style="567"/>
    <col min="14081" max="14081" width="4.28515625" style="567" customWidth="1"/>
    <col min="14082" max="14082" width="32.140625" style="567" bestFit="1" customWidth="1"/>
    <col min="14083" max="14083" width="9.140625" style="567"/>
    <col min="14084" max="14084" width="10.42578125" style="567" customWidth="1"/>
    <col min="14085" max="14086" width="4.28515625" style="567" customWidth="1"/>
    <col min="14087" max="14087" width="5.5703125" style="567" customWidth="1"/>
    <col min="14088" max="14088" width="3.5703125" style="567" customWidth="1"/>
    <col min="14089" max="14089" width="4.140625" style="567" customWidth="1"/>
    <col min="14090" max="14090" width="3.5703125" style="567" customWidth="1"/>
    <col min="14091" max="14093" width="15.5703125" style="567" customWidth="1"/>
    <col min="14094" max="14094" width="9.140625" style="567"/>
    <col min="14095" max="14095" width="12.5703125" style="567" customWidth="1"/>
    <col min="14096" max="14096" width="9.140625" style="567"/>
    <col min="14097" max="14097" width="26.5703125" style="567" bestFit="1" customWidth="1"/>
    <col min="14098" max="14098" width="12.42578125" style="567" bestFit="1" customWidth="1"/>
    <col min="14099" max="14101" width="9.140625" style="567"/>
    <col min="14102" max="14102" width="15.28515625" style="567" customWidth="1"/>
    <col min="14103" max="14336" width="9.140625" style="567"/>
    <col min="14337" max="14337" width="4.28515625" style="567" customWidth="1"/>
    <col min="14338" max="14338" width="32.140625" style="567" bestFit="1" customWidth="1"/>
    <col min="14339" max="14339" width="9.140625" style="567"/>
    <col min="14340" max="14340" width="10.42578125" style="567" customWidth="1"/>
    <col min="14341" max="14342" width="4.28515625" style="567" customWidth="1"/>
    <col min="14343" max="14343" width="5.5703125" style="567" customWidth="1"/>
    <col min="14344" max="14344" width="3.5703125" style="567" customWidth="1"/>
    <col min="14345" max="14345" width="4.140625" style="567" customWidth="1"/>
    <col min="14346" max="14346" width="3.5703125" style="567" customWidth="1"/>
    <col min="14347" max="14349" width="15.5703125" style="567" customWidth="1"/>
    <col min="14350" max="14350" width="9.140625" style="567"/>
    <col min="14351" max="14351" width="12.5703125" style="567" customWidth="1"/>
    <col min="14352" max="14352" width="9.140625" style="567"/>
    <col min="14353" max="14353" width="26.5703125" style="567" bestFit="1" customWidth="1"/>
    <col min="14354" max="14354" width="12.42578125" style="567" bestFit="1" customWidth="1"/>
    <col min="14355" max="14357" width="9.140625" style="567"/>
    <col min="14358" max="14358" width="15.28515625" style="567" customWidth="1"/>
    <col min="14359" max="14592" width="9.140625" style="567"/>
    <col min="14593" max="14593" width="4.28515625" style="567" customWidth="1"/>
    <col min="14594" max="14594" width="32.140625" style="567" bestFit="1" customWidth="1"/>
    <col min="14595" max="14595" width="9.140625" style="567"/>
    <col min="14596" max="14596" width="10.42578125" style="567" customWidth="1"/>
    <col min="14597" max="14598" width="4.28515625" style="567" customWidth="1"/>
    <col min="14599" max="14599" width="5.5703125" style="567" customWidth="1"/>
    <col min="14600" max="14600" width="3.5703125" style="567" customWidth="1"/>
    <col min="14601" max="14601" width="4.140625" style="567" customWidth="1"/>
    <col min="14602" max="14602" width="3.5703125" style="567" customWidth="1"/>
    <col min="14603" max="14605" width="15.5703125" style="567" customWidth="1"/>
    <col min="14606" max="14606" width="9.140625" style="567"/>
    <col min="14607" max="14607" width="12.5703125" style="567" customWidth="1"/>
    <col min="14608" max="14608" width="9.140625" style="567"/>
    <col min="14609" max="14609" width="26.5703125" style="567" bestFit="1" customWidth="1"/>
    <col min="14610" max="14610" width="12.42578125" style="567" bestFit="1" customWidth="1"/>
    <col min="14611" max="14613" width="9.140625" style="567"/>
    <col min="14614" max="14614" width="15.28515625" style="567" customWidth="1"/>
    <col min="14615" max="14848" width="9.140625" style="567"/>
    <col min="14849" max="14849" width="4.28515625" style="567" customWidth="1"/>
    <col min="14850" max="14850" width="32.140625" style="567" bestFit="1" customWidth="1"/>
    <col min="14851" max="14851" width="9.140625" style="567"/>
    <col min="14852" max="14852" width="10.42578125" style="567" customWidth="1"/>
    <col min="14853" max="14854" width="4.28515625" style="567" customWidth="1"/>
    <col min="14855" max="14855" width="5.5703125" style="567" customWidth="1"/>
    <col min="14856" max="14856" width="3.5703125" style="567" customWidth="1"/>
    <col min="14857" max="14857" width="4.140625" style="567" customWidth="1"/>
    <col min="14858" max="14858" width="3.5703125" style="567" customWidth="1"/>
    <col min="14859" max="14861" width="15.5703125" style="567" customWidth="1"/>
    <col min="14862" max="14862" width="9.140625" style="567"/>
    <col min="14863" max="14863" width="12.5703125" style="567" customWidth="1"/>
    <col min="14864" max="14864" width="9.140625" style="567"/>
    <col min="14865" max="14865" width="26.5703125" style="567" bestFit="1" customWidth="1"/>
    <col min="14866" max="14866" width="12.42578125" style="567" bestFit="1" customWidth="1"/>
    <col min="14867" max="14869" width="9.140625" style="567"/>
    <col min="14870" max="14870" width="15.28515625" style="567" customWidth="1"/>
    <col min="14871" max="15104" width="9.140625" style="567"/>
    <col min="15105" max="15105" width="4.28515625" style="567" customWidth="1"/>
    <col min="15106" max="15106" width="32.140625" style="567" bestFit="1" customWidth="1"/>
    <col min="15107" max="15107" width="9.140625" style="567"/>
    <col min="15108" max="15108" width="10.42578125" style="567" customWidth="1"/>
    <col min="15109" max="15110" width="4.28515625" style="567" customWidth="1"/>
    <col min="15111" max="15111" width="5.5703125" style="567" customWidth="1"/>
    <col min="15112" max="15112" width="3.5703125" style="567" customWidth="1"/>
    <col min="15113" max="15113" width="4.140625" style="567" customWidth="1"/>
    <col min="15114" max="15114" width="3.5703125" style="567" customWidth="1"/>
    <col min="15115" max="15117" width="15.5703125" style="567" customWidth="1"/>
    <col min="15118" max="15118" width="9.140625" style="567"/>
    <col min="15119" max="15119" width="12.5703125" style="567" customWidth="1"/>
    <col min="15120" max="15120" width="9.140625" style="567"/>
    <col min="15121" max="15121" width="26.5703125" style="567" bestFit="1" customWidth="1"/>
    <col min="15122" max="15122" width="12.42578125" style="567" bestFit="1" customWidth="1"/>
    <col min="15123" max="15125" width="9.140625" style="567"/>
    <col min="15126" max="15126" width="15.28515625" style="567" customWidth="1"/>
    <col min="15127" max="15360" width="9.140625" style="567"/>
    <col min="15361" max="15361" width="4.28515625" style="567" customWidth="1"/>
    <col min="15362" max="15362" width="32.140625" style="567" bestFit="1" customWidth="1"/>
    <col min="15363" max="15363" width="9.140625" style="567"/>
    <col min="15364" max="15364" width="10.42578125" style="567" customWidth="1"/>
    <col min="15365" max="15366" width="4.28515625" style="567" customWidth="1"/>
    <col min="15367" max="15367" width="5.5703125" style="567" customWidth="1"/>
    <col min="15368" max="15368" width="3.5703125" style="567" customWidth="1"/>
    <col min="15369" max="15369" width="4.140625" style="567" customWidth="1"/>
    <col min="15370" max="15370" width="3.5703125" style="567" customWidth="1"/>
    <col min="15371" max="15373" width="15.5703125" style="567" customWidth="1"/>
    <col min="15374" max="15374" width="9.140625" style="567"/>
    <col min="15375" max="15375" width="12.5703125" style="567" customWidth="1"/>
    <col min="15376" max="15376" width="9.140625" style="567"/>
    <col min="15377" max="15377" width="26.5703125" style="567" bestFit="1" customWidth="1"/>
    <col min="15378" max="15378" width="12.42578125" style="567" bestFit="1" customWidth="1"/>
    <col min="15379" max="15381" width="9.140625" style="567"/>
    <col min="15382" max="15382" width="15.28515625" style="567" customWidth="1"/>
    <col min="15383" max="15616" width="9.140625" style="567"/>
    <col min="15617" max="15617" width="4.28515625" style="567" customWidth="1"/>
    <col min="15618" max="15618" width="32.140625" style="567" bestFit="1" customWidth="1"/>
    <col min="15619" max="15619" width="9.140625" style="567"/>
    <col min="15620" max="15620" width="10.42578125" style="567" customWidth="1"/>
    <col min="15621" max="15622" width="4.28515625" style="567" customWidth="1"/>
    <col min="15623" max="15623" width="5.5703125" style="567" customWidth="1"/>
    <col min="15624" max="15624" width="3.5703125" style="567" customWidth="1"/>
    <col min="15625" max="15625" width="4.140625" style="567" customWidth="1"/>
    <col min="15626" max="15626" width="3.5703125" style="567" customWidth="1"/>
    <col min="15627" max="15629" width="15.5703125" style="567" customWidth="1"/>
    <col min="15630" max="15630" width="9.140625" style="567"/>
    <col min="15631" max="15631" width="12.5703125" style="567" customWidth="1"/>
    <col min="15632" max="15632" width="9.140625" style="567"/>
    <col min="15633" max="15633" width="26.5703125" style="567" bestFit="1" customWidth="1"/>
    <col min="15634" max="15634" width="12.42578125" style="567" bestFit="1" customWidth="1"/>
    <col min="15635" max="15637" width="9.140625" style="567"/>
    <col min="15638" max="15638" width="15.28515625" style="567" customWidth="1"/>
    <col min="15639" max="15872" width="9.140625" style="567"/>
    <col min="15873" max="15873" width="4.28515625" style="567" customWidth="1"/>
    <col min="15874" max="15874" width="32.140625" style="567" bestFit="1" customWidth="1"/>
    <col min="15875" max="15875" width="9.140625" style="567"/>
    <col min="15876" max="15876" width="10.42578125" style="567" customWidth="1"/>
    <col min="15877" max="15878" width="4.28515625" style="567" customWidth="1"/>
    <col min="15879" max="15879" width="5.5703125" style="567" customWidth="1"/>
    <col min="15880" max="15880" width="3.5703125" style="567" customWidth="1"/>
    <col min="15881" max="15881" width="4.140625" style="567" customWidth="1"/>
    <col min="15882" max="15882" width="3.5703125" style="567" customWidth="1"/>
    <col min="15883" max="15885" width="15.5703125" style="567" customWidth="1"/>
    <col min="15886" max="15886" width="9.140625" style="567"/>
    <col min="15887" max="15887" width="12.5703125" style="567" customWidth="1"/>
    <col min="15888" max="15888" width="9.140625" style="567"/>
    <col min="15889" max="15889" width="26.5703125" style="567" bestFit="1" customWidth="1"/>
    <col min="15890" max="15890" width="12.42578125" style="567" bestFit="1" customWidth="1"/>
    <col min="15891" max="15893" width="9.140625" style="567"/>
    <col min="15894" max="15894" width="15.28515625" style="567" customWidth="1"/>
    <col min="15895" max="16128" width="9.140625" style="567"/>
    <col min="16129" max="16129" width="4.28515625" style="567" customWidth="1"/>
    <col min="16130" max="16130" width="32.140625" style="567" bestFit="1" customWidth="1"/>
    <col min="16131" max="16131" width="9.140625" style="567"/>
    <col min="16132" max="16132" width="10.42578125" style="567" customWidth="1"/>
    <col min="16133" max="16134" width="4.28515625" style="567" customWidth="1"/>
    <col min="16135" max="16135" width="5.5703125" style="567" customWidth="1"/>
    <col min="16136" max="16136" width="3.5703125" style="567" customWidth="1"/>
    <col min="16137" max="16137" width="4.140625" style="567" customWidth="1"/>
    <col min="16138" max="16138" width="3.5703125" style="567" customWidth="1"/>
    <col min="16139" max="16141" width="15.5703125" style="567" customWidth="1"/>
    <col min="16142" max="16142" width="9.140625" style="567"/>
    <col min="16143" max="16143" width="12.5703125" style="567" customWidth="1"/>
    <col min="16144" max="16144" width="9.140625" style="567"/>
    <col min="16145" max="16145" width="26.5703125" style="567" bestFit="1" customWidth="1"/>
    <col min="16146" max="16146" width="12.42578125" style="567" bestFit="1" customWidth="1"/>
    <col min="16147" max="16149" width="9.140625" style="567"/>
    <col min="16150" max="16150" width="15.28515625" style="567" customWidth="1"/>
    <col min="16151" max="16384" width="9.140625" style="567"/>
  </cols>
  <sheetData>
    <row r="1" spans="2:23" ht="15.75" customHeight="1">
      <c r="B1" s="1504" t="s">
        <v>3361</v>
      </c>
      <c r="C1" s="1504"/>
      <c r="D1" s="1504"/>
      <c r="E1" s="1504"/>
      <c r="F1" s="1504"/>
      <c r="G1" s="1504"/>
      <c r="H1" s="1504"/>
      <c r="I1" s="1504"/>
      <c r="J1" s="1504"/>
      <c r="K1" s="1504"/>
      <c r="L1" s="1504"/>
      <c r="M1" s="1504"/>
      <c r="N1" s="1504"/>
      <c r="O1" s="1504"/>
      <c r="P1" s="504"/>
      <c r="Q1" s="484" t="s">
        <v>1110</v>
      </c>
      <c r="R1" s="504"/>
      <c r="S1" s="558"/>
      <c r="T1" s="558"/>
      <c r="U1" s="558"/>
      <c r="V1" s="558"/>
    </row>
    <row r="2" spans="2:23" s="556" customFormat="1">
      <c r="P2" s="557"/>
      <c r="Q2" s="557"/>
      <c r="R2" s="557"/>
      <c r="S2" s="557"/>
      <c r="T2" s="557"/>
      <c r="U2" s="557"/>
    </row>
    <row r="3" spans="2:23" s="556" customFormat="1" ht="23.25" customHeight="1">
      <c r="B3" s="505" t="s">
        <v>1181</v>
      </c>
      <c r="C3" s="506"/>
      <c r="D3" s="506"/>
      <c r="E3" s="506"/>
      <c r="F3" s="507"/>
      <c r="G3" s="506"/>
      <c r="H3" s="506"/>
      <c r="I3" s="506"/>
      <c r="J3" s="506"/>
      <c r="K3" s="506"/>
      <c r="L3" s="506"/>
      <c r="M3" s="506"/>
      <c r="N3" s="506"/>
      <c r="O3" s="506"/>
      <c r="P3" s="503"/>
      <c r="Q3" s="503"/>
      <c r="R3" s="503"/>
      <c r="S3" s="557"/>
      <c r="T3" s="557"/>
      <c r="U3" s="557"/>
      <c r="V3" s="557"/>
      <c r="W3" s="557"/>
    </row>
    <row r="4" spans="2:23" s="556" customFormat="1" ht="9" customHeight="1" thickBot="1">
      <c r="B4" s="508"/>
      <c r="C4" s="506"/>
      <c r="D4" s="506"/>
      <c r="E4" s="506"/>
      <c r="F4" s="507"/>
      <c r="G4" s="506"/>
      <c r="H4" s="506"/>
      <c r="I4" s="506"/>
      <c r="J4" s="506"/>
      <c r="K4" s="506"/>
      <c r="L4" s="506"/>
      <c r="M4" s="506"/>
      <c r="N4" s="506"/>
      <c r="O4" s="506"/>
      <c r="P4" s="503"/>
      <c r="Q4" s="503"/>
      <c r="R4" s="503"/>
      <c r="S4" s="557"/>
      <c r="T4" s="557"/>
      <c r="U4" s="557"/>
      <c r="V4" s="557"/>
      <c r="W4" s="557"/>
    </row>
    <row r="5" spans="2:23" s="556" customFormat="1" ht="37.5" customHeight="1" thickBot="1">
      <c r="B5" s="1505" t="s">
        <v>1182</v>
      </c>
      <c r="C5" s="1506"/>
      <c r="D5" s="1506"/>
      <c r="E5" s="1506"/>
      <c r="F5" s="1506"/>
      <c r="G5" s="1506"/>
      <c r="H5" s="1506"/>
      <c r="I5" s="1506"/>
      <c r="J5" s="1506"/>
      <c r="K5" s="1506"/>
      <c r="L5" s="1506"/>
      <c r="M5" s="1506"/>
      <c r="N5" s="1506"/>
      <c r="O5" s="1507"/>
      <c r="P5" s="503"/>
      <c r="Q5" s="503"/>
      <c r="R5" s="503"/>
      <c r="S5" s="557"/>
      <c r="T5" s="557"/>
      <c r="U5" s="557"/>
      <c r="V5" s="557"/>
      <c r="W5" s="557"/>
    </row>
    <row r="6" spans="2:23" s="556" customFormat="1" ht="7.5" customHeight="1">
      <c r="B6" s="509"/>
      <c r="C6" s="509"/>
      <c r="D6" s="509"/>
      <c r="E6" s="509"/>
      <c r="F6" s="510"/>
      <c r="G6" s="509"/>
      <c r="H6" s="509"/>
      <c r="I6" s="509"/>
      <c r="J6" s="509"/>
      <c r="K6" s="509"/>
      <c r="L6" s="509"/>
      <c r="M6" s="509"/>
      <c r="N6" s="509"/>
      <c r="O6" s="509"/>
      <c r="P6" s="503"/>
      <c r="Q6" s="503"/>
      <c r="R6" s="503"/>
      <c r="S6" s="557"/>
      <c r="T6" s="557"/>
      <c r="U6" s="557"/>
      <c r="V6" s="557"/>
      <c r="W6" s="557"/>
    </row>
    <row r="7" spans="2:23" s="556" customFormat="1" ht="7.5" customHeight="1">
      <c r="B7" s="509"/>
      <c r="C7" s="509"/>
      <c r="D7" s="509"/>
      <c r="E7" s="509"/>
      <c r="F7" s="510"/>
      <c r="G7" s="509"/>
      <c r="H7" s="509"/>
      <c r="I7" s="509"/>
      <c r="J7" s="509"/>
      <c r="K7" s="509"/>
      <c r="L7" s="509"/>
      <c r="M7" s="509"/>
      <c r="N7" s="509"/>
      <c r="O7" s="509"/>
      <c r="P7" s="503"/>
      <c r="Q7" s="503"/>
      <c r="R7" s="503"/>
      <c r="S7" s="557"/>
      <c r="T7" s="557"/>
      <c r="U7" s="557"/>
      <c r="V7" s="557"/>
      <c r="W7" s="557"/>
    </row>
    <row r="8" spans="2:23" s="556" customFormat="1" ht="9" customHeight="1">
      <c r="B8" s="509"/>
      <c r="C8" s="509"/>
      <c r="D8" s="509"/>
      <c r="E8" s="509"/>
      <c r="F8" s="510"/>
      <c r="G8" s="509"/>
      <c r="H8" s="509"/>
      <c r="I8" s="509"/>
      <c r="J8" s="509"/>
      <c r="K8" s="509"/>
      <c r="L8" s="509"/>
      <c r="M8" s="509"/>
      <c r="N8" s="509"/>
      <c r="O8" s="509"/>
      <c r="P8" s="503"/>
      <c r="Q8" s="503"/>
      <c r="R8" s="503"/>
      <c r="S8" s="557"/>
      <c r="T8" s="557"/>
      <c r="U8" s="557"/>
      <c r="V8" s="557"/>
      <c r="W8" s="557"/>
    </row>
    <row r="9" spans="2:23" ht="17.25">
      <c r="B9" s="511" t="s">
        <v>1183</v>
      </c>
      <c r="C9" s="509"/>
      <c r="D9" s="7"/>
      <c r="E9" s="7"/>
      <c r="F9" s="7"/>
      <c r="G9" s="7"/>
      <c r="H9" s="7"/>
      <c r="I9" s="7"/>
      <c r="J9" s="7"/>
      <c r="K9" s="7"/>
      <c r="L9" s="7"/>
      <c r="M9" s="7"/>
      <c r="N9" s="7"/>
      <c r="O9" s="7"/>
    </row>
    <row r="10" spans="2:23" ht="10.5" customHeight="1">
      <c r="B10" s="509"/>
      <c r="C10" s="7"/>
      <c r="D10" s="7"/>
      <c r="E10" s="7"/>
      <c r="F10" s="7"/>
      <c r="G10" s="7"/>
      <c r="H10" s="7"/>
      <c r="I10" s="7"/>
      <c r="J10" s="7"/>
      <c r="K10" s="7"/>
      <c r="L10" s="7"/>
      <c r="M10" s="7"/>
      <c r="N10" s="7"/>
      <c r="O10" s="7"/>
    </row>
    <row r="12" spans="2:23" ht="15" customHeight="1">
      <c r="B12" s="1170" t="s">
        <v>1116</v>
      </c>
      <c r="C12" s="1148"/>
      <c r="D12" s="1161"/>
      <c r="E12" s="1469" t="s">
        <v>1117</v>
      </c>
      <c r="F12" s="1470"/>
      <c r="G12" s="1470"/>
      <c r="H12" s="1470"/>
      <c r="I12" s="1470"/>
      <c r="J12" s="1471"/>
      <c r="K12" s="1501" t="s">
        <v>1484</v>
      </c>
      <c r="L12" s="1501" t="s">
        <v>1391</v>
      </c>
      <c r="M12" s="1501" t="s">
        <v>1393</v>
      </c>
      <c r="N12" s="1170" t="s">
        <v>1118</v>
      </c>
      <c r="O12" s="1161"/>
    </row>
    <row r="13" spans="2:23" ht="15" customHeight="1">
      <c r="B13" s="1171"/>
      <c r="C13" s="1468"/>
      <c r="D13" s="1162"/>
      <c r="E13" s="1472"/>
      <c r="F13" s="1473"/>
      <c r="G13" s="1473"/>
      <c r="H13" s="1473"/>
      <c r="I13" s="1473"/>
      <c r="J13" s="1474"/>
      <c r="K13" s="1502"/>
      <c r="L13" s="1502"/>
      <c r="M13" s="1502"/>
      <c r="N13" s="1171"/>
      <c r="O13" s="1162"/>
    </row>
    <row r="14" spans="2:23">
      <c r="B14" s="1172"/>
      <c r="C14" s="1149"/>
      <c r="D14" s="1163"/>
      <c r="E14" s="1475"/>
      <c r="F14" s="1476"/>
      <c r="G14" s="1476"/>
      <c r="H14" s="1476"/>
      <c r="I14" s="1476"/>
      <c r="J14" s="1477"/>
      <c r="K14" s="1503"/>
      <c r="L14" s="1503"/>
      <c r="M14" s="1503"/>
      <c r="N14" s="1172"/>
      <c r="O14" s="1163"/>
    </row>
    <row r="15" spans="2:23" ht="51" customHeight="1">
      <c r="B15" s="1520" t="s">
        <v>1119</v>
      </c>
      <c r="C15" s="1521"/>
      <c r="D15" s="1522"/>
      <c r="E15" s="1531" t="s">
        <v>1394</v>
      </c>
      <c r="F15" s="1532"/>
      <c r="G15" s="1532"/>
      <c r="H15" s="1532"/>
      <c r="I15" s="1532"/>
      <c r="J15" s="1533"/>
      <c r="K15" s="1540" t="s">
        <v>1395</v>
      </c>
      <c r="L15" s="1540" t="s">
        <v>1396</v>
      </c>
      <c r="M15" s="1540" t="s">
        <v>1397</v>
      </c>
      <c r="N15" s="1498" t="s">
        <v>3362</v>
      </c>
      <c r="O15" s="1499"/>
    </row>
    <row r="16" spans="2:23" ht="51" customHeight="1">
      <c r="B16" s="1508" t="s">
        <v>1131</v>
      </c>
      <c r="C16" s="1509"/>
      <c r="D16" s="1510"/>
      <c r="E16" s="1534"/>
      <c r="F16" s="1535"/>
      <c r="G16" s="1535"/>
      <c r="H16" s="1535"/>
      <c r="I16" s="1535"/>
      <c r="J16" s="1536"/>
      <c r="K16" s="1541"/>
      <c r="L16" s="1541"/>
      <c r="M16" s="1541"/>
      <c r="N16" s="1498" t="s">
        <v>3362</v>
      </c>
      <c r="O16" s="1499"/>
    </row>
    <row r="17" spans="2:15" ht="51" customHeight="1">
      <c r="B17" s="1508" t="s">
        <v>1143</v>
      </c>
      <c r="C17" s="1509"/>
      <c r="D17" s="1510"/>
      <c r="E17" s="1534"/>
      <c r="F17" s="1535"/>
      <c r="G17" s="1535"/>
      <c r="H17" s="1535"/>
      <c r="I17" s="1535"/>
      <c r="J17" s="1536"/>
      <c r="K17" s="1541"/>
      <c r="L17" s="1541"/>
      <c r="M17" s="1541"/>
      <c r="N17" s="1498" t="s">
        <v>3362</v>
      </c>
      <c r="O17" s="1499"/>
    </row>
    <row r="18" spans="2:15" ht="51" customHeight="1">
      <c r="B18" s="1508" t="s">
        <v>1155</v>
      </c>
      <c r="C18" s="1509"/>
      <c r="D18" s="1510"/>
      <c r="E18" s="1534"/>
      <c r="F18" s="1535"/>
      <c r="G18" s="1535"/>
      <c r="H18" s="1535"/>
      <c r="I18" s="1535"/>
      <c r="J18" s="1536"/>
      <c r="K18" s="1541"/>
      <c r="L18" s="1541"/>
      <c r="M18" s="1541"/>
      <c r="N18" s="1498" t="s">
        <v>3362</v>
      </c>
      <c r="O18" s="1499"/>
    </row>
    <row r="19" spans="2:15" ht="51" customHeight="1">
      <c r="B19" s="1508" t="s">
        <v>1398</v>
      </c>
      <c r="C19" s="1509"/>
      <c r="D19" s="1510"/>
      <c r="E19" s="1534"/>
      <c r="F19" s="1535"/>
      <c r="G19" s="1535"/>
      <c r="H19" s="1535"/>
      <c r="I19" s="1535"/>
      <c r="J19" s="1536"/>
      <c r="K19" s="1541"/>
      <c r="L19" s="1541"/>
      <c r="M19" s="1541"/>
      <c r="N19" s="1498" t="s">
        <v>3362</v>
      </c>
      <c r="O19" s="1499"/>
    </row>
    <row r="20" spans="2:15" ht="62.25" customHeight="1">
      <c r="B20" s="1520" t="s">
        <v>1176</v>
      </c>
      <c r="C20" s="1521"/>
      <c r="D20" s="1522"/>
      <c r="E20" s="1537"/>
      <c r="F20" s="1538"/>
      <c r="G20" s="1538"/>
      <c r="H20" s="1538"/>
      <c r="I20" s="1538"/>
      <c r="J20" s="1539"/>
      <c r="K20" s="1542"/>
      <c r="L20" s="1542"/>
      <c r="M20" s="1542"/>
      <c r="N20" s="1498" t="s">
        <v>3362</v>
      </c>
      <c r="O20" s="1499"/>
    </row>
    <row r="23" spans="2:15" ht="17.25">
      <c r="B23" s="511" t="s">
        <v>1179</v>
      </c>
      <c r="C23" s="690"/>
      <c r="D23" s="690"/>
      <c r="E23" s="690"/>
    </row>
    <row r="25" spans="2:15" ht="15.75" customHeight="1">
      <c r="B25" s="1523" t="s">
        <v>1184</v>
      </c>
      <c r="C25" s="1524"/>
      <c r="D25" s="1524"/>
      <c r="E25" s="1524"/>
      <c r="F25" s="1524"/>
      <c r="G25" s="1524"/>
      <c r="H25" s="1524"/>
      <c r="I25" s="1524"/>
      <c r="J25" s="1524"/>
      <c r="K25" s="1524"/>
      <c r="L25" s="1524"/>
      <c r="M25" s="1524"/>
      <c r="N25" s="1524"/>
      <c r="O25" s="1525"/>
    </row>
    <row r="26" spans="2:15">
      <c r="B26" s="1526"/>
      <c r="C26" s="1245"/>
      <c r="D26" s="1245"/>
      <c r="E26" s="1245"/>
      <c r="F26" s="1245"/>
      <c r="G26" s="1245"/>
      <c r="H26" s="1245"/>
      <c r="I26" s="1245"/>
      <c r="J26" s="1245"/>
      <c r="K26" s="1245"/>
      <c r="L26" s="1245"/>
      <c r="M26" s="1245"/>
      <c r="N26" s="1245"/>
      <c r="O26" s="1527"/>
    </row>
    <row r="27" spans="2:15">
      <c r="B27" s="1526"/>
      <c r="C27" s="1245"/>
      <c r="D27" s="1245"/>
      <c r="E27" s="1245"/>
      <c r="F27" s="1245"/>
      <c r="G27" s="1245"/>
      <c r="H27" s="1245"/>
      <c r="I27" s="1245"/>
      <c r="J27" s="1245"/>
      <c r="K27" s="1245"/>
      <c r="L27" s="1245"/>
      <c r="M27" s="1245"/>
      <c r="N27" s="1245"/>
      <c r="O27" s="1527"/>
    </row>
    <row r="28" spans="2:15">
      <c r="B28" s="1528"/>
      <c r="C28" s="1529"/>
      <c r="D28" s="1529"/>
      <c r="E28" s="1529"/>
      <c r="F28" s="1529"/>
      <c r="G28" s="1529"/>
      <c r="H28" s="1529"/>
      <c r="I28" s="1529"/>
      <c r="J28" s="1529"/>
      <c r="K28" s="1529"/>
      <c r="L28" s="1529"/>
      <c r="M28" s="1529"/>
      <c r="N28" s="1529"/>
      <c r="O28" s="1530"/>
    </row>
    <row r="30" spans="2:15" ht="17.25">
      <c r="B30" s="511" t="s">
        <v>1185</v>
      </c>
      <c r="C30" s="690"/>
      <c r="D30" s="690"/>
      <c r="E30" s="690"/>
    </row>
    <row r="32" spans="2:15" ht="15.75" customHeight="1">
      <c r="B32" s="1523" t="s">
        <v>1399</v>
      </c>
      <c r="C32" s="1524"/>
      <c r="D32" s="1524"/>
      <c r="E32" s="1524"/>
      <c r="F32" s="1524"/>
      <c r="G32" s="1524"/>
      <c r="H32" s="1524"/>
      <c r="I32" s="1524"/>
      <c r="J32" s="1524"/>
      <c r="K32" s="1524"/>
      <c r="L32" s="1524"/>
      <c r="M32" s="1524"/>
      <c r="N32" s="1524"/>
      <c r="O32" s="1525"/>
    </row>
    <row r="33" spans="2:15">
      <c r="B33" s="1526"/>
      <c r="C33" s="1245"/>
      <c r="D33" s="1245"/>
      <c r="E33" s="1245"/>
      <c r="F33" s="1245"/>
      <c r="G33" s="1245"/>
      <c r="H33" s="1245"/>
      <c r="I33" s="1245"/>
      <c r="J33" s="1245"/>
      <c r="K33" s="1245"/>
      <c r="L33" s="1245"/>
      <c r="M33" s="1245"/>
      <c r="N33" s="1245"/>
      <c r="O33" s="1527"/>
    </row>
    <row r="34" spans="2:15">
      <c r="B34" s="1526"/>
      <c r="C34" s="1245"/>
      <c r="D34" s="1245"/>
      <c r="E34" s="1245"/>
      <c r="F34" s="1245"/>
      <c r="G34" s="1245"/>
      <c r="H34" s="1245"/>
      <c r="I34" s="1245"/>
      <c r="J34" s="1245"/>
      <c r="K34" s="1245"/>
      <c r="L34" s="1245"/>
      <c r="M34" s="1245"/>
      <c r="N34" s="1245"/>
      <c r="O34" s="1527"/>
    </row>
    <row r="35" spans="2:15">
      <c r="B35" s="1528"/>
      <c r="C35" s="1529"/>
      <c r="D35" s="1529"/>
      <c r="E35" s="1529"/>
      <c r="F35" s="1529"/>
      <c r="G35" s="1529"/>
      <c r="H35" s="1529"/>
      <c r="I35" s="1529"/>
      <c r="J35" s="1529"/>
      <c r="K35" s="1529"/>
      <c r="L35" s="1529"/>
      <c r="M35" s="1529"/>
      <c r="N35" s="1529"/>
      <c r="O35" s="1530"/>
    </row>
    <row r="38" spans="2:15" ht="17.25">
      <c r="B38" s="511" t="s">
        <v>1400</v>
      </c>
    </row>
    <row r="39" spans="2:15" ht="15" customHeight="1">
      <c r="B39" s="511"/>
    </row>
    <row r="40" spans="2:15">
      <c r="B40" s="1511" t="s">
        <v>3363</v>
      </c>
      <c r="C40" s="1512"/>
      <c r="D40" s="1512"/>
      <c r="E40" s="1512"/>
      <c r="F40" s="1512"/>
      <c r="G40" s="1512"/>
      <c r="H40" s="1512"/>
      <c r="I40" s="1512"/>
      <c r="J40" s="1512"/>
      <c r="K40" s="1512"/>
      <c r="L40" s="1512"/>
      <c r="M40" s="1512"/>
      <c r="N40" s="1512"/>
      <c r="O40" s="1513"/>
    </row>
    <row r="41" spans="2:15">
      <c r="B41" s="1514"/>
      <c r="C41" s="1515"/>
      <c r="D41" s="1515"/>
      <c r="E41" s="1515"/>
      <c r="F41" s="1515"/>
      <c r="G41" s="1515"/>
      <c r="H41" s="1515"/>
      <c r="I41" s="1515"/>
      <c r="J41" s="1515"/>
      <c r="K41" s="1515"/>
      <c r="L41" s="1515"/>
      <c r="M41" s="1515"/>
      <c r="N41" s="1515"/>
      <c r="O41" s="1516"/>
    </row>
    <row r="42" spans="2:15">
      <c r="B42" s="1514"/>
      <c r="C42" s="1515"/>
      <c r="D42" s="1515"/>
      <c r="E42" s="1515"/>
      <c r="F42" s="1515"/>
      <c r="G42" s="1515"/>
      <c r="H42" s="1515"/>
      <c r="I42" s="1515"/>
      <c r="J42" s="1515"/>
      <c r="K42" s="1515"/>
      <c r="L42" s="1515"/>
      <c r="M42" s="1515"/>
      <c r="N42" s="1515"/>
      <c r="O42" s="1516"/>
    </row>
    <row r="43" spans="2:15">
      <c r="B43" s="1514"/>
      <c r="C43" s="1515"/>
      <c r="D43" s="1515"/>
      <c r="E43" s="1515"/>
      <c r="F43" s="1515"/>
      <c r="G43" s="1515"/>
      <c r="H43" s="1515"/>
      <c r="I43" s="1515"/>
      <c r="J43" s="1515"/>
      <c r="K43" s="1515"/>
      <c r="L43" s="1515"/>
      <c r="M43" s="1515"/>
      <c r="N43" s="1515"/>
      <c r="O43" s="1516"/>
    </row>
    <row r="44" spans="2:15">
      <c r="B44" s="1514"/>
      <c r="C44" s="1515"/>
      <c r="D44" s="1515"/>
      <c r="E44" s="1515"/>
      <c r="F44" s="1515"/>
      <c r="G44" s="1515"/>
      <c r="H44" s="1515"/>
      <c r="I44" s="1515"/>
      <c r="J44" s="1515"/>
      <c r="K44" s="1515"/>
      <c r="L44" s="1515"/>
      <c r="M44" s="1515"/>
      <c r="N44" s="1515"/>
      <c r="O44" s="1516"/>
    </row>
    <row r="45" spans="2:15" ht="121.5" customHeight="1">
      <c r="B45" s="1517"/>
      <c r="C45" s="1518"/>
      <c r="D45" s="1518"/>
      <c r="E45" s="1518"/>
      <c r="F45" s="1518"/>
      <c r="G45" s="1518"/>
      <c r="H45" s="1518"/>
      <c r="I45" s="1518"/>
      <c r="J45" s="1518"/>
      <c r="K45" s="1518"/>
      <c r="L45" s="1518"/>
      <c r="M45" s="1518"/>
      <c r="N45" s="1518"/>
      <c r="O45" s="1519"/>
    </row>
    <row r="76" spans="3:3">
      <c r="C76" s="7"/>
    </row>
  </sheetData>
  <mergeCells count="27">
    <mergeCell ref="N17:O17"/>
    <mergeCell ref="N18:O18"/>
    <mergeCell ref="N19:O19"/>
    <mergeCell ref="B15:D15"/>
    <mergeCell ref="E15:J20"/>
    <mergeCell ref="K15:K20"/>
    <mergeCell ref="L15:L20"/>
    <mergeCell ref="M15:M20"/>
    <mergeCell ref="B17:D17"/>
    <mergeCell ref="N20:O20"/>
    <mergeCell ref="B40:O45"/>
    <mergeCell ref="B18:D18"/>
    <mergeCell ref="B19:D19"/>
    <mergeCell ref="B20:D20"/>
    <mergeCell ref="B25:O28"/>
    <mergeCell ref="B32:O35"/>
    <mergeCell ref="B1:O1"/>
    <mergeCell ref="B5:O5"/>
    <mergeCell ref="B16:D16"/>
    <mergeCell ref="B12:D14"/>
    <mergeCell ref="E12:J14"/>
    <mergeCell ref="K12:K14"/>
    <mergeCell ref="L12:L14"/>
    <mergeCell ref="M12:M14"/>
    <mergeCell ref="N12:O14"/>
    <mergeCell ref="N15:O15"/>
    <mergeCell ref="N16:O16"/>
  </mergeCells>
  <hyperlinks>
    <hyperlink ref="Q1" location="INDICE!A1" display="ÍNDICE " xr:uid="{65DC41C8-9841-4436-86EB-3DEFE296FFAD}"/>
  </hyperlinks>
  <printOptions horizontalCentered="1"/>
  <pageMargins left="0" right="0" top="0.74803149606299213" bottom="0"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C1:R80"/>
  <sheetViews>
    <sheetView showGridLines="0" zoomScale="90" zoomScaleNormal="90" workbookViewId="0">
      <selection activeCell="C1" sqref="C1:P79"/>
    </sheetView>
  </sheetViews>
  <sheetFormatPr defaultColWidth="8.85546875" defaultRowHeight="15"/>
  <cols>
    <col min="2" max="2" width="5.42578125" customWidth="1"/>
    <col min="3" max="3" width="15.42578125" customWidth="1"/>
    <col min="4" max="4" width="42.140625" style="11" customWidth="1"/>
    <col min="5" max="5" width="16.42578125" style="11" customWidth="1"/>
    <col min="6" max="6" width="13.85546875" style="11" customWidth="1"/>
    <col min="7" max="8" width="12.85546875" style="11" customWidth="1"/>
    <col min="9" max="9" width="15.42578125" style="11" customWidth="1"/>
    <col min="10" max="10" width="13.7109375" style="11" customWidth="1"/>
    <col min="11" max="11" width="12.85546875" style="11" customWidth="1"/>
    <col min="12" max="13" width="8.42578125" customWidth="1"/>
  </cols>
  <sheetData>
    <row r="1" spans="3:18">
      <c r="C1" s="1114" t="s">
        <v>237</v>
      </c>
      <c r="D1" s="1114"/>
      <c r="E1" s="1114"/>
      <c r="F1" s="1114"/>
      <c r="G1" s="1114"/>
      <c r="H1" s="1114"/>
      <c r="I1" s="1114"/>
      <c r="J1" s="1114"/>
      <c r="K1" s="1114"/>
      <c r="L1" s="1114"/>
      <c r="M1" s="1114"/>
      <c r="N1" s="1114"/>
      <c r="O1" s="1114"/>
      <c r="P1" s="1114"/>
      <c r="R1" s="484" t="s">
        <v>1110</v>
      </c>
    </row>
    <row r="2" spans="3:18">
      <c r="C2" s="1115" t="s">
        <v>966</v>
      </c>
      <c r="D2" s="1115"/>
      <c r="E2" s="1115"/>
      <c r="F2" s="1115"/>
      <c r="G2" s="1115"/>
      <c r="H2" s="1115"/>
      <c r="I2" s="1115"/>
      <c r="J2" s="1115"/>
      <c r="K2" s="1115"/>
      <c r="L2" s="1115"/>
      <c r="M2" s="1115"/>
      <c r="N2" s="1115"/>
      <c r="O2" s="1115"/>
      <c r="P2" s="1115"/>
      <c r="R2" s="395"/>
    </row>
    <row r="3" spans="3:18" ht="8.25" customHeight="1">
      <c r="C3" s="9"/>
      <c r="D3" s="10"/>
      <c r="R3" s="395"/>
    </row>
    <row r="4" spans="3:18" s="15" customFormat="1" ht="12.75">
      <c r="C4" s="12" t="s">
        <v>173</v>
      </c>
      <c r="D4" s="13"/>
      <c r="E4" s="12"/>
      <c r="F4" s="12"/>
      <c r="G4" s="12"/>
      <c r="H4" s="14"/>
    </row>
    <row r="5" spans="3:18" s="15" customFormat="1" ht="12.75">
      <c r="C5" s="12" t="s">
        <v>174</v>
      </c>
      <c r="D5" s="13"/>
      <c r="E5" s="12"/>
      <c r="F5" s="12"/>
      <c r="G5" s="12"/>
      <c r="H5" s="14"/>
    </row>
    <row r="6" spans="3:18" ht="15.75" customHeight="1" thickBot="1">
      <c r="D6" s="16"/>
      <c r="L6" s="1113" t="s">
        <v>3539</v>
      </c>
      <c r="M6" s="1113"/>
      <c r="N6" s="1113"/>
      <c r="O6" s="1113"/>
      <c r="P6" s="1113"/>
    </row>
    <row r="7" spans="3:18" ht="55.5" customHeight="1" thickBot="1">
      <c r="D7" s="17" t="s">
        <v>175</v>
      </c>
      <c r="E7" s="18" t="s">
        <v>176</v>
      </c>
      <c r="F7" s="19" t="s">
        <v>177</v>
      </c>
      <c r="G7" s="19" t="s">
        <v>178</v>
      </c>
      <c r="H7" s="19" t="s">
        <v>179</v>
      </c>
      <c r="I7" s="19" t="s">
        <v>180</v>
      </c>
      <c r="J7" s="20" t="s">
        <v>1188</v>
      </c>
      <c r="K7" s="21" t="s">
        <v>181</v>
      </c>
      <c r="L7" s="1071" t="s">
        <v>3540</v>
      </c>
      <c r="M7" s="1072" t="s">
        <v>3541</v>
      </c>
      <c r="N7" s="1072" t="s">
        <v>3542</v>
      </c>
      <c r="O7" s="1072" t="s">
        <v>3543</v>
      </c>
      <c r="P7" s="1073" t="s">
        <v>3544</v>
      </c>
    </row>
    <row r="8" spans="3:18" ht="64.5" customHeight="1" thickBot="1">
      <c r="C8" s="22" t="s">
        <v>3249</v>
      </c>
      <c r="D8" s="23"/>
      <c r="E8" s="514" t="s">
        <v>182</v>
      </c>
      <c r="F8" s="24"/>
      <c r="G8" s="24"/>
      <c r="H8" s="24"/>
      <c r="I8" s="24"/>
      <c r="J8" s="25"/>
      <c r="K8" s="26"/>
      <c r="L8" s="1074"/>
      <c r="M8" s="1075"/>
      <c r="N8" s="1075"/>
      <c r="O8" s="1075"/>
      <c r="P8" s="1076"/>
    </row>
    <row r="9" spans="3:18" ht="14.25" customHeight="1" thickBot="1">
      <c r="C9" s="27"/>
      <c r="D9" s="28"/>
      <c r="E9" s="29" t="s">
        <v>183</v>
      </c>
      <c r="F9" s="30"/>
      <c r="G9" s="30"/>
      <c r="H9" s="30"/>
      <c r="I9" s="30"/>
      <c r="J9" s="30"/>
      <c r="K9" s="30"/>
      <c r="L9" s="1077"/>
      <c r="M9" s="41"/>
      <c r="N9" s="41"/>
      <c r="O9" s="41"/>
      <c r="P9" s="1078"/>
    </row>
    <row r="10" spans="3:18" ht="32.25" customHeight="1">
      <c r="C10" s="1116" t="s">
        <v>3250</v>
      </c>
      <c r="D10" s="31" t="s">
        <v>1190</v>
      </c>
      <c r="E10" s="1118" t="s">
        <v>182</v>
      </c>
      <c r="F10" s="32"/>
      <c r="G10" s="32"/>
      <c r="H10" s="32"/>
      <c r="I10" s="32"/>
      <c r="J10" s="33"/>
      <c r="K10" s="26"/>
      <c r="L10" s="1079"/>
      <c r="M10" s="555"/>
      <c r="N10" s="555"/>
      <c r="O10" s="555"/>
      <c r="P10" s="1080"/>
    </row>
    <row r="11" spans="3:18" ht="18" customHeight="1">
      <c r="C11" s="1117"/>
      <c r="D11" s="34" t="s">
        <v>184</v>
      </c>
      <c r="E11" s="1119"/>
      <c r="F11" s="24"/>
      <c r="G11" s="24"/>
      <c r="H11" s="24"/>
      <c r="I11" s="24"/>
      <c r="J11" s="35"/>
      <c r="K11" s="36"/>
      <c r="L11" s="1079"/>
      <c r="M11" s="555"/>
      <c r="N11" s="555"/>
      <c r="O11" s="555"/>
      <c r="P11" s="1080"/>
    </row>
    <row r="12" spans="3:18" ht="18.75" customHeight="1">
      <c r="C12" s="1117"/>
      <c r="D12" s="34" t="s">
        <v>185</v>
      </c>
      <c r="E12" s="1119"/>
      <c r="F12" s="24"/>
      <c r="G12" s="24"/>
      <c r="H12" s="24"/>
      <c r="I12" s="24"/>
      <c r="J12" s="35"/>
      <c r="K12" s="36"/>
      <c r="L12" s="1079"/>
      <c r="M12" s="555"/>
      <c r="N12" s="555"/>
      <c r="O12" s="555"/>
      <c r="P12" s="1080"/>
    </row>
    <row r="13" spans="3:18" ht="15.75" customHeight="1">
      <c r="C13" s="1117"/>
      <c r="D13" s="34" t="s">
        <v>1189</v>
      </c>
      <c r="E13" s="1119"/>
      <c r="F13" s="24"/>
      <c r="G13" s="24"/>
      <c r="H13" s="24"/>
      <c r="I13" s="24"/>
      <c r="J13" s="37"/>
      <c r="K13" s="36"/>
      <c r="L13" s="1079"/>
      <c r="M13" s="555"/>
      <c r="N13" s="555"/>
      <c r="O13" s="555"/>
      <c r="P13" s="1080"/>
    </row>
    <row r="14" spans="3:18" ht="21.75" customHeight="1">
      <c r="C14" s="1117"/>
      <c r="D14" s="34" t="s">
        <v>186</v>
      </c>
      <c r="E14" s="1119"/>
      <c r="F14" s="24"/>
      <c r="G14" s="24"/>
      <c r="H14" s="24"/>
      <c r="I14" s="24"/>
      <c r="J14" s="35"/>
      <c r="K14" s="36"/>
      <c r="L14" s="1079"/>
      <c r="M14" s="555"/>
      <c r="N14" s="555"/>
      <c r="O14" s="555"/>
      <c r="P14" s="1080"/>
    </row>
    <row r="15" spans="3:18" s="395" customFormat="1" ht="21.75" customHeight="1" thickBot="1">
      <c r="C15" s="39"/>
      <c r="D15" s="515" t="s">
        <v>187</v>
      </c>
      <c r="E15" s="1119"/>
      <c r="F15" s="24"/>
      <c r="G15" s="24"/>
      <c r="H15" s="24"/>
      <c r="I15" s="24"/>
      <c r="J15" s="35"/>
      <c r="K15" s="36"/>
      <c r="L15" s="1079"/>
      <c r="M15" s="555"/>
      <c r="N15" s="555"/>
      <c r="O15" s="555"/>
      <c r="P15" s="1080"/>
    </row>
    <row r="16" spans="3:18" ht="15.75" customHeight="1" thickBot="1">
      <c r="C16" s="39"/>
      <c r="D16" s="40"/>
      <c r="E16" s="29" t="s">
        <v>183</v>
      </c>
      <c r="F16" s="41"/>
      <c r="G16" s="41"/>
      <c r="H16" s="41"/>
      <c r="I16" s="42"/>
      <c r="J16" s="43"/>
      <c r="K16" s="44"/>
      <c r="L16" s="1077"/>
      <c r="M16" s="41"/>
      <c r="N16" s="41"/>
      <c r="O16" s="41"/>
      <c r="P16" s="1078"/>
    </row>
    <row r="17" spans="3:16" ht="32.25" customHeight="1">
      <c r="C17" s="1116" t="s">
        <v>3245</v>
      </c>
      <c r="D17" s="31" t="s">
        <v>1190</v>
      </c>
      <c r="E17" s="1118" t="s">
        <v>182</v>
      </c>
      <c r="F17" s="32"/>
      <c r="G17" s="32"/>
      <c r="H17" s="32"/>
      <c r="I17" s="32"/>
      <c r="J17" s="33"/>
      <c r="K17" s="26"/>
      <c r="L17" s="1079"/>
      <c r="M17" s="555"/>
      <c r="N17" s="555"/>
      <c r="O17" s="555"/>
      <c r="P17" s="1080"/>
    </row>
    <row r="18" spans="3:16" ht="21" customHeight="1">
      <c r="C18" s="1117"/>
      <c r="D18" s="34" t="s">
        <v>184</v>
      </c>
      <c r="E18" s="1119"/>
      <c r="F18" s="24"/>
      <c r="G18" s="24"/>
      <c r="H18" s="24"/>
      <c r="I18" s="24"/>
      <c r="J18" s="35"/>
      <c r="K18" s="36"/>
      <c r="L18" s="1079"/>
      <c r="M18" s="555"/>
      <c r="N18" s="555"/>
      <c r="O18" s="555"/>
      <c r="P18" s="1080"/>
    </row>
    <row r="19" spans="3:16" ht="18" customHeight="1">
      <c r="C19" s="1117"/>
      <c r="D19" s="34" t="s">
        <v>185</v>
      </c>
      <c r="E19" s="1119"/>
      <c r="F19" s="24"/>
      <c r="G19" s="24"/>
      <c r="H19" s="24"/>
      <c r="I19" s="24"/>
      <c r="J19" s="35"/>
      <c r="K19" s="36"/>
      <c r="L19" s="1079"/>
      <c r="M19" s="555"/>
      <c r="N19" s="555"/>
      <c r="O19" s="555"/>
      <c r="P19" s="1080"/>
    </row>
    <row r="20" spans="3:16" ht="15.75" customHeight="1">
      <c r="C20" s="1117"/>
      <c r="D20" s="34" t="s">
        <v>1189</v>
      </c>
      <c r="E20" s="1119"/>
      <c r="F20" s="24"/>
      <c r="G20" s="24"/>
      <c r="H20" s="24"/>
      <c r="I20" s="24"/>
      <c r="J20" s="37"/>
      <c r="K20" s="36"/>
      <c r="L20" s="1079"/>
      <c r="M20" s="555"/>
      <c r="N20" s="555"/>
      <c r="O20" s="555"/>
      <c r="P20" s="1080"/>
    </row>
    <row r="21" spans="3:16" s="395" customFormat="1" ht="15.75" customHeight="1">
      <c r="C21" s="1117"/>
      <c r="D21" s="34" t="s">
        <v>186</v>
      </c>
      <c r="E21" s="1119"/>
      <c r="F21" s="24"/>
      <c r="G21" s="24"/>
      <c r="H21" s="24"/>
      <c r="I21" s="24"/>
      <c r="J21" s="37"/>
      <c r="K21" s="36"/>
      <c r="L21" s="1079"/>
      <c r="M21" s="555"/>
      <c r="N21" s="555"/>
      <c r="O21" s="555"/>
      <c r="P21" s="1080"/>
    </row>
    <row r="22" spans="3:16" ht="15.75" customHeight="1" thickBot="1">
      <c r="C22" s="1117"/>
      <c r="D22" s="38" t="s">
        <v>187</v>
      </c>
      <c r="E22" s="1119"/>
      <c r="F22" s="24"/>
      <c r="G22" s="24"/>
      <c r="H22" s="24"/>
      <c r="I22" s="24"/>
      <c r="J22" s="37"/>
      <c r="K22" s="36"/>
      <c r="L22" s="1079"/>
      <c r="M22" s="555"/>
      <c r="N22" s="555"/>
      <c r="O22" s="555"/>
      <c r="P22" s="1080"/>
    </row>
    <row r="23" spans="3:16" ht="15.75" customHeight="1" thickBot="1">
      <c r="C23" s="39"/>
      <c r="D23" s="40"/>
      <c r="E23" s="29" t="s">
        <v>183</v>
      </c>
      <c r="F23" s="41"/>
      <c r="G23" s="41"/>
      <c r="H23" s="41"/>
      <c r="I23" s="42"/>
      <c r="J23" s="43"/>
      <c r="K23" s="44"/>
      <c r="L23" s="1077"/>
      <c r="M23" s="41"/>
      <c r="N23" s="41"/>
      <c r="O23" s="41"/>
      <c r="P23" s="1078"/>
    </row>
    <row r="24" spans="3:16" ht="9" customHeight="1">
      <c r="C24" s="45"/>
      <c r="D24" s="46"/>
      <c r="E24" s="46"/>
      <c r="F24" s="46"/>
      <c r="G24" s="46"/>
      <c r="H24" s="46"/>
      <c r="I24" s="47"/>
      <c r="J24" s="35"/>
      <c r="K24" s="48"/>
      <c r="L24" s="49"/>
    </row>
    <row r="25" spans="3:16" s="51" customFormat="1" ht="15.75">
      <c r="C25" s="659"/>
      <c r="D25" s="50" t="s">
        <v>188</v>
      </c>
      <c r="E25" s="517"/>
      <c r="F25" s="660"/>
      <c r="G25" s="660"/>
      <c r="H25" s="660"/>
      <c r="I25" s="660"/>
      <c r="J25" s="660"/>
      <c r="K25" s="660"/>
    </row>
    <row r="26" spans="3:16">
      <c r="C26" s="7"/>
      <c r="D26" s="516"/>
      <c r="E26" s="516"/>
      <c r="F26" s="516"/>
      <c r="G26" s="516"/>
      <c r="H26" s="516"/>
      <c r="I26" s="516"/>
      <c r="J26" s="516"/>
      <c r="K26" s="516"/>
    </row>
    <row r="27" spans="3:16" ht="31.5" customHeight="1">
      <c r="C27" s="661" t="s">
        <v>189</v>
      </c>
      <c r="D27" s="1121" t="s">
        <v>3251</v>
      </c>
      <c r="E27" s="1121"/>
      <c r="F27" s="1121"/>
      <c r="G27" s="1121"/>
      <c r="H27" s="1121"/>
      <c r="I27" s="1121"/>
      <c r="J27" s="1121"/>
      <c r="K27" s="1121"/>
      <c r="L27" s="395"/>
    </row>
    <row r="28" spans="3:16" ht="55.5" customHeight="1">
      <c r="C28" s="7"/>
      <c r="D28" s="1124" t="s">
        <v>234</v>
      </c>
      <c r="E28" s="1124"/>
      <c r="F28" s="1124"/>
      <c r="G28" s="1124"/>
      <c r="H28" s="1124"/>
      <c r="I28" s="1124"/>
      <c r="J28" s="1124"/>
      <c r="K28" s="1124"/>
      <c r="L28" s="395"/>
    </row>
    <row r="29" spans="3:16" ht="33.75" customHeight="1">
      <c r="C29" s="7"/>
      <c r="D29" s="1125" t="s">
        <v>1195</v>
      </c>
      <c r="E29" s="1125"/>
      <c r="F29" s="1125"/>
      <c r="G29" s="1125"/>
      <c r="H29" s="1125"/>
      <c r="I29" s="1125"/>
      <c r="J29" s="1125"/>
      <c r="K29" s="1125"/>
      <c r="L29" s="395"/>
    </row>
    <row r="30" spans="3:16" ht="34.5" customHeight="1">
      <c r="C30" s="7"/>
      <c r="D30" s="1126" t="s">
        <v>235</v>
      </c>
      <c r="E30" s="1126"/>
      <c r="F30" s="1126"/>
      <c r="G30" s="1126"/>
      <c r="H30" s="1126"/>
      <c r="I30" s="1126"/>
      <c r="J30" s="1126"/>
      <c r="K30" s="1126"/>
      <c r="L30" s="395"/>
    </row>
    <row r="31" spans="3:16">
      <c r="C31" s="7"/>
      <c r="D31" s="658"/>
      <c r="E31" s="658"/>
      <c r="F31" s="658"/>
      <c r="G31" s="658"/>
      <c r="H31" s="658"/>
      <c r="I31" s="658"/>
      <c r="J31" s="658"/>
      <c r="K31" s="658"/>
      <c r="L31" s="395"/>
    </row>
    <row r="32" spans="3:16" ht="15" customHeight="1">
      <c r="C32" s="7"/>
      <c r="D32" s="1127" t="s">
        <v>236</v>
      </c>
      <c r="E32" s="1127"/>
      <c r="F32" s="1127"/>
      <c r="G32" s="1127"/>
      <c r="H32" s="1127"/>
      <c r="I32" s="1127"/>
      <c r="J32" s="1127"/>
      <c r="K32" s="1127"/>
      <c r="L32" s="395"/>
    </row>
    <row r="33" spans="3:12" ht="21" customHeight="1">
      <c r="C33" s="7"/>
      <c r="D33" s="1128" t="s">
        <v>190</v>
      </c>
      <c r="E33" s="1128"/>
      <c r="F33" s="1128"/>
      <c r="G33" s="1128"/>
      <c r="H33" s="1128"/>
      <c r="I33" s="1128"/>
      <c r="J33" s="1128"/>
      <c r="K33" s="1128"/>
      <c r="L33" s="395"/>
    </row>
    <row r="34" spans="3:12">
      <c r="C34" s="7"/>
      <c r="D34" s="1123" t="s">
        <v>191</v>
      </c>
      <c r="E34" s="1123"/>
      <c r="F34" s="1123"/>
      <c r="G34" s="1123"/>
      <c r="H34" s="1123"/>
      <c r="I34" s="1123"/>
      <c r="J34" s="1123"/>
      <c r="K34" s="1123"/>
      <c r="L34" s="395"/>
    </row>
    <row r="35" spans="3:12" ht="15" customHeight="1">
      <c r="C35" s="7"/>
      <c r="D35" s="1123" t="s">
        <v>1191</v>
      </c>
      <c r="E35" s="1123"/>
      <c r="F35" s="1123"/>
      <c r="G35" s="1123"/>
      <c r="H35" s="1123"/>
      <c r="I35" s="1123"/>
      <c r="J35" s="1123"/>
      <c r="K35" s="1123"/>
      <c r="L35" s="395"/>
    </row>
    <row r="36" spans="3:12">
      <c r="C36" s="7"/>
      <c r="D36" s="642" t="s">
        <v>1192</v>
      </c>
      <c r="E36" s="642"/>
      <c r="F36" s="642"/>
      <c r="G36" s="642"/>
      <c r="H36" s="642"/>
      <c r="I36" s="642"/>
      <c r="J36" s="642"/>
      <c r="K36" s="642"/>
      <c r="L36" s="395"/>
    </row>
    <row r="37" spans="3:12" ht="15" customHeight="1">
      <c r="C37" s="7"/>
      <c r="D37" s="1129" t="s">
        <v>1432</v>
      </c>
      <c r="E37" s="1130"/>
      <c r="F37" s="1130"/>
      <c r="G37" s="1130"/>
      <c r="H37" s="1130"/>
      <c r="I37" s="1130"/>
      <c r="J37" s="1130"/>
      <c r="K37" s="1130"/>
      <c r="L37" s="395"/>
    </row>
    <row r="38" spans="3:12">
      <c r="C38" s="7"/>
      <c r="D38" s="643"/>
      <c r="E38" s="643"/>
      <c r="F38" s="7"/>
      <c r="G38" s="643"/>
      <c r="H38" s="643"/>
      <c r="I38" s="643"/>
      <c r="J38" s="643"/>
      <c r="K38" s="643"/>
      <c r="L38" s="395"/>
    </row>
    <row r="39" spans="3:12" ht="15" customHeight="1">
      <c r="C39" s="661" t="s">
        <v>192</v>
      </c>
      <c r="D39" s="1120" t="s">
        <v>3252</v>
      </c>
      <c r="E39" s="1121"/>
      <c r="F39" s="1121"/>
      <c r="G39" s="1121"/>
      <c r="H39" s="1121"/>
      <c r="I39" s="1121"/>
      <c r="J39" s="1121"/>
      <c r="K39" s="1121"/>
      <c r="L39" s="395"/>
    </row>
    <row r="40" spans="3:12">
      <c r="C40" s="662" t="s">
        <v>193</v>
      </c>
      <c r="D40" s="644" t="s">
        <v>194</v>
      </c>
      <c r="E40" s="645"/>
      <c r="F40" s="7"/>
      <c r="G40" s="645"/>
      <c r="H40" s="645"/>
      <c r="I40" s="645"/>
      <c r="J40" s="645"/>
      <c r="K40" s="645"/>
      <c r="L40" s="395"/>
    </row>
    <row r="41" spans="3:12">
      <c r="C41" s="7"/>
      <c r="D41" s="646" t="s">
        <v>3253</v>
      </c>
      <c r="E41" s="7"/>
      <c r="F41" s="7"/>
      <c r="G41" s="7"/>
      <c r="H41" s="7"/>
      <c r="I41" s="7"/>
      <c r="J41" s="7"/>
      <c r="K41" s="7"/>
      <c r="L41" s="395"/>
    </row>
    <row r="42" spans="3:12" ht="15" customHeight="1">
      <c r="C42" s="7"/>
      <c r="D42" s="1122" t="s">
        <v>1196</v>
      </c>
      <c r="E42" s="1122"/>
      <c r="F42" s="1122"/>
      <c r="G42" s="1122"/>
      <c r="H42" s="1122"/>
      <c r="I42" s="1122"/>
      <c r="J42" s="1122"/>
      <c r="K42" s="261"/>
      <c r="L42" s="395"/>
    </row>
    <row r="43" spans="3:12">
      <c r="C43" s="7"/>
      <c r="D43" s="648"/>
      <c r="E43" s="649"/>
      <c r="F43" s="7"/>
      <c r="G43" s="649"/>
      <c r="H43" s="649"/>
      <c r="I43" s="649"/>
      <c r="J43" s="649"/>
      <c r="K43" s="7"/>
      <c r="L43" s="395"/>
    </row>
    <row r="44" spans="3:12">
      <c r="C44" s="7"/>
      <c r="D44" s="646" t="s">
        <v>3254</v>
      </c>
      <c r="E44" s="649"/>
      <c r="F44" s="7"/>
      <c r="G44" s="649"/>
      <c r="H44" s="649"/>
      <c r="I44" s="649"/>
      <c r="J44" s="649"/>
      <c r="K44" s="649"/>
      <c r="L44" s="395"/>
    </row>
    <row r="45" spans="3:12">
      <c r="C45" s="7"/>
      <c r="D45" s="663" t="s">
        <v>195</v>
      </c>
      <c r="E45" s="649"/>
      <c r="F45" s="7"/>
      <c r="G45" s="649"/>
      <c r="H45" s="649"/>
      <c r="I45" s="649"/>
      <c r="J45" s="649"/>
      <c r="K45" s="649"/>
      <c r="L45" s="395"/>
    </row>
    <row r="46" spans="3:12">
      <c r="C46" s="7"/>
      <c r="D46" s="648" t="s">
        <v>196</v>
      </c>
      <c r="E46" s="649"/>
      <c r="F46" s="7"/>
      <c r="G46" s="649"/>
      <c r="H46" s="649"/>
      <c r="I46" s="649"/>
      <c r="J46" s="649"/>
      <c r="K46" s="649"/>
      <c r="L46" s="395"/>
    </row>
    <row r="47" spans="3:12">
      <c r="C47" s="7"/>
      <c r="D47" s="664" t="s">
        <v>3255</v>
      </c>
      <c r="E47" s="649"/>
      <c r="F47" s="7"/>
      <c r="G47" s="649"/>
      <c r="H47" s="649"/>
      <c r="I47" s="649"/>
      <c r="J47" s="649"/>
      <c r="K47" s="649"/>
      <c r="L47" s="395"/>
    </row>
    <row r="48" spans="3:12">
      <c r="C48" s="7"/>
      <c r="D48" s="650" t="s">
        <v>1433</v>
      </c>
      <c r="E48" s="649"/>
      <c r="F48" s="7"/>
      <c r="G48" s="649"/>
      <c r="H48" s="649"/>
      <c r="I48" s="649"/>
      <c r="J48" s="649"/>
      <c r="K48" s="649"/>
      <c r="L48" s="395"/>
    </row>
    <row r="49" spans="3:12">
      <c r="C49" s="7"/>
      <c r="D49" s="650" t="s">
        <v>3256</v>
      </c>
      <c r="E49" s="649"/>
      <c r="F49" s="7"/>
      <c r="G49" s="649"/>
      <c r="H49" s="649"/>
      <c r="I49" s="649"/>
      <c r="J49" s="649"/>
      <c r="K49" s="649"/>
      <c r="L49" s="395"/>
    </row>
    <row r="50" spans="3:12">
      <c r="C50" s="7"/>
      <c r="D50" s="7"/>
      <c r="E50" s="649"/>
      <c r="F50" s="7"/>
      <c r="G50" s="649"/>
      <c r="H50" s="649"/>
      <c r="I50" s="649"/>
      <c r="J50" s="649"/>
      <c r="K50" s="649"/>
      <c r="L50" s="395"/>
    </row>
    <row r="51" spans="3:12">
      <c r="C51" s="7"/>
      <c r="D51" s="646" t="s">
        <v>3246</v>
      </c>
      <c r="E51" s="649"/>
      <c r="F51" s="7"/>
      <c r="G51" s="649"/>
      <c r="H51" s="649"/>
      <c r="I51" s="649"/>
      <c r="J51" s="649"/>
      <c r="K51" s="649"/>
      <c r="L51" s="395"/>
    </row>
    <row r="52" spans="3:12">
      <c r="C52" s="7"/>
      <c r="D52" s="663" t="s">
        <v>197</v>
      </c>
      <c r="E52" s="649"/>
      <c r="F52" s="7"/>
      <c r="G52" s="649"/>
      <c r="H52" s="649"/>
      <c r="I52" s="649"/>
      <c r="J52" s="649"/>
      <c r="K52" s="649"/>
      <c r="L52" s="395"/>
    </row>
    <row r="53" spans="3:12">
      <c r="C53" s="7"/>
      <c r="D53" s="648" t="s">
        <v>196</v>
      </c>
      <c r="E53" s="649"/>
      <c r="F53" s="7"/>
      <c r="G53" s="649"/>
      <c r="H53" s="649"/>
      <c r="I53" s="649"/>
      <c r="J53" s="649"/>
      <c r="K53" s="649"/>
      <c r="L53" s="395"/>
    </row>
    <row r="54" spans="3:12">
      <c r="C54" s="7"/>
      <c r="D54" s="664" t="s">
        <v>198</v>
      </c>
      <c r="E54" s="649"/>
      <c r="F54" s="7"/>
      <c r="G54" s="649"/>
      <c r="H54" s="649"/>
      <c r="I54" s="649"/>
      <c r="J54" s="649"/>
      <c r="K54" s="649"/>
      <c r="L54" s="395"/>
    </row>
    <row r="55" spans="3:12">
      <c r="C55" s="7"/>
      <c r="D55" s="664" t="s">
        <v>3247</v>
      </c>
      <c r="E55" s="649"/>
      <c r="F55" s="7"/>
      <c r="G55" s="649"/>
      <c r="H55" s="649"/>
      <c r="I55" s="649"/>
      <c r="J55" s="649"/>
      <c r="K55" s="649"/>
      <c r="L55" s="395"/>
    </row>
    <row r="56" spans="3:12">
      <c r="C56" s="7"/>
      <c r="D56" s="650" t="s">
        <v>3257</v>
      </c>
      <c r="E56" s="649"/>
      <c r="F56" s="7"/>
      <c r="G56" s="649"/>
      <c r="H56" s="649"/>
      <c r="I56" s="649"/>
      <c r="J56" s="649"/>
      <c r="K56" s="649"/>
      <c r="L56" s="395"/>
    </row>
    <row r="57" spans="3:12">
      <c r="C57" s="7"/>
      <c r="D57" s="650" t="s">
        <v>1434</v>
      </c>
      <c r="E57" s="649"/>
      <c r="F57" s="7"/>
      <c r="G57" s="649"/>
      <c r="H57" s="649"/>
      <c r="I57" s="649"/>
      <c r="J57" s="649"/>
      <c r="K57" s="649"/>
      <c r="L57" s="395"/>
    </row>
    <row r="58" spans="3:12">
      <c r="C58" s="7"/>
      <c r="D58" s="7"/>
      <c r="E58" s="649"/>
      <c r="F58" s="7"/>
      <c r="G58" s="649"/>
      <c r="H58" s="649"/>
      <c r="I58" s="649"/>
      <c r="J58" s="649"/>
      <c r="K58" s="649"/>
      <c r="L58" s="395"/>
    </row>
    <row r="59" spans="3:12">
      <c r="C59" s="7"/>
      <c r="D59" s="646" t="s">
        <v>3258</v>
      </c>
      <c r="E59" s="645"/>
      <c r="F59" s="7"/>
      <c r="G59" s="645"/>
      <c r="H59" s="645"/>
      <c r="I59" s="645"/>
      <c r="J59" s="645"/>
      <c r="K59" s="645"/>
      <c r="L59" s="395"/>
    </row>
    <row r="60" spans="3:12">
      <c r="C60" s="7"/>
      <c r="D60" s="650" t="s">
        <v>3248</v>
      </c>
      <c r="E60" s="649"/>
      <c r="F60" s="7"/>
      <c r="G60" s="649"/>
      <c r="H60" s="649"/>
      <c r="I60" s="649"/>
      <c r="J60" s="649"/>
      <c r="K60" s="649"/>
      <c r="L60" s="395"/>
    </row>
    <row r="61" spans="3:12">
      <c r="C61" s="7"/>
      <c r="D61" s="650" t="s">
        <v>199</v>
      </c>
      <c r="E61" s="649"/>
      <c r="F61" s="7"/>
      <c r="G61" s="649"/>
      <c r="H61" s="649"/>
      <c r="I61" s="649"/>
      <c r="J61" s="649"/>
      <c r="K61" s="649"/>
      <c r="L61" s="395"/>
    </row>
    <row r="62" spans="3:12" s="51" customFormat="1" ht="15.75">
      <c r="C62" s="662" t="s">
        <v>200</v>
      </c>
      <c r="D62" s="644" t="s">
        <v>201</v>
      </c>
      <c r="E62" s="651"/>
      <c r="F62" s="517"/>
      <c r="G62" s="651"/>
      <c r="H62" s="651"/>
      <c r="I62" s="651"/>
      <c r="J62" s="651"/>
      <c r="K62" s="651"/>
    </row>
    <row r="63" spans="3:12">
      <c r="C63" s="7"/>
      <c r="D63" s="652"/>
      <c r="E63" s="645"/>
      <c r="F63" s="7"/>
      <c r="G63" s="645"/>
      <c r="H63" s="645"/>
      <c r="I63" s="645"/>
      <c r="J63" s="645"/>
      <c r="K63" s="645"/>
      <c r="L63" s="395"/>
    </row>
    <row r="64" spans="3:12">
      <c r="C64" s="7"/>
      <c r="D64" s="646" t="s">
        <v>1193</v>
      </c>
      <c r="E64" s="653"/>
      <c r="F64" s="7"/>
      <c r="G64" s="653"/>
      <c r="H64" s="653"/>
      <c r="I64" s="653"/>
      <c r="J64" s="653"/>
      <c r="K64" s="653"/>
      <c r="L64" s="395"/>
    </row>
    <row r="65" spans="3:12">
      <c r="C65" s="7"/>
      <c r="D65" s="648" t="s">
        <v>202</v>
      </c>
      <c r="E65" s="7"/>
      <c r="F65" s="7"/>
      <c r="G65" s="653"/>
      <c r="H65" s="653"/>
      <c r="I65" s="653"/>
      <c r="J65" s="653"/>
      <c r="K65" s="653"/>
      <c r="L65" s="395"/>
    </row>
    <row r="66" spans="3:12">
      <c r="C66" s="7"/>
      <c r="D66" s="654" t="s">
        <v>203</v>
      </c>
      <c r="E66" s="653"/>
      <c r="F66" s="7"/>
      <c r="G66" s="653"/>
      <c r="H66" s="653"/>
      <c r="I66" s="653"/>
      <c r="J66" s="653"/>
      <c r="K66" s="653"/>
      <c r="L66" s="395"/>
    </row>
    <row r="67" spans="3:12">
      <c r="C67" s="7"/>
      <c r="D67" s="654" t="s">
        <v>204</v>
      </c>
      <c r="E67" s="653"/>
      <c r="F67" s="7"/>
      <c r="G67" s="653"/>
      <c r="H67" s="653"/>
      <c r="I67" s="653"/>
      <c r="J67" s="653"/>
      <c r="K67" s="653"/>
      <c r="L67" s="395"/>
    </row>
    <row r="68" spans="3:12">
      <c r="C68" s="7"/>
      <c r="D68" s="655"/>
      <c r="E68" s="653"/>
      <c r="F68" s="7"/>
      <c r="G68" s="653"/>
      <c r="H68" s="653"/>
      <c r="I68" s="653"/>
      <c r="J68" s="653"/>
      <c r="K68" s="653"/>
      <c r="L68" s="395"/>
    </row>
    <row r="69" spans="3:12">
      <c r="C69" s="7"/>
      <c r="D69" s="656" t="s">
        <v>1194</v>
      </c>
      <c r="E69" s="653"/>
      <c r="F69" s="7"/>
      <c r="G69" s="653"/>
      <c r="H69" s="653"/>
      <c r="I69" s="653"/>
      <c r="J69" s="653"/>
      <c r="K69" s="653"/>
      <c r="L69" s="395"/>
    </row>
    <row r="70" spans="3:12">
      <c r="C70" s="7"/>
      <c r="D70" s="657" t="s">
        <v>205</v>
      </c>
      <c r="E70" s="653"/>
      <c r="F70" s="7"/>
      <c r="G70" s="653"/>
      <c r="H70" s="653"/>
      <c r="I70" s="653"/>
      <c r="J70" s="653"/>
      <c r="K70" s="653"/>
      <c r="L70" s="395"/>
    </row>
    <row r="71" spans="3:12">
      <c r="C71" s="7"/>
      <c r="D71" s="649"/>
      <c r="E71" s="653"/>
      <c r="F71" s="7"/>
      <c r="G71" s="653"/>
      <c r="H71" s="653"/>
      <c r="I71" s="653"/>
      <c r="J71" s="653"/>
      <c r="K71" s="653"/>
      <c r="L71" s="395"/>
    </row>
    <row r="72" spans="3:12">
      <c r="C72" s="7"/>
      <c r="D72" s="646" t="s">
        <v>206</v>
      </c>
      <c r="E72" s="653"/>
      <c r="F72" s="7"/>
      <c r="G72" s="653"/>
      <c r="H72" s="653"/>
      <c r="I72" s="653"/>
      <c r="J72" s="653"/>
      <c r="K72" s="653"/>
      <c r="L72" s="395"/>
    </row>
    <row r="73" spans="3:12">
      <c r="C73" s="7"/>
      <c r="D73" s="648" t="s">
        <v>207</v>
      </c>
      <c r="E73" s="7"/>
      <c r="F73" s="7"/>
      <c r="G73" s="649"/>
      <c r="H73" s="649"/>
      <c r="I73" s="649"/>
      <c r="J73" s="649"/>
      <c r="K73" s="649"/>
      <c r="L73" s="395"/>
    </row>
    <row r="74" spans="3:12">
      <c r="C74" s="7"/>
      <c r="D74" s="654" t="s">
        <v>208</v>
      </c>
      <c r="E74" s="649"/>
      <c r="F74" s="7"/>
      <c r="G74" s="649"/>
      <c r="H74" s="649"/>
      <c r="I74" s="649"/>
      <c r="J74" s="649"/>
      <c r="K74" s="649"/>
      <c r="L74" s="395"/>
    </row>
    <row r="75" spans="3:12">
      <c r="C75" s="7"/>
      <c r="D75" s="654" t="s">
        <v>209</v>
      </c>
      <c r="E75" s="649"/>
      <c r="F75" s="7"/>
      <c r="G75" s="649"/>
      <c r="H75" s="649"/>
      <c r="I75" s="649"/>
      <c r="J75" s="649"/>
      <c r="K75" s="649"/>
      <c r="L75" s="395"/>
    </row>
    <row r="76" spans="3:12">
      <c r="C76" s="7"/>
      <c r="D76" s="654" t="s">
        <v>210</v>
      </c>
      <c r="E76" s="649"/>
      <c r="F76" s="7"/>
      <c r="G76" s="649"/>
      <c r="H76" s="649"/>
      <c r="I76" s="649"/>
      <c r="J76" s="649"/>
      <c r="K76" s="649"/>
      <c r="L76" s="395"/>
    </row>
    <row r="77" spans="3:12">
      <c r="C77" s="567"/>
      <c r="D77" s="655"/>
      <c r="E77" s="649"/>
      <c r="F77" s="567"/>
      <c r="G77" s="649"/>
      <c r="H77" s="649"/>
      <c r="I77" s="649"/>
      <c r="J77" s="649"/>
      <c r="K77" s="649"/>
      <c r="L77" s="395"/>
    </row>
    <row r="78" spans="3:12">
      <c r="C78" s="567"/>
      <c r="D78" s="656" t="s">
        <v>211</v>
      </c>
      <c r="E78" s="649"/>
      <c r="F78" s="567"/>
      <c r="G78" s="649"/>
      <c r="H78" s="649"/>
      <c r="I78" s="649"/>
      <c r="J78" s="649"/>
      <c r="K78" s="649"/>
      <c r="L78" s="395"/>
    </row>
    <row r="79" spans="3:12">
      <c r="C79" s="567"/>
      <c r="D79" s="657" t="s">
        <v>212</v>
      </c>
      <c r="E79" s="649"/>
      <c r="F79" s="567"/>
      <c r="G79" s="649"/>
      <c r="H79" s="649"/>
      <c r="I79" s="649"/>
      <c r="J79" s="649"/>
      <c r="K79" s="649"/>
      <c r="L79" s="395"/>
    </row>
    <row r="80" spans="3:12">
      <c r="C80" s="52"/>
      <c r="D80" s="53"/>
    </row>
  </sheetData>
  <mergeCells count="18">
    <mergeCell ref="D39:K39"/>
    <mergeCell ref="D42:J42"/>
    <mergeCell ref="D34:K34"/>
    <mergeCell ref="D27:K27"/>
    <mergeCell ref="D28:K28"/>
    <mergeCell ref="D29:K29"/>
    <mergeCell ref="D30:K30"/>
    <mergeCell ref="D32:K32"/>
    <mergeCell ref="D33:K33"/>
    <mergeCell ref="D35:K35"/>
    <mergeCell ref="D37:K37"/>
    <mergeCell ref="L6:P6"/>
    <mergeCell ref="C1:P1"/>
    <mergeCell ref="C2:P2"/>
    <mergeCell ref="C10:C14"/>
    <mergeCell ref="C17:C22"/>
    <mergeCell ref="E10:E15"/>
    <mergeCell ref="E17:E22"/>
  </mergeCells>
  <hyperlinks>
    <hyperlink ref="R1" location="INDICE!A1" display="ÍNDICE " xr:uid="{00000000-0004-0000-0200-000000000000}"/>
  </hyperlinks>
  <printOptions horizontalCentered="1"/>
  <pageMargins left="0" right="0" top="0.39370078740157483" bottom="0.39370078740157483" header="0.31496062992125984" footer="0.31496062992125984"/>
  <pageSetup paperSize="9" scale="70" orientation="landscape"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4"/>
  <sheetViews>
    <sheetView showGridLines="0" workbookViewId="0">
      <selection activeCell="E14" sqref="B1:E14"/>
    </sheetView>
  </sheetViews>
  <sheetFormatPr defaultRowHeight="15"/>
  <cols>
    <col min="2" max="2" width="22.7109375" customWidth="1"/>
    <col min="3" max="3" width="42.28515625" customWidth="1"/>
    <col min="4" max="4" width="48.5703125" customWidth="1"/>
    <col min="5" max="5" width="24" customWidth="1"/>
  </cols>
  <sheetData>
    <row r="1" spans="1:8" ht="18.75">
      <c r="A1" s="380"/>
      <c r="B1" s="1547" t="s">
        <v>1407</v>
      </c>
      <c r="C1" s="1547"/>
      <c r="D1" s="1547"/>
      <c r="E1" s="1547"/>
      <c r="F1" s="380"/>
      <c r="G1" s="484" t="s">
        <v>1110</v>
      </c>
      <c r="H1" s="380"/>
    </row>
    <row r="2" spans="1:8" ht="15.75">
      <c r="A2" s="382"/>
      <c r="B2" s="1548" t="s">
        <v>1061</v>
      </c>
      <c r="C2" s="1548"/>
      <c r="D2" s="1548"/>
      <c r="E2" s="1548"/>
      <c r="F2" s="380"/>
      <c r="G2" s="395"/>
      <c r="H2" s="380"/>
    </row>
    <row r="3" spans="1:8">
      <c r="A3" s="382"/>
      <c r="B3" s="383"/>
      <c r="C3" s="383"/>
      <c r="D3" s="381"/>
      <c r="E3" s="381"/>
      <c r="F3" s="380"/>
      <c r="G3" s="380"/>
      <c r="H3" s="380"/>
    </row>
    <row r="4" spans="1:8">
      <c r="A4" s="382"/>
      <c r="B4" s="383"/>
      <c r="C4" s="383"/>
      <c r="D4" s="381"/>
      <c r="E4" s="381"/>
      <c r="F4" s="380"/>
      <c r="G4" s="380"/>
      <c r="H4" s="380"/>
    </row>
    <row r="5" spans="1:8">
      <c r="A5" s="384"/>
      <c r="B5" s="392" t="s">
        <v>986</v>
      </c>
      <c r="C5" s="392" t="s">
        <v>987</v>
      </c>
      <c r="D5" s="392" t="s">
        <v>988</v>
      </c>
      <c r="E5" s="392" t="s">
        <v>1020</v>
      </c>
      <c r="F5" s="391"/>
      <c r="G5" s="379"/>
      <c r="H5" s="391"/>
    </row>
    <row r="6" spans="1:8" s="379" customFormat="1" ht="30.75" customHeight="1">
      <c r="A6" s="384"/>
      <c r="B6" s="1552" t="s">
        <v>993</v>
      </c>
      <c r="C6" s="378" t="s">
        <v>995</v>
      </c>
      <c r="D6" s="377" t="s">
        <v>996</v>
      </c>
      <c r="E6" s="613" t="s">
        <v>3366</v>
      </c>
      <c r="F6" s="384"/>
      <c r="H6" s="384"/>
    </row>
    <row r="7" spans="1:8" ht="32.25" customHeight="1">
      <c r="A7" s="384"/>
      <c r="B7" s="1553"/>
      <c r="C7" s="388" t="s">
        <v>1027</v>
      </c>
      <c r="D7" s="376" t="s">
        <v>996</v>
      </c>
      <c r="E7" s="614"/>
      <c r="F7" s="384"/>
      <c r="G7" s="379"/>
      <c r="H7" s="384"/>
    </row>
    <row r="8" spans="1:8" ht="60.75" customHeight="1">
      <c r="A8" s="384"/>
      <c r="B8" s="1543" t="s">
        <v>1024</v>
      </c>
      <c r="C8" s="448" t="s">
        <v>989</v>
      </c>
      <c r="D8" s="375" t="s">
        <v>994</v>
      </c>
      <c r="E8" s="374" t="s">
        <v>3364</v>
      </c>
      <c r="F8" s="384"/>
      <c r="G8" s="384"/>
      <c r="H8" s="384"/>
    </row>
    <row r="9" spans="1:8" ht="155.25" customHeight="1">
      <c r="A9" s="384"/>
      <c r="B9" s="1549"/>
      <c r="C9" s="448" t="s">
        <v>990</v>
      </c>
      <c r="D9" s="389" t="s">
        <v>1186</v>
      </c>
      <c r="E9" s="1550" t="s">
        <v>3365</v>
      </c>
      <c r="F9" s="384"/>
      <c r="G9" s="384"/>
      <c r="H9" s="384"/>
    </row>
    <row r="10" spans="1:8" ht="45">
      <c r="A10" s="384"/>
      <c r="B10" s="1549"/>
      <c r="C10" s="448" t="s">
        <v>1019</v>
      </c>
      <c r="D10" s="433" t="s">
        <v>1018</v>
      </c>
      <c r="E10" s="1551"/>
      <c r="F10" s="384"/>
      <c r="G10" s="384"/>
      <c r="H10" s="384"/>
    </row>
    <row r="11" spans="1:8" ht="84.75" customHeight="1">
      <c r="A11" s="384"/>
      <c r="B11" s="1549"/>
      <c r="C11" s="449" t="s">
        <v>991</v>
      </c>
      <c r="D11" s="390" t="s">
        <v>992</v>
      </c>
      <c r="E11" s="374" t="s">
        <v>1429</v>
      </c>
      <c r="F11" s="384"/>
      <c r="G11" s="384"/>
      <c r="H11" s="384"/>
    </row>
    <row r="12" spans="1:8" ht="30" customHeight="1">
      <c r="A12" s="384"/>
      <c r="B12" s="1543" t="s">
        <v>993</v>
      </c>
      <c r="C12" s="1545" t="s">
        <v>3367</v>
      </c>
      <c r="D12" s="452" t="str">
        <f>+D7</f>
        <v xml:space="preserve">Email </v>
      </c>
      <c r="E12" s="610" t="s">
        <v>1430</v>
      </c>
      <c r="F12" s="384"/>
      <c r="G12" s="384"/>
      <c r="H12" s="384"/>
    </row>
    <row r="13" spans="1:8">
      <c r="A13" s="384"/>
      <c r="B13" s="1544"/>
      <c r="C13" s="1546"/>
      <c r="D13" s="450"/>
      <c r="E13" s="451"/>
      <c r="F13" s="384"/>
      <c r="G13" s="384"/>
      <c r="H13" s="384"/>
    </row>
    <row r="14" spans="1:8">
      <c r="B14" s="385"/>
      <c r="C14" s="386"/>
      <c r="D14" s="387"/>
      <c r="E14" s="387"/>
    </row>
  </sheetData>
  <mergeCells count="7">
    <mergeCell ref="B12:B13"/>
    <mergeCell ref="C12:C13"/>
    <mergeCell ref="B1:E1"/>
    <mergeCell ref="B2:E2"/>
    <mergeCell ref="B8:B11"/>
    <mergeCell ref="E9:E10"/>
    <mergeCell ref="B6:B7"/>
  </mergeCells>
  <hyperlinks>
    <hyperlink ref="D13"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1"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74AE-0AAA-49B9-AA8B-C8DDA1E8D974}">
  <sheetPr>
    <tabColor theme="4" tint="-0.499984740745262"/>
  </sheetPr>
  <dimension ref="A1:G37"/>
  <sheetViews>
    <sheetView showGridLines="0" zoomScaleNormal="100" workbookViewId="0">
      <selection sqref="A1:E37"/>
    </sheetView>
  </sheetViews>
  <sheetFormatPr defaultRowHeight="15"/>
  <cols>
    <col min="1" max="1" width="3.5703125" style="647" customWidth="1"/>
    <col min="2" max="2" width="15.5703125" style="567" customWidth="1"/>
    <col min="3" max="3" width="30" style="567" customWidth="1"/>
    <col min="4" max="4" width="29.42578125" style="567" customWidth="1"/>
    <col min="5" max="5" width="28.85546875" style="567" customWidth="1"/>
    <col min="6" max="16384" width="9.140625" style="567"/>
  </cols>
  <sheetData>
    <row r="1" spans="1:7">
      <c r="A1" s="1273" t="s">
        <v>1481</v>
      </c>
      <c r="B1" s="1273"/>
      <c r="C1" s="1273"/>
      <c r="D1" s="1273"/>
      <c r="E1" s="1273"/>
      <c r="G1" s="484" t="s">
        <v>1110</v>
      </c>
    </row>
    <row r="2" spans="1:7">
      <c r="A2" s="641"/>
      <c r="B2" s="1273" t="s">
        <v>1451</v>
      </c>
      <c r="C2" s="1273"/>
      <c r="D2" s="1273"/>
      <c r="E2" s="1273"/>
    </row>
    <row r="3" spans="1:7" ht="4.5" customHeight="1" thickBot="1"/>
    <row r="4" spans="1:7" ht="15.75">
      <c r="B4" s="1565" t="s">
        <v>1452</v>
      </c>
      <c r="C4" s="1568" t="s">
        <v>1453</v>
      </c>
      <c r="D4" s="1571" t="s">
        <v>1454</v>
      </c>
      <c r="E4" s="1572"/>
    </row>
    <row r="5" spans="1:7">
      <c r="B5" s="1566"/>
      <c r="C5" s="1569"/>
      <c r="D5" s="1573" t="s">
        <v>1455</v>
      </c>
      <c r="E5" s="1574" t="s">
        <v>1453</v>
      </c>
    </row>
    <row r="6" spans="1:7" ht="36" customHeight="1">
      <c r="B6" s="1567"/>
      <c r="C6" s="1570"/>
      <c r="D6" s="1570"/>
      <c r="E6" s="1575"/>
    </row>
    <row r="7" spans="1:7" ht="45">
      <c r="B7" s="1555" t="s">
        <v>623</v>
      </c>
      <c r="C7" s="1256" t="s">
        <v>1456</v>
      </c>
      <c r="D7" s="1558" t="s">
        <v>1457</v>
      </c>
      <c r="E7" s="665" t="s">
        <v>1458</v>
      </c>
    </row>
    <row r="8" spans="1:7" ht="30" customHeight="1">
      <c r="B8" s="1556"/>
      <c r="C8" s="1270"/>
      <c r="D8" s="1559"/>
      <c r="E8" s="666" t="s">
        <v>1459</v>
      </c>
    </row>
    <row r="9" spans="1:7">
      <c r="B9" s="1556"/>
      <c r="C9" s="1256" t="s">
        <v>1460</v>
      </c>
      <c r="D9" s="1513" t="s">
        <v>1457</v>
      </c>
      <c r="E9" s="667"/>
    </row>
    <row r="10" spans="1:7">
      <c r="B10" s="1556"/>
      <c r="C10" s="1560"/>
      <c r="D10" s="1516"/>
      <c r="E10" s="668"/>
    </row>
    <row r="11" spans="1:7">
      <c r="B11" s="1556"/>
      <c r="C11" s="1560"/>
      <c r="D11" s="1519"/>
      <c r="E11" s="669"/>
    </row>
    <row r="12" spans="1:7" ht="64.5" customHeight="1">
      <c r="B12" s="1557"/>
      <c r="C12" s="1270"/>
      <c r="D12" s="670" t="s">
        <v>1461</v>
      </c>
      <c r="E12" s="671"/>
    </row>
    <row r="13" spans="1:7" ht="42.75" customHeight="1">
      <c r="B13" s="1555" t="s">
        <v>1462</v>
      </c>
      <c r="C13" s="1256" t="s">
        <v>1463</v>
      </c>
      <c r="D13" s="1558" t="s">
        <v>1464</v>
      </c>
      <c r="E13" s="665" t="s">
        <v>1458</v>
      </c>
    </row>
    <row r="14" spans="1:7" ht="45">
      <c r="B14" s="1556"/>
      <c r="C14" s="1270"/>
      <c r="D14" s="1559"/>
      <c r="E14" s="666" t="s">
        <v>1459</v>
      </c>
    </row>
    <row r="15" spans="1:7">
      <c r="B15" s="1556"/>
      <c r="C15" s="1256" t="s">
        <v>1465</v>
      </c>
      <c r="D15" s="1558" t="s">
        <v>1464</v>
      </c>
      <c r="E15" s="672"/>
    </row>
    <row r="16" spans="1:7" ht="30" customHeight="1">
      <c r="B16" s="1556"/>
      <c r="C16" s="1560"/>
      <c r="D16" s="1563"/>
      <c r="E16" s="673"/>
    </row>
    <row r="17" spans="1:5" ht="15.75" thickBot="1">
      <c r="B17" s="1561"/>
      <c r="C17" s="1562"/>
      <c r="D17" s="1564"/>
      <c r="E17" s="674"/>
    </row>
    <row r="18" spans="1:5" ht="15" customHeight="1">
      <c r="C18" s="675"/>
    </row>
    <row r="19" spans="1:5">
      <c r="A19" s="647" t="s">
        <v>1466</v>
      </c>
      <c r="B19" s="1554" t="s">
        <v>1467</v>
      </c>
      <c r="C19" s="1554"/>
      <c r="D19" s="1554"/>
      <c r="E19" s="1554"/>
    </row>
    <row r="20" spans="1:5">
      <c r="B20" s="1554"/>
      <c r="C20" s="1554"/>
      <c r="D20" s="1554"/>
      <c r="E20" s="1554"/>
    </row>
    <row r="21" spans="1:5">
      <c r="B21" s="1554"/>
      <c r="C21" s="1554"/>
      <c r="D21" s="1554"/>
      <c r="E21" s="1554"/>
    </row>
    <row r="22" spans="1:5" ht="32.25" customHeight="1">
      <c r="B22" s="1554"/>
      <c r="C22" s="1554"/>
      <c r="D22" s="1554"/>
      <c r="E22" s="1554"/>
    </row>
    <row r="23" spans="1:5" ht="7.5" customHeight="1"/>
    <row r="24" spans="1:5">
      <c r="A24" s="647" t="s">
        <v>1468</v>
      </c>
      <c r="B24" s="1554" t="s">
        <v>1469</v>
      </c>
      <c r="C24" s="1554"/>
      <c r="D24" s="1554"/>
      <c r="E24" s="1554"/>
    </row>
    <row r="25" spans="1:5">
      <c r="B25" s="1554"/>
      <c r="C25" s="1554"/>
      <c r="D25" s="1554"/>
      <c r="E25" s="1554"/>
    </row>
    <row r="26" spans="1:5" ht="63" customHeight="1">
      <c r="B26" s="1554"/>
      <c r="C26" s="1554"/>
      <c r="D26" s="1554"/>
      <c r="E26" s="1554"/>
    </row>
    <row r="27" spans="1:5" ht="12.75" customHeight="1">
      <c r="B27" s="1554"/>
      <c r="C27" s="1554"/>
      <c r="D27" s="1554"/>
      <c r="E27" s="1554"/>
    </row>
    <row r="28" spans="1:5" ht="11.25" customHeight="1"/>
    <row r="29" spans="1:5">
      <c r="A29" s="647" t="s">
        <v>1470</v>
      </c>
      <c r="B29" s="1554" t="s">
        <v>1471</v>
      </c>
      <c r="C29" s="1554"/>
      <c r="D29" s="1554"/>
      <c r="E29" s="1554"/>
    </row>
    <row r="30" spans="1:5">
      <c r="B30" s="1554"/>
      <c r="C30" s="1554"/>
      <c r="D30" s="1554"/>
      <c r="E30" s="1554"/>
    </row>
    <row r="31" spans="1:5" ht="35.25" customHeight="1">
      <c r="B31" s="1554"/>
      <c r="C31" s="1554"/>
      <c r="D31" s="1554"/>
      <c r="E31" s="1554"/>
    </row>
    <row r="32" spans="1:5" ht="12" customHeight="1">
      <c r="B32" s="1554"/>
      <c r="C32" s="1554"/>
      <c r="D32" s="1554"/>
      <c r="E32" s="1554"/>
    </row>
    <row r="33" spans="1:5" ht="15" customHeight="1"/>
    <row r="34" spans="1:5">
      <c r="A34" s="647" t="s">
        <v>1472</v>
      </c>
      <c r="B34" s="1554" t="s">
        <v>1473</v>
      </c>
      <c r="C34" s="1554"/>
      <c r="D34" s="1554"/>
      <c r="E34" s="1554"/>
    </row>
    <row r="35" spans="1:5">
      <c r="B35" s="1554"/>
      <c r="C35" s="1554"/>
      <c r="D35" s="1554"/>
      <c r="E35" s="1554"/>
    </row>
    <row r="36" spans="1:5" ht="15.75" customHeight="1">
      <c r="B36" s="1554"/>
      <c r="C36" s="1554"/>
      <c r="D36" s="1554"/>
      <c r="E36" s="1554"/>
    </row>
    <row r="37" spans="1:5">
      <c r="B37" s="1554"/>
      <c r="C37" s="1554"/>
      <c r="D37" s="1554"/>
      <c r="E37" s="1554"/>
    </row>
  </sheetData>
  <mergeCells count="21">
    <mergeCell ref="A1:E1"/>
    <mergeCell ref="B2:E2"/>
    <mergeCell ref="B4:B6"/>
    <mergeCell ref="C4:C6"/>
    <mergeCell ref="D4:E4"/>
    <mergeCell ref="D5:D6"/>
    <mergeCell ref="E5:E6"/>
    <mergeCell ref="B19:E22"/>
    <mergeCell ref="B24:E27"/>
    <mergeCell ref="B29:E32"/>
    <mergeCell ref="B34:E37"/>
    <mergeCell ref="B7:B12"/>
    <mergeCell ref="C7:C8"/>
    <mergeCell ref="D7:D8"/>
    <mergeCell ref="C9:C12"/>
    <mergeCell ref="D9:D11"/>
    <mergeCell ref="B13:B17"/>
    <mergeCell ref="C13:C14"/>
    <mergeCell ref="D13:D14"/>
    <mergeCell ref="C15:C17"/>
    <mergeCell ref="D15:D17"/>
  </mergeCells>
  <hyperlinks>
    <hyperlink ref="G1" location="INDICE!A1" display="ÍNDICE " xr:uid="{40AB8CF9-B054-45B4-8024-DED62D718C43}"/>
  </hyperlinks>
  <printOptions horizontalCentered="1"/>
  <pageMargins left="0" right="0" top="0.59055118110236227" bottom="0" header="0.31496062992125984" footer="0.31496062992125984"/>
  <pageSetup paperSize="9"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3FB8-AF72-4D0B-9FC7-02CEE8E7C2AB}">
  <sheetPr>
    <tabColor rgb="FF002060"/>
  </sheetPr>
  <dimension ref="A1:R90"/>
  <sheetViews>
    <sheetView showGridLines="0" workbookViewId="0">
      <selection activeCell="B2" sqref="B2:D90"/>
    </sheetView>
  </sheetViews>
  <sheetFormatPr defaultRowHeight="15"/>
  <cols>
    <col min="1" max="1" width="7.7109375" style="567" customWidth="1"/>
    <col min="2" max="2" width="19.140625" style="567" customWidth="1"/>
    <col min="3" max="3" width="69.5703125" style="567" customWidth="1"/>
    <col min="4" max="4" width="21.28515625" style="567" customWidth="1"/>
    <col min="5" max="5" width="15.28515625" style="567" customWidth="1"/>
    <col min="6" max="6" width="11.5703125" style="567" customWidth="1"/>
    <col min="7" max="7" width="11.140625" style="567" customWidth="1"/>
    <col min="8" max="8" width="12" style="567" customWidth="1"/>
    <col min="9" max="9" width="15.7109375" style="567" customWidth="1"/>
    <col min="10" max="10" width="18.7109375" style="567" customWidth="1"/>
    <col min="11" max="11" width="15.85546875" style="567" customWidth="1"/>
    <col min="12" max="12" width="9.140625" style="567"/>
    <col min="13" max="13" width="11.7109375" style="567" customWidth="1"/>
    <col min="14" max="14" width="13.28515625" style="567" customWidth="1"/>
    <col min="15" max="15" width="15.5703125" style="567" customWidth="1"/>
    <col min="16" max="16" width="14.7109375" style="567" customWidth="1"/>
    <col min="17" max="17" width="19.85546875" style="567" customWidth="1"/>
    <col min="18" max="256" width="9.140625" style="567"/>
    <col min="257" max="257" width="7.7109375" style="567" customWidth="1"/>
    <col min="258" max="258" width="19.140625" style="567" customWidth="1"/>
    <col min="259" max="259" width="69.5703125" style="567" customWidth="1"/>
    <col min="260" max="260" width="21.28515625" style="567" customWidth="1"/>
    <col min="261" max="261" width="15.28515625" style="567" customWidth="1"/>
    <col min="262" max="262" width="11.5703125" style="567" customWidth="1"/>
    <col min="263" max="263" width="11.140625" style="567" customWidth="1"/>
    <col min="264" max="264" width="12" style="567" customWidth="1"/>
    <col min="265" max="265" width="15.7109375" style="567" customWidth="1"/>
    <col min="266" max="266" width="18.7109375" style="567" customWidth="1"/>
    <col min="267" max="267" width="15.85546875" style="567" customWidth="1"/>
    <col min="268" max="268" width="9.140625" style="567"/>
    <col min="269" max="269" width="11.7109375" style="567" customWidth="1"/>
    <col min="270" max="270" width="13.28515625" style="567" customWidth="1"/>
    <col min="271" max="271" width="15.5703125" style="567" customWidth="1"/>
    <col min="272" max="272" width="14.7109375" style="567" customWidth="1"/>
    <col min="273" max="273" width="19.85546875" style="567" customWidth="1"/>
    <col min="274" max="512" width="9.140625" style="567"/>
    <col min="513" max="513" width="7.7109375" style="567" customWidth="1"/>
    <col min="514" max="514" width="19.140625" style="567" customWidth="1"/>
    <col min="515" max="515" width="69.5703125" style="567" customWidth="1"/>
    <col min="516" max="516" width="21.28515625" style="567" customWidth="1"/>
    <col min="517" max="517" width="15.28515625" style="567" customWidth="1"/>
    <col min="518" max="518" width="11.5703125" style="567" customWidth="1"/>
    <col min="519" max="519" width="11.140625" style="567" customWidth="1"/>
    <col min="520" max="520" width="12" style="567" customWidth="1"/>
    <col min="521" max="521" width="15.7109375" style="567" customWidth="1"/>
    <col min="522" max="522" width="18.7109375" style="567" customWidth="1"/>
    <col min="523" max="523" width="15.85546875" style="567" customWidth="1"/>
    <col min="524" max="524" width="9.140625" style="567"/>
    <col min="525" max="525" width="11.7109375" style="567" customWidth="1"/>
    <col min="526" max="526" width="13.28515625" style="567" customWidth="1"/>
    <col min="527" max="527" width="15.5703125" style="567" customWidth="1"/>
    <col min="528" max="528" width="14.7109375" style="567" customWidth="1"/>
    <col min="529" max="529" width="19.85546875" style="567" customWidth="1"/>
    <col min="530" max="768" width="9.140625" style="567"/>
    <col min="769" max="769" width="7.7109375" style="567" customWidth="1"/>
    <col min="770" max="770" width="19.140625" style="567" customWidth="1"/>
    <col min="771" max="771" width="69.5703125" style="567" customWidth="1"/>
    <col min="772" max="772" width="21.28515625" style="567" customWidth="1"/>
    <col min="773" max="773" width="15.28515625" style="567" customWidth="1"/>
    <col min="774" max="774" width="11.5703125" style="567" customWidth="1"/>
    <col min="775" max="775" width="11.140625" style="567" customWidth="1"/>
    <col min="776" max="776" width="12" style="567" customWidth="1"/>
    <col min="777" max="777" width="15.7109375" style="567" customWidth="1"/>
    <col min="778" max="778" width="18.7109375" style="567" customWidth="1"/>
    <col min="779" max="779" width="15.85546875" style="567" customWidth="1"/>
    <col min="780" max="780" width="9.140625" style="567"/>
    <col min="781" max="781" width="11.7109375" style="567" customWidth="1"/>
    <col min="782" max="782" width="13.28515625" style="567" customWidth="1"/>
    <col min="783" max="783" width="15.5703125" style="567" customWidth="1"/>
    <col min="784" max="784" width="14.7109375" style="567" customWidth="1"/>
    <col min="785" max="785" width="19.85546875" style="567" customWidth="1"/>
    <col min="786" max="1024" width="9.140625" style="567"/>
    <col min="1025" max="1025" width="7.7109375" style="567" customWidth="1"/>
    <col min="1026" max="1026" width="19.140625" style="567" customWidth="1"/>
    <col min="1027" max="1027" width="69.5703125" style="567" customWidth="1"/>
    <col min="1028" max="1028" width="21.28515625" style="567" customWidth="1"/>
    <col min="1029" max="1029" width="15.28515625" style="567" customWidth="1"/>
    <col min="1030" max="1030" width="11.5703125" style="567" customWidth="1"/>
    <col min="1031" max="1031" width="11.140625" style="567" customWidth="1"/>
    <col min="1032" max="1032" width="12" style="567" customWidth="1"/>
    <col min="1033" max="1033" width="15.7109375" style="567" customWidth="1"/>
    <col min="1034" max="1034" width="18.7109375" style="567" customWidth="1"/>
    <col min="1035" max="1035" width="15.85546875" style="567" customWidth="1"/>
    <col min="1036" max="1036" width="9.140625" style="567"/>
    <col min="1037" max="1037" width="11.7109375" style="567" customWidth="1"/>
    <col min="1038" max="1038" width="13.28515625" style="567" customWidth="1"/>
    <col min="1039" max="1039" width="15.5703125" style="567" customWidth="1"/>
    <col min="1040" max="1040" width="14.7109375" style="567" customWidth="1"/>
    <col min="1041" max="1041" width="19.85546875" style="567" customWidth="1"/>
    <col min="1042" max="1280" width="9.140625" style="567"/>
    <col min="1281" max="1281" width="7.7109375" style="567" customWidth="1"/>
    <col min="1282" max="1282" width="19.140625" style="567" customWidth="1"/>
    <col min="1283" max="1283" width="69.5703125" style="567" customWidth="1"/>
    <col min="1284" max="1284" width="21.28515625" style="567" customWidth="1"/>
    <col min="1285" max="1285" width="15.28515625" style="567" customWidth="1"/>
    <col min="1286" max="1286" width="11.5703125" style="567" customWidth="1"/>
    <col min="1287" max="1287" width="11.140625" style="567" customWidth="1"/>
    <col min="1288" max="1288" width="12" style="567" customWidth="1"/>
    <col min="1289" max="1289" width="15.7109375" style="567" customWidth="1"/>
    <col min="1290" max="1290" width="18.7109375" style="567" customWidth="1"/>
    <col min="1291" max="1291" width="15.85546875" style="567" customWidth="1"/>
    <col min="1292" max="1292" width="9.140625" style="567"/>
    <col min="1293" max="1293" width="11.7109375" style="567" customWidth="1"/>
    <col min="1294" max="1294" width="13.28515625" style="567" customWidth="1"/>
    <col min="1295" max="1295" width="15.5703125" style="567" customWidth="1"/>
    <col min="1296" max="1296" width="14.7109375" style="567" customWidth="1"/>
    <col min="1297" max="1297" width="19.85546875" style="567" customWidth="1"/>
    <col min="1298" max="1536" width="9.140625" style="567"/>
    <col min="1537" max="1537" width="7.7109375" style="567" customWidth="1"/>
    <col min="1538" max="1538" width="19.140625" style="567" customWidth="1"/>
    <col min="1539" max="1539" width="69.5703125" style="567" customWidth="1"/>
    <col min="1540" max="1540" width="21.28515625" style="567" customWidth="1"/>
    <col min="1541" max="1541" width="15.28515625" style="567" customWidth="1"/>
    <col min="1542" max="1542" width="11.5703125" style="567" customWidth="1"/>
    <col min="1543" max="1543" width="11.140625" style="567" customWidth="1"/>
    <col min="1544" max="1544" width="12" style="567" customWidth="1"/>
    <col min="1545" max="1545" width="15.7109375" style="567" customWidth="1"/>
    <col min="1546" max="1546" width="18.7109375" style="567" customWidth="1"/>
    <col min="1547" max="1547" width="15.85546875" style="567" customWidth="1"/>
    <col min="1548" max="1548" width="9.140625" style="567"/>
    <col min="1549" max="1549" width="11.7109375" style="567" customWidth="1"/>
    <col min="1550" max="1550" width="13.28515625" style="567" customWidth="1"/>
    <col min="1551" max="1551" width="15.5703125" style="567" customWidth="1"/>
    <col min="1552" max="1552" width="14.7109375" style="567" customWidth="1"/>
    <col min="1553" max="1553" width="19.85546875" style="567" customWidth="1"/>
    <col min="1554" max="1792" width="9.140625" style="567"/>
    <col min="1793" max="1793" width="7.7109375" style="567" customWidth="1"/>
    <col min="1794" max="1794" width="19.140625" style="567" customWidth="1"/>
    <col min="1795" max="1795" width="69.5703125" style="567" customWidth="1"/>
    <col min="1796" max="1796" width="21.28515625" style="567" customWidth="1"/>
    <col min="1797" max="1797" width="15.28515625" style="567" customWidth="1"/>
    <col min="1798" max="1798" width="11.5703125" style="567" customWidth="1"/>
    <col min="1799" max="1799" width="11.140625" style="567" customWidth="1"/>
    <col min="1800" max="1800" width="12" style="567" customWidth="1"/>
    <col min="1801" max="1801" width="15.7109375" style="567" customWidth="1"/>
    <col min="1802" max="1802" width="18.7109375" style="567" customWidth="1"/>
    <col min="1803" max="1803" width="15.85546875" style="567" customWidth="1"/>
    <col min="1804" max="1804" width="9.140625" style="567"/>
    <col min="1805" max="1805" width="11.7109375" style="567" customWidth="1"/>
    <col min="1806" max="1806" width="13.28515625" style="567" customWidth="1"/>
    <col min="1807" max="1807" width="15.5703125" style="567" customWidth="1"/>
    <col min="1808" max="1808" width="14.7109375" style="567" customWidth="1"/>
    <col min="1809" max="1809" width="19.85546875" style="567" customWidth="1"/>
    <col min="1810" max="2048" width="9.140625" style="567"/>
    <col min="2049" max="2049" width="7.7109375" style="567" customWidth="1"/>
    <col min="2050" max="2050" width="19.140625" style="567" customWidth="1"/>
    <col min="2051" max="2051" width="69.5703125" style="567" customWidth="1"/>
    <col min="2052" max="2052" width="21.28515625" style="567" customWidth="1"/>
    <col min="2053" max="2053" width="15.28515625" style="567" customWidth="1"/>
    <col min="2054" max="2054" width="11.5703125" style="567" customWidth="1"/>
    <col min="2055" max="2055" width="11.140625" style="567" customWidth="1"/>
    <col min="2056" max="2056" width="12" style="567" customWidth="1"/>
    <col min="2057" max="2057" width="15.7109375" style="567" customWidth="1"/>
    <col min="2058" max="2058" width="18.7109375" style="567" customWidth="1"/>
    <col min="2059" max="2059" width="15.85546875" style="567" customWidth="1"/>
    <col min="2060" max="2060" width="9.140625" style="567"/>
    <col min="2061" max="2061" width="11.7109375" style="567" customWidth="1"/>
    <col min="2062" max="2062" width="13.28515625" style="567" customWidth="1"/>
    <col min="2063" max="2063" width="15.5703125" style="567" customWidth="1"/>
    <col min="2064" max="2064" width="14.7109375" style="567" customWidth="1"/>
    <col min="2065" max="2065" width="19.85546875" style="567" customWidth="1"/>
    <col min="2066" max="2304" width="9.140625" style="567"/>
    <col min="2305" max="2305" width="7.7109375" style="567" customWidth="1"/>
    <col min="2306" max="2306" width="19.140625" style="567" customWidth="1"/>
    <col min="2307" max="2307" width="69.5703125" style="567" customWidth="1"/>
    <col min="2308" max="2308" width="21.28515625" style="567" customWidth="1"/>
    <col min="2309" max="2309" width="15.28515625" style="567" customWidth="1"/>
    <col min="2310" max="2310" width="11.5703125" style="567" customWidth="1"/>
    <col min="2311" max="2311" width="11.140625" style="567" customWidth="1"/>
    <col min="2312" max="2312" width="12" style="567" customWidth="1"/>
    <col min="2313" max="2313" width="15.7109375" style="567" customWidth="1"/>
    <col min="2314" max="2314" width="18.7109375" style="567" customWidth="1"/>
    <col min="2315" max="2315" width="15.85546875" style="567" customWidth="1"/>
    <col min="2316" max="2316" width="9.140625" style="567"/>
    <col min="2317" max="2317" width="11.7109375" style="567" customWidth="1"/>
    <col min="2318" max="2318" width="13.28515625" style="567" customWidth="1"/>
    <col min="2319" max="2319" width="15.5703125" style="567" customWidth="1"/>
    <col min="2320" max="2320" width="14.7109375" style="567" customWidth="1"/>
    <col min="2321" max="2321" width="19.85546875" style="567" customWidth="1"/>
    <col min="2322" max="2560" width="9.140625" style="567"/>
    <col min="2561" max="2561" width="7.7109375" style="567" customWidth="1"/>
    <col min="2562" max="2562" width="19.140625" style="567" customWidth="1"/>
    <col min="2563" max="2563" width="69.5703125" style="567" customWidth="1"/>
    <col min="2564" max="2564" width="21.28515625" style="567" customWidth="1"/>
    <col min="2565" max="2565" width="15.28515625" style="567" customWidth="1"/>
    <col min="2566" max="2566" width="11.5703125" style="567" customWidth="1"/>
    <col min="2567" max="2567" width="11.140625" style="567" customWidth="1"/>
    <col min="2568" max="2568" width="12" style="567" customWidth="1"/>
    <col min="2569" max="2569" width="15.7109375" style="567" customWidth="1"/>
    <col min="2570" max="2570" width="18.7109375" style="567" customWidth="1"/>
    <col min="2571" max="2571" width="15.85546875" style="567" customWidth="1"/>
    <col min="2572" max="2572" width="9.140625" style="567"/>
    <col min="2573" max="2573" width="11.7109375" style="567" customWidth="1"/>
    <col min="2574" max="2574" width="13.28515625" style="567" customWidth="1"/>
    <col min="2575" max="2575" width="15.5703125" style="567" customWidth="1"/>
    <col min="2576" max="2576" width="14.7109375" style="567" customWidth="1"/>
    <col min="2577" max="2577" width="19.85546875" style="567" customWidth="1"/>
    <col min="2578" max="2816" width="9.140625" style="567"/>
    <col min="2817" max="2817" width="7.7109375" style="567" customWidth="1"/>
    <col min="2818" max="2818" width="19.140625" style="567" customWidth="1"/>
    <col min="2819" max="2819" width="69.5703125" style="567" customWidth="1"/>
    <col min="2820" max="2820" width="21.28515625" style="567" customWidth="1"/>
    <col min="2821" max="2821" width="15.28515625" style="567" customWidth="1"/>
    <col min="2822" max="2822" width="11.5703125" style="567" customWidth="1"/>
    <col min="2823" max="2823" width="11.140625" style="567" customWidth="1"/>
    <col min="2824" max="2824" width="12" style="567" customWidth="1"/>
    <col min="2825" max="2825" width="15.7109375" style="567" customWidth="1"/>
    <col min="2826" max="2826" width="18.7109375" style="567" customWidth="1"/>
    <col min="2827" max="2827" width="15.85546875" style="567" customWidth="1"/>
    <col min="2828" max="2828" width="9.140625" style="567"/>
    <col min="2829" max="2829" width="11.7109375" style="567" customWidth="1"/>
    <col min="2830" max="2830" width="13.28515625" style="567" customWidth="1"/>
    <col min="2831" max="2831" width="15.5703125" style="567" customWidth="1"/>
    <col min="2832" max="2832" width="14.7109375" style="567" customWidth="1"/>
    <col min="2833" max="2833" width="19.85546875" style="567" customWidth="1"/>
    <col min="2834" max="3072" width="9.140625" style="567"/>
    <col min="3073" max="3073" width="7.7109375" style="567" customWidth="1"/>
    <col min="3074" max="3074" width="19.140625" style="567" customWidth="1"/>
    <col min="3075" max="3075" width="69.5703125" style="567" customWidth="1"/>
    <col min="3076" max="3076" width="21.28515625" style="567" customWidth="1"/>
    <col min="3077" max="3077" width="15.28515625" style="567" customWidth="1"/>
    <col min="3078" max="3078" width="11.5703125" style="567" customWidth="1"/>
    <col min="3079" max="3079" width="11.140625" style="567" customWidth="1"/>
    <col min="3080" max="3080" width="12" style="567" customWidth="1"/>
    <col min="3081" max="3081" width="15.7109375" style="567" customWidth="1"/>
    <col min="3082" max="3082" width="18.7109375" style="567" customWidth="1"/>
    <col min="3083" max="3083" width="15.85546875" style="567" customWidth="1"/>
    <col min="3084" max="3084" width="9.140625" style="567"/>
    <col min="3085" max="3085" width="11.7109375" style="567" customWidth="1"/>
    <col min="3086" max="3086" width="13.28515625" style="567" customWidth="1"/>
    <col min="3087" max="3087" width="15.5703125" style="567" customWidth="1"/>
    <col min="3088" max="3088" width="14.7109375" style="567" customWidth="1"/>
    <col min="3089" max="3089" width="19.85546875" style="567" customWidth="1"/>
    <col min="3090" max="3328" width="9.140625" style="567"/>
    <col min="3329" max="3329" width="7.7109375" style="567" customWidth="1"/>
    <col min="3330" max="3330" width="19.140625" style="567" customWidth="1"/>
    <col min="3331" max="3331" width="69.5703125" style="567" customWidth="1"/>
    <col min="3332" max="3332" width="21.28515625" style="567" customWidth="1"/>
    <col min="3333" max="3333" width="15.28515625" style="567" customWidth="1"/>
    <col min="3334" max="3334" width="11.5703125" style="567" customWidth="1"/>
    <col min="3335" max="3335" width="11.140625" style="567" customWidth="1"/>
    <col min="3336" max="3336" width="12" style="567" customWidth="1"/>
    <col min="3337" max="3337" width="15.7109375" style="567" customWidth="1"/>
    <col min="3338" max="3338" width="18.7109375" style="567" customWidth="1"/>
    <col min="3339" max="3339" width="15.85546875" style="567" customWidth="1"/>
    <col min="3340" max="3340" width="9.140625" style="567"/>
    <col min="3341" max="3341" width="11.7109375" style="567" customWidth="1"/>
    <col min="3342" max="3342" width="13.28515625" style="567" customWidth="1"/>
    <col min="3343" max="3343" width="15.5703125" style="567" customWidth="1"/>
    <col min="3344" max="3344" width="14.7109375" style="567" customWidth="1"/>
    <col min="3345" max="3345" width="19.85546875" style="567" customWidth="1"/>
    <col min="3346" max="3584" width="9.140625" style="567"/>
    <col min="3585" max="3585" width="7.7109375" style="567" customWidth="1"/>
    <col min="3586" max="3586" width="19.140625" style="567" customWidth="1"/>
    <col min="3587" max="3587" width="69.5703125" style="567" customWidth="1"/>
    <col min="3588" max="3588" width="21.28515625" style="567" customWidth="1"/>
    <col min="3589" max="3589" width="15.28515625" style="567" customWidth="1"/>
    <col min="3590" max="3590" width="11.5703125" style="567" customWidth="1"/>
    <col min="3591" max="3591" width="11.140625" style="567" customWidth="1"/>
    <col min="3592" max="3592" width="12" style="567" customWidth="1"/>
    <col min="3593" max="3593" width="15.7109375" style="567" customWidth="1"/>
    <col min="3594" max="3594" width="18.7109375" style="567" customWidth="1"/>
    <col min="3595" max="3595" width="15.85546875" style="567" customWidth="1"/>
    <col min="3596" max="3596" width="9.140625" style="567"/>
    <col min="3597" max="3597" width="11.7109375" style="567" customWidth="1"/>
    <col min="3598" max="3598" width="13.28515625" style="567" customWidth="1"/>
    <col min="3599" max="3599" width="15.5703125" style="567" customWidth="1"/>
    <col min="3600" max="3600" width="14.7109375" style="567" customWidth="1"/>
    <col min="3601" max="3601" width="19.85546875" style="567" customWidth="1"/>
    <col min="3602" max="3840" width="9.140625" style="567"/>
    <col min="3841" max="3841" width="7.7109375" style="567" customWidth="1"/>
    <col min="3842" max="3842" width="19.140625" style="567" customWidth="1"/>
    <col min="3843" max="3843" width="69.5703125" style="567" customWidth="1"/>
    <col min="3844" max="3844" width="21.28515625" style="567" customWidth="1"/>
    <col min="3845" max="3845" width="15.28515625" style="567" customWidth="1"/>
    <col min="3846" max="3846" width="11.5703125" style="567" customWidth="1"/>
    <col min="3847" max="3847" width="11.140625" style="567" customWidth="1"/>
    <col min="3848" max="3848" width="12" style="567" customWidth="1"/>
    <col min="3849" max="3849" width="15.7109375" style="567" customWidth="1"/>
    <col min="3850" max="3850" width="18.7109375" style="567" customWidth="1"/>
    <col min="3851" max="3851" width="15.85546875" style="567" customWidth="1"/>
    <col min="3852" max="3852" width="9.140625" style="567"/>
    <col min="3853" max="3853" width="11.7109375" style="567" customWidth="1"/>
    <col min="3854" max="3854" width="13.28515625" style="567" customWidth="1"/>
    <col min="3855" max="3855" width="15.5703125" style="567" customWidth="1"/>
    <col min="3856" max="3856" width="14.7109375" style="567" customWidth="1"/>
    <col min="3857" max="3857" width="19.85546875" style="567" customWidth="1"/>
    <col min="3858" max="4096" width="9.140625" style="567"/>
    <col min="4097" max="4097" width="7.7109375" style="567" customWidth="1"/>
    <col min="4098" max="4098" width="19.140625" style="567" customWidth="1"/>
    <col min="4099" max="4099" width="69.5703125" style="567" customWidth="1"/>
    <col min="4100" max="4100" width="21.28515625" style="567" customWidth="1"/>
    <col min="4101" max="4101" width="15.28515625" style="567" customWidth="1"/>
    <col min="4102" max="4102" width="11.5703125" style="567" customWidth="1"/>
    <col min="4103" max="4103" width="11.140625" style="567" customWidth="1"/>
    <col min="4104" max="4104" width="12" style="567" customWidth="1"/>
    <col min="4105" max="4105" width="15.7109375" style="567" customWidth="1"/>
    <col min="4106" max="4106" width="18.7109375" style="567" customWidth="1"/>
    <col min="4107" max="4107" width="15.85546875" style="567" customWidth="1"/>
    <col min="4108" max="4108" width="9.140625" style="567"/>
    <col min="4109" max="4109" width="11.7109375" style="567" customWidth="1"/>
    <col min="4110" max="4110" width="13.28515625" style="567" customWidth="1"/>
    <col min="4111" max="4111" width="15.5703125" style="567" customWidth="1"/>
    <col min="4112" max="4112" width="14.7109375" style="567" customWidth="1"/>
    <col min="4113" max="4113" width="19.85546875" style="567" customWidth="1"/>
    <col min="4114" max="4352" width="9.140625" style="567"/>
    <col min="4353" max="4353" width="7.7109375" style="567" customWidth="1"/>
    <col min="4354" max="4354" width="19.140625" style="567" customWidth="1"/>
    <col min="4355" max="4355" width="69.5703125" style="567" customWidth="1"/>
    <col min="4356" max="4356" width="21.28515625" style="567" customWidth="1"/>
    <col min="4357" max="4357" width="15.28515625" style="567" customWidth="1"/>
    <col min="4358" max="4358" width="11.5703125" style="567" customWidth="1"/>
    <col min="4359" max="4359" width="11.140625" style="567" customWidth="1"/>
    <col min="4360" max="4360" width="12" style="567" customWidth="1"/>
    <col min="4361" max="4361" width="15.7109375" style="567" customWidth="1"/>
    <col min="4362" max="4362" width="18.7109375" style="567" customWidth="1"/>
    <col min="4363" max="4363" width="15.85546875" style="567" customWidth="1"/>
    <col min="4364" max="4364" width="9.140625" style="567"/>
    <col min="4365" max="4365" width="11.7109375" style="567" customWidth="1"/>
    <col min="4366" max="4366" width="13.28515625" style="567" customWidth="1"/>
    <col min="4367" max="4367" width="15.5703125" style="567" customWidth="1"/>
    <col min="4368" max="4368" width="14.7109375" style="567" customWidth="1"/>
    <col min="4369" max="4369" width="19.85546875" style="567" customWidth="1"/>
    <col min="4370" max="4608" width="9.140625" style="567"/>
    <col min="4609" max="4609" width="7.7109375" style="567" customWidth="1"/>
    <col min="4610" max="4610" width="19.140625" style="567" customWidth="1"/>
    <col min="4611" max="4611" width="69.5703125" style="567" customWidth="1"/>
    <col min="4612" max="4612" width="21.28515625" style="567" customWidth="1"/>
    <col min="4613" max="4613" width="15.28515625" style="567" customWidth="1"/>
    <col min="4614" max="4614" width="11.5703125" style="567" customWidth="1"/>
    <col min="4615" max="4615" width="11.140625" style="567" customWidth="1"/>
    <col min="4616" max="4616" width="12" style="567" customWidth="1"/>
    <col min="4617" max="4617" width="15.7109375" style="567" customWidth="1"/>
    <col min="4618" max="4618" width="18.7109375" style="567" customWidth="1"/>
    <col min="4619" max="4619" width="15.85546875" style="567" customWidth="1"/>
    <col min="4620" max="4620" width="9.140625" style="567"/>
    <col min="4621" max="4621" width="11.7109375" style="567" customWidth="1"/>
    <col min="4622" max="4622" width="13.28515625" style="567" customWidth="1"/>
    <col min="4623" max="4623" width="15.5703125" style="567" customWidth="1"/>
    <col min="4624" max="4624" width="14.7109375" style="567" customWidth="1"/>
    <col min="4625" max="4625" width="19.85546875" style="567" customWidth="1"/>
    <col min="4626" max="4864" width="9.140625" style="567"/>
    <col min="4865" max="4865" width="7.7109375" style="567" customWidth="1"/>
    <col min="4866" max="4866" width="19.140625" style="567" customWidth="1"/>
    <col min="4867" max="4867" width="69.5703125" style="567" customWidth="1"/>
    <col min="4868" max="4868" width="21.28515625" style="567" customWidth="1"/>
    <col min="4869" max="4869" width="15.28515625" style="567" customWidth="1"/>
    <col min="4870" max="4870" width="11.5703125" style="567" customWidth="1"/>
    <col min="4871" max="4871" width="11.140625" style="567" customWidth="1"/>
    <col min="4872" max="4872" width="12" style="567" customWidth="1"/>
    <col min="4873" max="4873" width="15.7109375" style="567" customWidth="1"/>
    <col min="4874" max="4874" width="18.7109375" style="567" customWidth="1"/>
    <col min="4875" max="4875" width="15.85546875" style="567" customWidth="1"/>
    <col min="4876" max="4876" width="9.140625" style="567"/>
    <col min="4877" max="4877" width="11.7109375" style="567" customWidth="1"/>
    <col min="4878" max="4878" width="13.28515625" style="567" customWidth="1"/>
    <col min="4879" max="4879" width="15.5703125" style="567" customWidth="1"/>
    <col min="4880" max="4880" width="14.7109375" style="567" customWidth="1"/>
    <col min="4881" max="4881" width="19.85546875" style="567" customWidth="1"/>
    <col min="4882" max="5120" width="9.140625" style="567"/>
    <col min="5121" max="5121" width="7.7109375" style="567" customWidth="1"/>
    <col min="5122" max="5122" width="19.140625" style="567" customWidth="1"/>
    <col min="5123" max="5123" width="69.5703125" style="567" customWidth="1"/>
    <col min="5124" max="5124" width="21.28515625" style="567" customWidth="1"/>
    <col min="5125" max="5125" width="15.28515625" style="567" customWidth="1"/>
    <col min="5126" max="5126" width="11.5703125" style="567" customWidth="1"/>
    <col min="5127" max="5127" width="11.140625" style="567" customWidth="1"/>
    <col min="5128" max="5128" width="12" style="567" customWidth="1"/>
    <col min="5129" max="5129" width="15.7109375" style="567" customWidth="1"/>
    <col min="5130" max="5130" width="18.7109375" style="567" customWidth="1"/>
    <col min="5131" max="5131" width="15.85546875" style="567" customWidth="1"/>
    <col min="5132" max="5132" width="9.140625" style="567"/>
    <col min="5133" max="5133" width="11.7109375" style="567" customWidth="1"/>
    <col min="5134" max="5134" width="13.28515625" style="567" customWidth="1"/>
    <col min="5135" max="5135" width="15.5703125" style="567" customWidth="1"/>
    <col min="5136" max="5136" width="14.7109375" style="567" customWidth="1"/>
    <col min="5137" max="5137" width="19.85546875" style="567" customWidth="1"/>
    <col min="5138" max="5376" width="9.140625" style="567"/>
    <col min="5377" max="5377" width="7.7109375" style="567" customWidth="1"/>
    <col min="5378" max="5378" width="19.140625" style="567" customWidth="1"/>
    <col min="5379" max="5379" width="69.5703125" style="567" customWidth="1"/>
    <col min="5380" max="5380" width="21.28515625" style="567" customWidth="1"/>
    <col min="5381" max="5381" width="15.28515625" style="567" customWidth="1"/>
    <col min="5382" max="5382" width="11.5703125" style="567" customWidth="1"/>
    <col min="5383" max="5383" width="11.140625" style="567" customWidth="1"/>
    <col min="5384" max="5384" width="12" style="567" customWidth="1"/>
    <col min="5385" max="5385" width="15.7109375" style="567" customWidth="1"/>
    <col min="5386" max="5386" width="18.7109375" style="567" customWidth="1"/>
    <col min="5387" max="5387" width="15.85546875" style="567" customWidth="1"/>
    <col min="5388" max="5388" width="9.140625" style="567"/>
    <col min="5389" max="5389" width="11.7109375" style="567" customWidth="1"/>
    <col min="5390" max="5390" width="13.28515625" style="567" customWidth="1"/>
    <col min="5391" max="5391" width="15.5703125" style="567" customWidth="1"/>
    <col min="5392" max="5392" width="14.7109375" style="567" customWidth="1"/>
    <col min="5393" max="5393" width="19.85546875" style="567" customWidth="1"/>
    <col min="5394" max="5632" width="9.140625" style="567"/>
    <col min="5633" max="5633" width="7.7109375" style="567" customWidth="1"/>
    <col min="5634" max="5634" width="19.140625" style="567" customWidth="1"/>
    <col min="5635" max="5635" width="69.5703125" style="567" customWidth="1"/>
    <col min="5636" max="5636" width="21.28515625" style="567" customWidth="1"/>
    <col min="5637" max="5637" width="15.28515625" style="567" customWidth="1"/>
    <col min="5638" max="5638" width="11.5703125" style="567" customWidth="1"/>
    <col min="5639" max="5639" width="11.140625" style="567" customWidth="1"/>
    <col min="5640" max="5640" width="12" style="567" customWidth="1"/>
    <col min="5641" max="5641" width="15.7109375" style="567" customWidth="1"/>
    <col min="5642" max="5642" width="18.7109375" style="567" customWidth="1"/>
    <col min="5643" max="5643" width="15.85546875" style="567" customWidth="1"/>
    <col min="5644" max="5644" width="9.140625" style="567"/>
    <col min="5645" max="5645" width="11.7109375" style="567" customWidth="1"/>
    <col min="5646" max="5646" width="13.28515625" style="567" customWidth="1"/>
    <col min="5647" max="5647" width="15.5703125" style="567" customWidth="1"/>
    <col min="5648" max="5648" width="14.7109375" style="567" customWidth="1"/>
    <col min="5649" max="5649" width="19.85546875" style="567" customWidth="1"/>
    <col min="5650" max="5888" width="9.140625" style="567"/>
    <col min="5889" max="5889" width="7.7109375" style="567" customWidth="1"/>
    <col min="5890" max="5890" width="19.140625" style="567" customWidth="1"/>
    <col min="5891" max="5891" width="69.5703125" style="567" customWidth="1"/>
    <col min="5892" max="5892" width="21.28515625" style="567" customWidth="1"/>
    <col min="5893" max="5893" width="15.28515625" style="567" customWidth="1"/>
    <col min="5894" max="5894" width="11.5703125" style="567" customWidth="1"/>
    <col min="5895" max="5895" width="11.140625" style="567" customWidth="1"/>
    <col min="5896" max="5896" width="12" style="567" customWidth="1"/>
    <col min="5897" max="5897" width="15.7109375" style="567" customWidth="1"/>
    <col min="5898" max="5898" width="18.7109375" style="567" customWidth="1"/>
    <col min="5899" max="5899" width="15.85546875" style="567" customWidth="1"/>
    <col min="5900" max="5900" width="9.140625" style="567"/>
    <col min="5901" max="5901" width="11.7109375" style="567" customWidth="1"/>
    <col min="5902" max="5902" width="13.28515625" style="567" customWidth="1"/>
    <col min="5903" max="5903" width="15.5703125" style="567" customWidth="1"/>
    <col min="5904" max="5904" width="14.7109375" style="567" customWidth="1"/>
    <col min="5905" max="5905" width="19.85546875" style="567" customWidth="1"/>
    <col min="5906" max="6144" width="9.140625" style="567"/>
    <col min="6145" max="6145" width="7.7109375" style="567" customWidth="1"/>
    <col min="6146" max="6146" width="19.140625" style="567" customWidth="1"/>
    <col min="6147" max="6147" width="69.5703125" style="567" customWidth="1"/>
    <col min="6148" max="6148" width="21.28515625" style="567" customWidth="1"/>
    <col min="6149" max="6149" width="15.28515625" style="567" customWidth="1"/>
    <col min="6150" max="6150" width="11.5703125" style="567" customWidth="1"/>
    <col min="6151" max="6151" width="11.140625" style="567" customWidth="1"/>
    <col min="6152" max="6152" width="12" style="567" customWidth="1"/>
    <col min="6153" max="6153" width="15.7109375" style="567" customWidth="1"/>
    <col min="6154" max="6154" width="18.7109375" style="567" customWidth="1"/>
    <col min="6155" max="6155" width="15.85546875" style="567" customWidth="1"/>
    <col min="6156" max="6156" width="9.140625" style="567"/>
    <col min="6157" max="6157" width="11.7109375" style="567" customWidth="1"/>
    <col min="6158" max="6158" width="13.28515625" style="567" customWidth="1"/>
    <col min="6159" max="6159" width="15.5703125" style="567" customWidth="1"/>
    <col min="6160" max="6160" width="14.7109375" style="567" customWidth="1"/>
    <col min="6161" max="6161" width="19.85546875" style="567" customWidth="1"/>
    <col min="6162" max="6400" width="9.140625" style="567"/>
    <col min="6401" max="6401" width="7.7109375" style="567" customWidth="1"/>
    <col min="6402" max="6402" width="19.140625" style="567" customWidth="1"/>
    <col min="6403" max="6403" width="69.5703125" style="567" customWidth="1"/>
    <col min="6404" max="6404" width="21.28515625" style="567" customWidth="1"/>
    <col min="6405" max="6405" width="15.28515625" style="567" customWidth="1"/>
    <col min="6406" max="6406" width="11.5703125" style="567" customWidth="1"/>
    <col min="6407" max="6407" width="11.140625" style="567" customWidth="1"/>
    <col min="6408" max="6408" width="12" style="567" customWidth="1"/>
    <col min="6409" max="6409" width="15.7109375" style="567" customWidth="1"/>
    <col min="6410" max="6410" width="18.7109375" style="567" customWidth="1"/>
    <col min="6411" max="6411" width="15.85546875" style="567" customWidth="1"/>
    <col min="6412" max="6412" width="9.140625" style="567"/>
    <col min="6413" max="6413" width="11.7109375" style="567" customWidth="1"/>
    <col min="6414" max="6414" width="13.28515625" style="567" customWidth="1"/>
    <col min="6415" max="6415" width="15.5703125" style="567" customWidth="1"/>
    <col min="6416" max="6416" width="14.7109375" style="567" customWidth="1"/>
    <col min="6417" max="6417" width="19.85546875" style="567" customWidth="1"/>
    <col min="6418" max="6656" width="9.140625" style="567"/>
    <col min="6657" max="6657" width="7.7109375" style="567" customWidth="1"/>
    <col min="6658" max="6658" width="19.140625" style="567" customWidth="1"/>
    <col min="6659" max="6659" width="69.5703125" style="567" customWidth="1"/>
    <col min="6660" max="6660" width="21.28515625" style="567" customWidth="1"/>
    <col min="6661" max="6661" width="15.28515625" style="567" customWidth="1"/>
    <col min="6662" max="6662" width="11.5703125" style="567" customWidth="1"/>
    <col min="6663" max="6663" width="11.140625" style="567" customWidth="1"/>
    <col min="6664" max="6664" width="12" style="567" customWidth="1"/>
    <col min="6665" max="6665" width="15.7109375" style="567" customWidth="1"/>
    <col min="6666" max="6666" width="18.7109375" style="567" customWidth="1"/>
    <col min="6667" max="6667" width="15.85546875" style="567" customWidth="1"/>
    <col min="6668" max="6668" width="9.140625" style="567"/>
    <col min="6669" max="6669" width="11.7109375" style="567" customWidth="1"/>
    <col min="6670" max="6670" width="13.28515625" style="567" customWidth="1"/>
    <col min="6671" max="6671" width="15.5703125" style="567" customWidth="1"/>
    <col min="6672" max="6672" width="14.7109375" style="567" customWidth="1"/>
    <col min="6673" max="6673" width="19.85546875" style="567" customWidth="1"/>
    <col min="6674" max="6912" width="9.140625" style="567"/>
    <col min="6913" max="6913" width="7.7109375" style="567" customWidth="1"/>
    <col min="6914" max="6914" width="19.140625" style="567" customWidth="1"/>
    <col min="6915" max="6915" width="69.5703125" style="567" customWidth="1"/>
    <col min="6916" max="6916" width="21.28515625" style="567" customWidth="1"/>
    <col min="6917" max="6917" width="15.28515625" style="567" customWidth="1"/>
    <col min="6918" max="6918" width="11.5703125" style="567" customWidth="1"/>
    <col min="6919" max="6919" width="11.140625" style="567" customWidth="1"/>
    <col min="6920" max="6920" width="12" style="567" customWidth="1"/>
    <col min="6921" max="6921" width="15.7109375" style="567" customWidth="1"/>
    <col min="6922" max="6922" width="18.7109375" style="567" customWidth="1"/>
    <col min="6923" max="6923" width="15.85546875" style="567" customWidth="1"/>
    <col min="6924" max="6924" width="9.140625" style="567"/>
    <col min="6925" max="6925" width="11.7109375" style="567" customWidth="1"/>
    <col min="6926" max="6926" width="13.28515625" style="567" customWidth="1"/>
    <col min="6927" max="6927" width="15.5703125" style="567" customWidth="1"/>
    <col min="6928" max="6928" width="14.7109375" style="567" customWidth="1"/>
    <col min="6929" max="6929" width="19.85546875" style="567" customWidth="1"/>
    <col min="6930" max="7168" width="9.140625" style="567"/>
    <col min="7169" max="7169" width="7.7109375" style="567" customWidth="1"/>
    <col min="7170" max="7170" width="19.140625" style="567" customWidth="1"/>
    <col min="7171" max="7171" width="69.5703125" style="567" customWidth="1"/>
    <col min="7172" max="7172" width="21.28515625" style="567" customWidth="1"/>
    <col min="7173" max="7173" width="15.28515625" style="567" customWidth="1"/>
    <col min="7174" max="7174" width="11.5703125" style="567" customWidth="1"/>
    <col min="7175" max="7175" width="11.140625" style="567" customWidth="1"/>
    <col min="7176" max="7176" width="12" style="567" customWidth="1"/>
    <col min="7177" max="7177" width="15.7109375" style="567" customWidth="1"/>
    <col min="7178" max="7178" width="18.7109375" style="567" customWidth="1"/>
    <col min="7179" max="7179" width="15.85546875" style="567" customWidth="1"/>
    <col min="7180" max="7180" width="9.140625" style="567"/>
    <col min="7181" max="7181" width="11.7109375" style="567" customWidth="1"/>
    <col min="7182" max="7182" width="13.28515625" style="567" customWidth="1"/>
    <col min="7183" max="7183" width="15.5703125" style="567" customWidth="1"/>
    <col min="7184" max="7184" width="14.7109375" style="567" customWidth="1"/>
    <col min="7185" max="7185" width="19.85546875" style="567" customWidth="1"/>
    <col min="7186" max="7424" width="9.140625" style="567"/>
    <col min="7425" max="7425" width="7.7109375" style="567" customWidth="1"/>
    <col min="7426" max="7426" width="19.140625" style="567" customWidth="1"/>
    <col min="7427" max="7427" width="69.5703125" style="567" customWidth="1"/>
    <col min="7428" max="7428" width="21.28515625" style="567" customWidth="1"/>
    <col min="7429" max="7429" width="15.28515625" style="567" customWidth="1"/>
    <col min="7430" max="7430" width="11.5703125" style="567" customWidth="1"/>
    <col min="7431" max="7431" width="11.140625" style="567" customWidth="1"/>
    <col min="7432" max="7432" width="12" style="567" customWidth="1"/>
    <col min="7433" max="7433" width="15.7109375" style="567" customWidth="1"/>
    <col min="7434" max="7434" width="18.7109375" style="567" customWidth="1"/>
    <col min="7435" max="7435" width="15.85546875" style="567" customWidth="1"/>
    <col min="7436" max="7436" width="9.140625" style="567"/>
    <col min="7437" max="7437" width="11.7109375" style="567" customWidth="1"/>
    <col min="7438" max="7438" width="13.28515625" style="567" customWidth="1"/>
    <col min="7439" max="7439" width="15.5703125" style="567" customWidth="1"/>
    <col min="7440" max="7440" width="14.7109375" style="567" customWidth="1"/>
    <col min="7441" max="7441" width="19.85546875" style="567" customWidth="1"/>
    <col min="7442" max="7680" width="9.140625" style="567"/>
    <col min="7681" max="7681" width="7.7109375" style="567" customWidth="1"/>
    <col min="7682" max="7682" width="19.140625" style="567" customWidth="1"/>
    <col min="7683" max="7683" width="69.5703125" style="567" customWidth="1"/>
    <col min="7684" max="7684" width="21.28515625" style="567" customWidth="1"/>
    <col min="7685" max="7685" width="15.28515625" style="567" customWidth="1"/>
    <col min="7686" max="7686" width="11.5703125" style="567" customWidth="1"/>
    <col min="7687" max="7687" width="11.140625" style="567" customWidth="1"/>
    <col min="7688" max="7688" width="12" style="567" customWidth="1"/>
    <col min="7689" max="7689" width="15.7109375" style="567" customWidth="1"/>
    <col min="7690" max="7690" width="18.7109375" style="567" customWidth="1"/>
    <col min="7691" max="7691" width="15.85546875" style="567" customWidth="1"/>
    <col min="7692" max="7692" width="9.140625" style="567"/>
    <col min="7693" max="7693" width="11.7109375" style="567" customWidth="1"/>
    <col min="7694" max="7694" width="13.28515625" style="567" customWidth="1"/>
    <col min="7695" max="7695" width="15.5703125" style="567" customWidth="1"/>
    <col min="7696" max="7696" width="14.7109375" style="567" customWidth="1"/>
    <col min="7697" max="7697" width="19.85546875" style="567" customWidth="1"/>
    <col min="7698" max="7936" width="9.140625" style="567"/>
    <col min="7937" max="7937" width="7.7109375" style="567" customWidth="1"/>
    <col min="7938" max="7938" width="19.140625" style="567" customWidth="1"/>
    <col min="7939" max="7939" width="69.5703125" style="567" customWidth="1"/>
    <col min="7940" max="7940" width="21.28515625" style="567" customWidth="1"/>
    <col min="7941" max="7941" width="15.28515625" style="567" customWidth="1"/>
    <col min="7942" max="7942" width="11.5703125" style="567" customWidth="1"/>
    <col min="7943" max="7943" width="11.140625" style="567" customWidth="1"/>
    <col min="7944" max="7944" width="12" style="567" customWidth="1"/>
    <col min="7945" max="7945" width="15.7109375" style="567" customWidth="1"/>
    <col min="7946" max="7946" width="18.7109375" style="567" customWidth="1"/>
    <col min="7947" max="7947" width="15.85546875" style="567" customWidth="1"/>
    <col min="7948" max="7948" width="9.140625" style="567"/>
    <col min="7949" max="7949" width="11.7109375" style="567" customWidth="1"/>
    <col min="7950" max="7950" width="13.28515625" style="567" customWidth="1"/>
    <col min="7951" max="7951" width="15.5703125" style="567" customWidth="1"/>
    <col min="7952" max="7952" width="14.7109375" style="567" customWidth="1"/>
    <col min="7953" max="7953" width="19.85546875" style="567" customWidth="1"/>
    <col min="7954" max="8192" width="9.140625" style="567"/>
    <col min="8193" max="8193" width="7.7109375" style="567" customWidth="1"/>
    <col min="8194" max="8194" width="19.140625" style="567" customWidth="1"/>
    <col min="8195" max="8195" width="69.5703125" style="567" customWidth="1"/>
    <col min="8196" max="8196" width="21.28515625" style="567" customWidth="1"/>
    <col min="8197" max="8197" width="15.28515625" style="567" customWidth="1"/>
    <col min="8198" max="8198" width="11.5703125" style="567" customWidth="1"/>
    <col min="8199" max="8199" width="11.140625" style="567" customWidth="1"/>
    <col min="8200" max="8200" width="12" style="567" customWidth="1"/>
    <col min="8201" max="8201" width="15.7109375" style="567" customWidth="1"/>
    <col min="8202" max="8202" width="18.7109375" style="567" customWidth="1"/>
    <col min="8203" max="8203" width="15.85546875" style="567" customWidth="1"/>
    <col min="8204" max="8204" width="9.140625" style="567"/>
    <col min="8205" max="8205" width="11.7109375" style="567" customWidth="1"/>
    <col min="8206" max="8206" width="13.28515625" style="567" customWidth="1"/>
    <col min="8207" max="8207" width="15.5703125" style="567" customWidth="1"/>
    <col min="8208" max="8208" width="14.7109375" style="567" customWidth="1"/>
    <col min="8209" max="8209" width="19.85546875" style="567" customWidth="1"/>
    <col min="8210" max="8448" width="9.140625" style="567"/>
    <col min="8449" max="8449" width="7.7109375" style="567" customWidth="1"/>
    <col min="8450" max="8450" width="19.140625" style="567" customWidth="1"/>
    <col min="8451" max="8451" width="69.5703125" style="567" customWidth="1"/>
    <col min="8452" max="8452" width="21.28515625" style="567" customWidth="1"/>
    <col min="8453" max="8453" width="15.28515625" style="567" customWidth="1"/>
    <col min="8454" max="8454" width="11.5703125" style="567" customWidth="1"/>
    <col min="8455" max="8455" width="11.140625" style="567" customWidth="1"/>
    <col min="8456" max="8456" width="12" style="567" customWidth="1"/>
    <col min="8457" max="8457" width="15.7109375" style="567" customWidth="1"/>
    <col min="8458" max="8458" width="18.7109375" style="567" customWidth="1"/>
    <col min="8459" max="8459" width="15.85546875" style="567" customWidth="1"/>
    <col min="8460" max="8460" width="9.140625" style="567"/>
    <col min="8461" max="8461" width="11.7109375" style="567" customWidth="1"/>
    <col min="8462" max="8462" width="13.28515625" style="567" customWidth="1"/>
    <col min="8463" max="8463" width="15.5703125" style="567" customWidth="1"/>
    <col min="8464" max="8464" width="14.7109375" style="567" customWidth="1"/>
    <col min="8465" max="8465" width="19.85546875" style="567" customWidth="1"/>
    <col min="8466" max="8704" width="9.140625" style="567"/>
    <col min="8705" max="8705" width="7.7109375" style="567" customWidth="1"/>
    <col min="8706" max="8706" width="19.140625" style="567" customWidth="1"/>
    <col min="8707" max="8707" width="69.5703125" style="567" customWidth="1"/>
    <col min="8708" max="8708" width="21.28515625" style="567" customWidth="1"/>
    <col min="8709" max="8709" width="15.28515625" style="567" customWidth="1"/>
    <col min="8710" max="8710" width="11.5703125" style="567" customWidth="1"/>
    <col min="8711" max="8711" width="11.140625" style="567" customWidth="1"/>
    <col min="8712" max="8712" width="12" style="567" customWidth="1"/>
    <col min="8713" max="8713" width="15.7109375" style="567" customWidth="1"/>
    <col min="8714" max="8714" width="18.7109375" style="567" customWidth="1"/>
    <col min="8715" max="8715" width="15.85546875" style="567" customWidth="1"/>
    <col min="8716" max="8716" width="9.140625" style="567"/>
    <col min="8717" max="8717" width="11.7109375" style="567" customWidth="1"/>
    <col min="8718" max="8718" width="13.28515625" style="567" customWidth="1"/>
    <col min="8719" max="8719" width="15.5703125" style="567" customWidth="1"/>
    <col min="8720" max="8720" width="14.7109375" style="567" customWidth="1"/>
    <col min="8721" max="8721" width="19.85546875" style="567" customWidth="1"/>
    <col min="8722" max="8960" width="9.140625" style="567"/>
    <col min="8961" max="8961" width="7.7109375" style="567" customWidth="1"/>
    <col min="8962" max="8962" width="19.140625" style="567" customWidth="1"/>
    <col min="8963" max="8963" width="69.5703125" style="567" customWidth="1"/>
    <col min="8964" max="8964" width="21.28515625" style="567" customWidth="1"/>
    <col min="8965" max="8965" width="15.28515625" style="567" customWidth="1"/>
    <col min="8966" max="8966" width="11.5703125" style="567" customWidth="1"/>
    <col min="8967" max="8967" width="11.140625" style="567" customWidth="1"/>
    <col min="8968" max="8968" width="12" style="567" customWidth="1"/>
    <col min="8969" max="8969" width="15.7109375" style="567" customWidth="1"/>
    <col min="8970" max="8970" width="18.7109375" style="567" customWidth="1"/>
    <col min="8971" max="8971" width="15.85546875" style="567" customWidth="1"/>
    <col min="8972" max="8972" width="9.140625" style="567"/>
    <col min="8973" max="8973" width="11.7109375" style="567" customWidth="1"/>
    <col min="8974" max="8974" width="13.28515625" style="567" customWidth="1"/>
    <col min="8975" max="8975" width="15.5703125" style="567" customWidth="1"/>
    <col min="8976" max="8976" width="14.7109375" style="567" customWidth="1"/>
    <col min="8977" max="8977" width="19.85546875" style="567" customWidth="1"/>
    <col min="8978" max="9216" width="9.140625" style="567"/>
    <col min="9217" max="9217" width="7.7109375" style="567" customWidth="1"/>
    <col min="9218" max="9218" width="19.140625" style="567" customWidth="1"/>
    <col min="9219" max="9219" width="69.5703125" style="567" customWidth="1"/>
    <col min="9220" max="9220" width="21.28515625" style="567" customWidth="1"/>
    <col min="9221" max="9221" width="15.28515625" style="567" customWidth="1"/>
    <col min="9222" max="9222" width="11.5703125" style="567" customWidth="1"/>
    <col min="9223" max="9223" width="11.140625" style="567" customWidth="1"/>
    <col min="9224" max="9224" width="12" style="567" customWidth="1"/>
    <col min="9225" max="9225" width="15.7109375" style="567" customWidth="1"/>
    <col min="9226" max="9226" width="18.7109375" style="567" customWidth="1"/>
    <col min="9227" max="9227" width="15.85546875" style="567" customWidth="1"/>
    <col min="9228" max="9228" width="9.140625" style="567"/>
    <col min="9229" max="9229" width="11.7109375" style="567" customWidth="1"/>
    <col min="9230" max="9230" width="13.28515625" style="567" customWidth="1"/>
    <col min="9231" max="9231" width="15.5703125" style="567" customWidth="1"/>
    <col min="9232" max="9232" width="14.7109375" style="567" customWidth="1"/>
    <col min="9233" max="9233" width="19.85546875" style="567" customWidth="1"/>
    <col min="9234" max="9472" width="9.140625" style="567"/>
    <col min="9473" max="9473" width="7.7109375" style="567" customWidth="1"/>
    <col min="9474" max="9474" width="19.140625" style="567" customWidth="1"/>
    <col min="9475" max="9475" width="69.5703125" style="567" customWidth="1"/>
    <col min="9476" max="9476" width="21.28515625" style="567" customWidth="1"/>
    <col min="9477" max="9477" width="15.28515625" style="567" customWidth="1"/>
    <col min="9478" max="9478" width="11.5703125" style="567" customWidth="1"/>
    <col min="9479" max="9479" width="11.140625" style="567" customWidth="1"/>
    <col min="9480" max="9480" width="12" style="567" customWidth="1"/>
    <col min="9481" max="9481" width="15.7109375" style="567" customWidth="1"/>
    <col min="9482" max="9482" width="18.7109375" style="567" customWidth="1"/>
    <col min="9483" max="9483" width="15.85546875" style="567" customWidth="1"/>
    <col min="9484" max="9484" width="9.140625" style="567"/>
    <col min="9485" max="9485" width="11.7109375" style="567" customWidth="1"/>
    <col min="9486" max="9486" width="13.28515625" style="567" customWidth="1"/>
    <col min="9487" max="9487" width="15.5703125" style="567" customWidth="1"/>
    <col min="9488" max="9488" width="14.7109375" style="567" customWidth="1"/>
    <col min="9489" max="9489" width="19.85546875" style="567" customWidth="1"/>
    <col min="9490" max="9728" width="9.140625" style="567"/>
    <col min="9729" max="9729" width="7.7109375" style="567" customWidth="1"/>
    <col min="9730" max="9730" width="19.140625" style="567" customWidth="1"/>
    <col min="9731" max="9731" width="69.5703125" style="567" customWidth="1"/>
    <col min="9732" max="9732" width="21.28515625" style="567" customWidth="1"/>
    <col min="9733" max="9733" width="15.28515625" style="567" customWidth="1"/>
    <col min="9734" max="9734" width="11.5703125" style="567" customWidth="1"/>
    <col min="9735" max="9735" width="11.140625" style="567" customWidth="1"/>
    <col min="9736" max="9736" width="12" style="567" customWidth="1"/>
    <col min="9737" max="9737" width="15.7109375" style="567" customWidth="1"/>
    <col min="9738" max="9738" width="18.7109375" style="567" customWidth="1"/>
    <col min="9739" max="9739" width="15.85546875" style="567" customWidth="1"/>
    <col min="9740" max="9740" width="9.140625" style="567"/>
    <col min="9741" max="9741" width="11.7109375" style="567" customWidth="1"/>
    <col min="9742" max="9742" width="13.28515625" style="567" customWidth="1"/>
    <col min="9743" max="9743" width="15.5703125" style="567" customWidth="1"/>
    <col min="9744" max="9744" width="14.7109375" style="567" customWidth="1"/>
    <col min="9745" max="9745" width="19.85546875" style="567" customWidth="1"/>
    <col min="9746" max="9984" width="9.140625" style="567"/>
    <col min="9985" max="9985" width="7.7109375" style="567" customWidth="1"/>
    <col min="9986" max="9986" width="19.140625" style="567" customWidth="1"/>
    <col min="9987" max="9987" width="69.5703125" style="567" customWidth="1"/>
    <col min="9988" max="9988" width="21.28515625" style="567" customWidth="1"/>
    <col min="9989" max="9989" width="15.28515625" style="567" customWidth="1"/>
    <col min="9990" max="9990" width="11.5703125" style="567" customWidth="1"/>
    <col min="9991" max="9991" width="11.140625" style="567" customWidth="1"/>
    <col min="9992" max="9992" width="12" style="567" customWidth="1"/>
    <col min="9993" max="9993" width="15.7109375" style="567" customWidth="1"/>
    <col min="9994" max="9994" width="18.7109375" style="567" customWidth="1"/>
    <col min="9995" max="9995" width="15.85546875" style="567" customWidth="1"/>
    <col min="9996" max="9996" width="9.140625" style="567"/>
    <col min="9997" max="9997" width="11.7109375" style="567" customWidth="1"/>
    <col min="9998" max="9998" width="13.28515625" style="567" customWidth="1"/>
    <col min="9999" max="9999" width="15.5703125" style="567" customWidth="1"/>
    <col min="10000" max="10000" width="14.7109375" style="567" customWidth="1"/>
    <col min="10001" max="10001" width="19.85546875" style="567" customWidth="1"/>
    <col min="10002" max="10240" width="9.140625" style="567"/>
    <col min="10241" max="10241" width="7.7109375" style="567" customWidth="1"/>
    <col min="10242" max="10242" width="19.140625" style="567" customWidth="1"/>
    <col min="10243" max="10243" width="69.5703125" style="567" customWidth="1"/>
    <col min="10244" max="10244" width="21.28515625" style="567" customWidth="1"/>
    <col min="10245" max="10245" width="15.28515625" style="567" customWidth="1"/>
    <col min="10246" max="10246" width="11.5703125" style="567" customWidth="1"/>
    <col min="10247" max="10247" width="11.140625" style="567" customWidth="1"/>
    <col min="10248" max="10248" width="12" style="567" customWidth="1"/>
    <col min="10249" max="10249" width="15.7109375" style="567" customWidth="1"/>
    <col min="10250" max="10250" width="18.7109375" style="567" customWidth="1"/>
    <col min="10251" max="10251" width="15.85546875" style="567" customWidth="1"/>
    <col min="10252" max="10252" width="9.140625" style="567"/>
    <col min="10253" max="10253" width="11.7109375" style="567" customWidth="1"/>
    <col min="10254" max="10254" width="13.28515625" style="567" customWidth="1"/>
    <col min="10255" max="10255" width="15.5703125" style="567" customWidth="1"/>
    <col min="10256" max="10256" width="14.7109375" style="567" customWidth="1"/>
    <col min="10257" max="10257" width="19.85546875" style="567" customWidth="1"/>
    <col min="10258" max="10496" width="9.140625" style="567"/>
    <col min="10497" max="10497" width="7.7109375" style="567" customWidth="1"/>
    <col min="10498" max="10498" width="19.140625" style="567" customWidth="1"/>
    <col min="10499" max="10499" width="69.5703125" style="567" customWidth="1"/>
    <col min="10500" max="10500" width="21.28515625" style="567" customWidth="1"/>
    <col min="10501" max="10501" width="15.28515625" style="567" customWidth="1"/>
    <col min="10502" max="10502" width="11.5703125" style="567" customWidth="1"/>
    <col min="10503" max="10503" width="11.140625" style="567" customWidth="1"/>
    <col min="10504" max="10504" width="12" style="567" customWidth="1"/>
    <col min="10505" max="10505" width="15.7109375" style="567" customWidth="1"/>
    <col min="10506" max="10506" width="18.7109375" style="567" customWidth="1"/>
    <col min="10507" max="10507" width="15.85546875" style="567" customWidth="1"/>
    <col min="10508" max="10508" width="9.140625" style="567"/>
    <col min="10509" max="10509" width="11.7109375" style="567" customWidth="1"/>
    <col min="10510" max="10510" width="13.28515625" style="567" customWidth="1"/>
    <col min="10511" max="10511" width="15.5703125" style="567" customWidth="1"/>
    <col min="10512" max="10512" width="14.7109375" style="567" customWidth="1"/>
    <col min="10513" max="10513" width="19.85546875" style="567" customWidth="1"/>
    <col min="10514" max="10752" width="9.140625" style="567"/>
    <col min="10753" max="10753" width="7.7109375" style="567" customWidth="1"/>
    <col min="10754" max="10754" width="19.140625" style="567" customWidth="1"/>
    <col min="10755" max="10755" width="69.5703125" style="567" customWidth="1"/>
    <col min="10756" max="10756" width="21.28515625" style="567" customWidth="1"/>
    <col min="10757" max="10757" width="15.28515625" style="567" customWidth="1"/>
    <col min="10758" max="10758" width="11.5703125" style="567" customWidth="1"/>
    <col min="10759" max="10759" width="11.140625" style="567" customWidth="1"/>
    <col min="10760" max="10760" width="12" style="567" customWidth="1"/>
    <col min="10761" max="10761" width="15.7109375" style="567" customWidth="1"/>
    <col min="10762" max="10762" width="18.7109375" style="567" customWidth="1"/>
    <col min="10763" max="10763" width="15.85546875" style="567" customWidth="1"/>
    <col min="10764" max="10764" width="9.140625" style="567"/>
    <col min="10765" max="10765" width="11.7109375" style="567" customWidth="1"/>
    <col min="10766" max="10766" width="13.28515625" style="567" customWidth="1"/>
    <col min="10767" max="10767" width="15.5703125" style="567" customWidth="1"/>
    <col min="10768" max="10768" width="14.7109375" style="567" customWidth="1"/>
    <col min="10769" max="10769" width="19.85546875" style="567" customWidth="1"/>
    <col min="10770" max="11008" width="9.140625" style="567"/>
    <col min="11009" max="11009" width="7.7109375" style="567" customWidth="1"/>
    <col min="11010" max="11010" width="19.140625" style="567" customWidth="1"/>
    <col min="11011" max="11011" width="69.5703125" style="567" customWidth="1"/>
    <col min="11012" max="11012" width="21.28515625" style="567" customWidth="1"/>
    <col min="11013" max="11013" width="15.28515625" style="567" customWidth="1"/>
    <col min="11014" max="11014" width="11.5703125" style="567" customWidth="1"/>
    <col min="11015" max="11015" width="11.140625" style="567" customWidth="1"/>
    <col min="11016" max="11016" width="12" style="567" customWidth="1"/>
    <col min="11017" max="11017" width="15.7109375" style="567" customWidth="1"/>
    <col min="11018" max="11018" width="18.7109375" style="567" customWidth="1"/>
    <col min="11019" max="11019" width="15.85546875" style="567" customWidth="1"/>
    <col min="11020" max="11020" width="9.140625" style="567"/>
    <col min="11021" max="11021" width="11.7109375" style="567" customWidth="1"/>
    <col min="11022" max="11022" width="13.28515625" style="567" customWidth="1"/>
    <col min="11023" max="11023" width="15.5703125" style="567" customWidth="1"/>
    <col min="11024" max="11024" width="14.7109375" style="567" customWidth="1"/>
    <col min="11025" max="11025" width="19.85546875" style="567" customWidth="1"/>
    <col min="11026" max="11264" width="9.140625" style="567"/>
    <col min="11265" max="11265" width="7.7109375" style="567" customWidth="1"/>
    <col min="11266" max="11266" width="19.140625" style="567" customWidth="1"/>
    <col min="11267" max="11267" width="69.5703125" style="567" customWidth="1"/>
    <col min="11268" max="11268" width="21.28515625" style="567" customWidth="1"/>
    <col min="11269" max="11269" width="15.28515625" style="567" customWidth="1"/>
    <col min="11270" max="11270" width="11.5703125" style="567" customWidth="1"/>
    <col min="11271" max="11271" width="11.140625" style="567" customWidth="1"/>
    <col min="11272" max="11272" width="12" style="567" customWidth="1"/>
    <col min="11273" max="11273" width="15.7109375" style="567" customWidth="1"/>
    <col min="11274" max="11274" width="18.7109375" style="567" customWidth="1"/>
    <col min="11275" max="11275" width="15.85546875" style="567" customWidth="1"/>
    <col min="11276" max="11276" width="9.140625" style="567"/>
    <col min="11277" max="11277" width="11.7109375" style="567" customWidth="1"/>
    <col min="11278" max="11278" width="13.28515625" style="567" customWidth="1"/>
    <col min="11279" max="11279" width="15.5703125" style="567" customWidth="1"/>
    <col min="11280" max="11280" width="14.7109375" style="567" customWidth="1"/>
    <col min="11281" max="11281" width="19.85546875" style="567" customWidth="1"/>
    <col min="11282" max="11520" width="9.140625" style="567"/>
    <col min="11521" max="11521" width="7.7109375" style="567" customWidth="1"/>
    <col min="11522" max="11522" width="19.140625" style="567" customWidth="1"/>
    <col min="11523" max="11523" width="69.5703125" style="567" customWidth="1"/>
    <col min="11524" max="11524" width="21.28515625" style="567" customWidth="1"/>
    <col min="11525" max="11525" width="15.28515625" style="567" customWidth="1"/>
    <col min="11526" max="11526" width="11.5703125" style="567" customWidth="1"/>
    <col min="11527" max="11527" width="11.140625" style="567" customWidth="1"/>
    <col min="11528" max="11528" width="12" style="567" customWidth="1"/>
    <col min="11529" max="11529" width="15.7109375" style="567" customWidth="1"/>
    <col min="11530" max="11530" width="18.7109375" style="567" customWidth="1"/>
    <col min="11531" max="11531" width="15.85546875" style="567" customWidth="1"/>
    <col min="11532" max="11532" width="9.140625" style="567"/>
    <col min="11533" max="11533" width="11.7109375" style="567" customWidth="1"/>
    <col min="11534" max="11534" width="13.28515625" style="567" customWidth="1"/>
    <col min="11535" max="11535" width="15.5703125" style="567" customWidth="1"/>
    <col min="11536" max="11536" width="14.7109375" style="567" customWidth="1"/>
    <col min="11537" max="11537" width="19.85546875" style="567" customWidth="1"/>
    <col min="11538" max="11776" width="9.140625" style="567"/>
    <col min="11777" max="11777" width="7.7109375" style="567" customWidth="1"/>
    <col min="11778" max="11778" width="19.140625" style="567" customWidth="1"/>
    <col min="11779" max="11779" width="69.5703125" style="567" customWidth="1"/>
    <col min="11780" max="11780" width="21.28515625" style="567" customWidth="1"/>
    <col min="11781" max="11781" width="15.28515625" style="567" customWidth="1"/>
    <col min="11782" max="11782" width="11.5703125" style="567" customWidth="1"/>
    <col min="11783" max="11783" width="11.140625" style="567" customWidth="1"/>
    <col min="11784" max="11784" width="12" style="567" customWidth="1"/>
    <col min="11785" max="11785" width="15.7109375" style="567" customWidth="1"/>
    <col min="11786" max="11786" width="18.7109375" style="567" customWidth="1"/>
    <col min="11787" max="11787" width="15.85546875" style="567" customWidth="1"/>
    <col min="11788" max="11788" width="9.140625" style="567"/>
    <col min="11789" max="11789" width="11.7109375" style="567" customWidth="1"/>
    <col min="11790" max="11790" width="13.28515625" style="567" customWidth="1"/>
    <col min="11791" max="11791" width="15.5703125" style="567" customWidth="1"/>
    <col min="11792" max="11792" width="14.7109375" style="567" customWidth="1"/>
    <col min="11793" max="11793" width="19.85546875" style="567" customWidth="1"/>
    <col min="11794" max="12032" width="9.140625" style="567"/>
    <col min="12033" max="12033" width="7.7109375" style="567" customWidth="1"/>
    <col min="12034" max="12034" width="19.140625" style="567" customWidth="1"/>
    <col min="12035" max="12035" width="69.5703125" style="567" customWidth="1"/>
    <col min="12036" max="12036" width="21.28515625" style="567" customWidth="1"/>
    <col min="12037" max="12037" width="15.28515625" style="567" customWidth="1"/>
    <col min="12038" max="12038" width="11.5703125" style="567" customWidth="1"/>
    <col min="12039" max="12039" width="11.140625" style="567" customWidth="1"/>
    <col min="12040" max="12040" width="12" style="567" customWidth="1"/>
    <col min="12041" max="12041" width="15.7109375" style="567" customWidth="1"/>
    <col min="12042" max="12042" width="18.7109375" style="567" customWidth="1"/>
    <col min="12043" max="12043" width="15.85546875" style="567" customWidth="1"/>
    <col min="12044" max="12044" width="9.140625" style="567"/>
    <col min="12045" max="12045" width="11.7109375" style="567" customWidth="1"/>
    <col min="12046" max="12046" width="13.28515625" style="567" customWidth="1"/>
    <col min="12047" max="12047" width="15.5703125" style="567" customWidth="1"/>
    <col min="12048" max="12048" width="14.7109375" style="567" customWidth="1"/>
    <col min="12049" max="12049" width="19.85546875" style="567" customWidth="1"/>
    <col min="12050" max="12288" width="9.140625" style="567"/>
    <col min="12289" max="12289" width="7.7109375" style="567" customWidth="1"/>
    <col min="12290" max="12290" width="19.140625" style="567" customWidth="1"/>
    <col min="12291" max="12291" width="69.5703125" style="567" customWidth="1"/>
    <col min="12292" max="12292" width="21.28515625" style="567" customWidth="1"/>
    <col min="12293" max="12293" width="15.28515625" style="567" customWidth="1"/>
    <col min="12294" max="12294" width="11.5703125" style="567" customWidth="1"/>
    <col min="12295" max="12295" width="11.140625" style="567" customWidth="1"/>
    <col min="12296" max="12296" width="12" style="567" customWidth="1"/>
    <col min="12297" max="12297" width="15.7109375" style="567" customWidth="1"/>
    <col min="12298" max="12298" width="18.7109375" style="567" customWidth="1"/>
    <col min="12299" max="12299" width="15.85546875" style="567" customWidth="1"/>
    <col min="12300" max="12300" width="9.140625" style="567"/>
    <col min="12301" max="12301" width="11.7109375" style="567" customWidth="1"/>
    <col min="12302" max="12302" width="13.28515625" style="567" customWidth="1"/>
    <col min="12303" max="12303" width="15.5703125" style="567" customWidth="1"/>
    <col min="12304" max="12304" width="14.7109375" style="567" customWidth="1"/>
    <col min="12305" max="12305" width="19.85546875" style="567" customWidth="1"/>
    <col min="12306" max="12544" width="9.140625" style="567"/>
    <col min="12545" max="12545" width="7.7109375" style="567" customWidth="1"/>
    <col min="12546" max="12546" width="19.140625" style="567" customWidth="1"/>
    <col min="12547" max="12547" width="69.5703125" style="567" customWidth="1"/>
    <col min="12548" max="12548" width="21.28515625" style="567" customWidth="1"/>
    <col min="12549" max="12549" width="15.28515625" style="567" customWidth="1"/>
    <col min="12550" max="12550" width="11.5703125" style="567" customWidth="1"/>
    <col min="12551" max="12551" width="11.140625" style="567" customWidth="1"/>
    <col min="12552" max="12552" width="12" style="567" customWidth="1"/>
    <col min="12553" max="12553" width="15.7109375" style="567" customWidth="1"/>
    <col min="12554" max="12554" width="18.7109375" style="567" customWidth="1"/>
    <col min="12555" max="12555" width="15.85546875" style="567" customWidth="1"/>
    <col min="12556" max="12556" width="9.140625" style="567"/>
    <col min="12557" max="12557" width="11.7109375" style="567" customWidth="1"/>
    <col min="12558" max="12558" width="13.28515625" style="567" customWidth="1"/>
    <col min="12559" max="12559" width="15.5703125" style="567" customWidth="1"/>
    <col min="12560" max="12560" width="14.7109375" style="567" customWidth="1"/>
    <col min="12561" max="12561" width="19.85546875" style="567" customWidth="1"/>
    <col min="12562" max="12800" width="9.140625" style="567"/>
    <col min="12801" max="12801" width="7.7109375" style="567" customWidth="1"/>
    <col min="12802" max="12802" width="19.140625" style="567" customWidth="1"/>
    <col min="12803" max="12803" width="69.5703125" style="567" customWidth="1"/>
    <col min="12804" max="12804" width="21.28515625" style="567" customWidth="1"/>
    <col min="12805" max="12805" width="15.28515625" style="567" customWidth="1"/>
    <col min="12806" max="12806" width="11.5703125" style="567" customWidth="1"/>
    <col min="12807" max="12807" width="11.140625" style="567" customWidth="1"/>
    <col min="12808" max="12808" width="12" style="567" customWidth="1"/>
    <col min="12809" max="12809" width="15.7109375" style="567" customWidth="1"/>
    <col min="12810" max="12810" width="18.7109375" style="567" customWidth="1"/>
    <col min="12811" max="12811" width="15.85546875" style="567" customWidth="1"/>
    <col min="12812" max="12812" width="9.140625" style="567"/>
    <col min="12813" max="12813" width="11.7109375" style="567" customWidth="1"/>
    <col min="12814" max="12814" width="13.28515625" style="567" customWidth="1"/>
    <col min="12815" max="12815" width="15.5703125" style="567" customWidth="1"/>
    <col min="12816" max="12816" width="14.7109375" style="567" customWidth="1"/>
    <col min="12817" max="12817" width="19.85546875" style="567" customWidth="1"/>
    <col min="12818" max="13056" width="9.140625" style="567"/>
    <col min="13057" max="13057" width="7.7109375" style="567" customWidth="1"/>
    <col min="13058" max="13058" width="19.140625" style="567" customWidth="1"/>
    <col min="13059" max="13059" width="69.5703125" style="567" customWidth="1"/>
    <col min="13060" max="13060" width="21.28515625" style="567" customWidth="1"/>
    <col min="13061" max="13061" width="15.28515625" style="567" customWidth="1"/>
    <col min="13062" max="13062" width="11.5703125" style="567" customWidth="1"/>
    <col min="13063" max="13063" width="11.140625" style="567" customWidth="1"/>
    <col min="13064" max="13064" width="12" style="567" customWidth="1"/>
    <col min="13065" max="13065" width="15.7109375" style="567" customWidth="1"/>
    <col min="13066" max="13066" width="18.7109375" style="567" customWidth="1"/>
    <col min="13067" max="13067" width="15.85546875" style="567" customWidth="1"/>
    <col min="13068" max="13068" width="9.140625" style="567"/>
    <col min="13069" max="13069" width="11.7109375" style="567" customWidth="1"/>
    <col min="13070" max="13070" width="13.28515625" style="567" customWidth="1"/>
    <col min="13071" max="13071" width="15.5703125" style="567" customWidth="1"/>
    <col min="13072" max="13072" width="14.7109375" style="567" customWidth="1"/>
    <col min="13073" max="13073" width="19.85546875" style="567" customWidth="1"/>
    <col min="13074" max="13312" width="9.140625" style="567"/>
    <col min="13313" max="13313" width="7.7109375" style="567" customWidth="1"/>
    <col min="13314" max="13314" width="19.140625" style="567" customWidth="1"/>
    <col min="13315" max="13315" width="69.5703125" style="567" customWidth="1"/>
    <col min="13316" max="13316" width="21.28515625" style="567" customWidth="1"/>
    <col min="13317" max="13317" width="15.28515625" style="567" customWidth="1"/>
    <col min="13318" max="13318" width="11.5703125" style="567" customWidth="1"/>
    <col min="13319" max="13319" width="11.140625" style="567" customWidth="1"/>
    <col min="13320" max="13320" width="12" style="567" customWidth="1"/>
    <col min="13321" max="13321" width="15.7109375" style="567" customWidth="1"/>
    <col min="13322" max="13322" width="18.7109375" style="567" customWidth="1"/>
    <col min="13323" max="13323" width="15.85546875" style="567" customWidth="1"/>
    <col min="13324" max="13324" width="9.140625" style="567"/>
    <col min="13325" max="13325" width="11.7109375" style="567" customWidth="1"/>
    <col min="13326" max="13326" width="13.28515625" style="567" customWidth="1"/>
    <col min="13327" max="13327" width="15.5703125" style="567" customWidth="1"/>
    <col min="13328" max="13328" width="14.7109375" style="567" customWidth="1"/>
    <col min="13329" max="13329" width="19.85546875" style="567" customWidth="1"/>
    <col min="13330" max="13568" width="9.140625" style="567"/>
    <col min="13569" max="13569" width="7.7109375" style="567" customWidth="1"/>
    <col min="13570" max="13570" width="19.140625" style="567" customWidth="1"/>
    <col min="13571" max="13571" width="69.5703125" style="567" customWidth="1"/>
    <col min="13572" max="13572" width="21.28515625" style="567" customWidth="1"/>
    <col min="13573" max="13573" width="15.28515625" style="567" customWidth="1"/>
    <col min="13574" max="13574" width="11.5703125" style="567" customWidth="1"/>
    <col min="13575" max="13575" width="11.140625" style="567" customWidth="1"/>
    <col min="13576" max="13576" width="12" style="567" customWidth="1"/>
    <col min="13577" max="13577" width="15.7109375" style="567" customWidth="1"/>
    <col min="13578" max="13578" width="18.7109375" style="567" customWidth="1"/>
    <col min="13579" max="13579" width="15.85546875" style="567" customWidth="1"/>
    <col min="13580" max="13580" width="9.140625" style="567"/>
    <col min="13581" max="13581" width="11.7109375" style="567" customWidth="1"/>
    <col min="13582" max="13582" width="13.28515625" style="567" customWidth="1"/>
    <col min="13583" max="13583" width="15.5703125" style="567" customWidth="1"/>
    <col min="13584" max="13584" width="14.7109375" style="567" customWidth="1"/>
    <col min="13585" max="13585" width="19.85546875" style="567" customWidth="1"/>
    <col min="13586" max="13824" width="9.140625" style="567"/>
    <col min="13825" max="13825" width="7.7109375" style="567" customWidth="1"/>
    <col min="13826" max="13826" width="19.140625" style="567" customWidth="1"/>
    <col min="13827" max="13827" width="69.5703125" style="567" customWidth="1"/>
    <col min="13828" max="13828" width="21.28515625" style="567" customWidth="1"/>
    <col min="13829" max="13829" width="15.28515625" style="567" customWidth="1"/>
    <col min="13830" max="13830" width="11.5703125" style="567" customWidth="1"/>
    <col min="13831" max="13831" width="11.140625" style="567" customWidth="1"/>
    <col min="13832" max="13832" width="12" style="567" customWidth="1"/>
    <col min="13833" max="13833" width="15.7109375" style="567" customWidth="1"/>
    <col min="13834" max="13834" width="18.7109375" style="567" customWidth="1"/>
    <col min="13835" max="13835" width="15.85546875" style="567" customWidth="1"/>
    <col min="13836" max="13836" width="9.140625" style="567"/>
    <col min="13837" max="13837" width="11.7109375" style="567" customWidth="1"/>
    <col min="13838" max="13838" width="13.28515625" style="567" customWidth="1"/>
    <col min="13839" max="13839" width="15.5703125" style="567" customWidth="1"/>
    <col min="13840" max="13840" width="14.7109375" style="567" customWidth="1"/>
    <col min="13841" max="13841" width="19.85546875" style="567" customWidth="1"/>
    <col min="13842" max="14080" width="9.140625" style="567"/>
    <col min="14081" max="14081" width="7.7109375" style="567" customWidth="1"/>
    <col min="14082" max="14082" width="19.140625" style="567" customWidth="1"/>
    <col min="14083" max="14083" width="69.5703125" style="567" customWidth="1"/>
    <col min="14084" max="14084" width="21.28515625" style="567" customWidth="1"/>
    <col min="14085" max="14085" width="15.28515625" style="567" customWidth="1"/>
    <col min="14086" max="14086" width="11.5703125" style="567" customWidth="1"/>
    <col min="14087" max="14087" width="11.140625" style="567" customWidth="1"/>
    <col min="14088" max="14088" width="12" style="567" customWidth="1"/>
    <col min="14089" max="14089" width="15.7109375" style="567" customWidth="1"/>
    <col min="14090" max="14090" width="18.7109375" style="567" customWidth="1"/>
    <col min="14091" max="14091" width="15.85546875" style="567" customWidth="1"/>
    <col min="14092" max="14092" width="9.140625" style="567"/>
    <col min="14093" max="14093" width="11.7109375" style="567" customWidth="1"/>
    <col min="14094" max="14094" width="13.28515625" style="567" customWidth="1"/>
    <col min="14095" max="14095" width="15.5703125" style="567" customWidth="1"/>
    <col min="14096" max="14096" width="14.7109375" style="567" customWidth="1"/>
    <col min="14097" max="14097" width="19.85546875" style="567" customWidth="1"/>
    <col min="14098" max="14336" width="9.140625" style="567"/>
    <col min="14337" max="14337" width="7.7109375" style="567" customWidth="1"/>
    <col min="14338" max="14338" width="19.140625" style="567" customWidth="1"/>
    <col min="14339" max="14339" width="69.5703125" style="567" customWidth="1"/>
    <col min="14340" max="14340" width="21.28515625" style="567" customWidth="1"/>
    <col min="14341" max="14341" width="15.28515625" style="567" customWidth="1"/>
    <col min="14342" max="14342" width="11.5703125" style="567" customWidth="1"/>
    <col min="14343" max="14343" width="11.140625" style="567" customWidth="1"/>
    <col min="14344" max="14344" width="12" style="567" customWidth="1"/>
    <col min="14345" max="14345" width="15.7109375" style="567" customWidth="1"/>
    <col min="14346" max="14346" width="18.7109375" style="567" customWidth="1"/>
    <col min="14347" max="14347" width="15.85546875" style="567" customWidth="1"/>
    <col min="14348" max="14348" width="9.140625" style="567"/>
    <col min="14349" max="14349" width="11.7109375" style="567" customWidth="1"/>
    <col min="14350" max="14350" width="13.28515625" style="567" customWidth="1"/>
    <col min="14351" max="14351" width="15.5703125" style="567" customWidth="1"/>
    <col min="14352" max="14352" width="14.7109375" style="567" customWidth="1"/>
    <col min="14353" max="14353" width="19.85546875" style="567" customWidth="1"/>
    <col min="14354" max="14592" width="9.140625" style="567"/>
    <col min="14593" max="14593" width="7.7109375" style="567" customWidth="1"/>
    <col min="14594" max="14594" width="19.140625" style="567" customWidth="1"/>
    <col min="14595" max="14595" width="69.5703125" style="567" customWidth="1"/>
    <col min="14596" max="14596" width="21.28515625" style="567" customWidth="1"/>
    <col min="14597" max="14597" width="15.28515625" style="567" customWidth="1"/>
    <col min="14598" max="14598" width="11.5703125" style="567" customWidth="1"/>
    <col min="14599" max="14599" width="11.140625" style="567" customWidth="1"/>
    <col min="14600" max="14600" width="12" style="567" customWidth="1"/>
    <col min="14601" max="14601" width="15.7109375" style="567" customWidth="1"/>
    <col min="14602" max="14602" width="18.7109375" style="567" customWidth="1"/>
    <col min="14603" max="14603" width="15.85546875" style="567" customWidth="1"/>
    <col min="14604" max="14604" width="9.140625" style="567"/>
    <col min="14605" max="14605" width="11.7109375" style="567" customWidth="1"/>
    <col min="14606" max="14606" width="13.28515625" style="567" customWidth="1"/>
    <col min="14607" max="14607" width="15.5703125" style="567" customWidth="1"/>
    <col min="14608" max="14608" width="14.7109375" style="567" customWidth="1"/>
    <col min="14609" max="14609" width="19.85546875" style="567" customWidth="1"/>
    <col min="14610" max="14848" width="9.140625" style="567"/>
    <col min="14849" max="14849" width="7.7109375" style="567" customWidth="1"/>
    <col min="14850" max="14850" width="19.140625" style="567" customWidth="1"/>
    <col min="14851" max="14851" width="69.5703125" style="567" customWidth="1"/>
    <col min="14852" max="14852" width="21.28515625" style="567" customWidth="1"/>
    <col min="14853" max="14853" width="15.28515625" style="567" customWidth="1"/>
    <col min="14854" max="14854" width="11.5703125" style="567" customWidth="1"/>
    <col min="14855" max="14855" width="11.140625" style="567" customWidth="1"/>
    <col min="14856" max="14856" width="12" style="567" customWidth="1"/>
    <col min="14857" max="14857" width="15.7109375" style="567" customWidth="1"/>
    <col min="14858" max="14858" width="18.7109375" style="567" customWidth="1"/>
    <col min="14859" max="14859" width="15.85546875" style="567" customWidth="1"/>
    <col min="14860" max="14860" width="9.140625" style="567"/>
    <col min="14861" max="14861" width="11.7109375" style="567" customWidth="1"/>
    <col min="14862" max="14862" width="13.28515625" style="567" customWidth="1"/>
    <col min="14863" max="14863" width="15.5703125" style="567" customWidth="1"/>
    <col min="14864" max="14864" width="14.7109375" style="567" customWidth="1"/>
    <col min="14865" max="14865" width="19.85546875" style="567" customWidth="1"/>
    <col min="14866" max="15104" width="9.140625" style="567"/>
    <col min="15105" max="15105" width="7.7109375" style="567" customWidth="1"/>
    <col min="15106" max="15106" width="19.140625" style="567" customWidth="1"/>
    <col min="15107" max="15107" width="69.5703125" style="567" customWidth="1"/>
    <col min="15108" max="15108" width="21.28515625" style="567" customWidth="1"/>
    <col min="15109" max="15109" width="15.28515625" style="567" customWidth="1"/>
    <col min="15110" max="15110" width="11.5703125" style="567" customWidth="1"/>
    <col min="15111" max="15111" width="11.140625" style="567" customWidth="1"/>
    <col min="15112" max="15112" width="12" style="567" customWidth="1"/>
    <col min="15113" max="15113" width="15.7109375" style="567" customWidth="1"/>
    <col min="15114" max="15114" width="18.7109375" style="567" customWidth="1"/>
    <col min="15115" max="15115" width="15.85546875" style="567" customWidth="1"/>
    <col min="15116" max="15116" width="9.140625" style="567"/>
    <col min="15117" max="15117" width="11.7109375" style="567" customWidth="1"/>
    <col min="15118" max="15118" width="13.28515625" style="567" customWidth="1"/>
    <col min="15119" max="15119" width="15.5703125" style="567" customWidth="1"/>
    <col min="15120" max="15120" width="14.7109375" style="567" customWidth="1"/>
    <col min="15121" max="15121" width="19.85546875" style="567" customWidth="1"/>
    <col min="15122" max="15360" width="9.140625" style="567"/>
    <col min="15361" max="15361" width="7.7109375" style="567" customWidth="1"/>
    <col min="15362" max="15362" width="19.140625" style="567" customWidth="1"/>
    <col min="15363" max="15363" width="69.5703125" style="567" customWidth="1"/>
    <col min="15364" max="15364" width="21.28515625" style="567" customWidth="1"/>
    <col min="15365" max="15365" width="15.28515625" style="567" customWidth="1"/>
    <col min="15366" max="15366" width="11.5703125" style="567" customWidth="1"/>
    <col min="15367" max="15367" width="11.140625" style="567" customWidth="1"/>
    <col min="15368" max="15368" width="12" style="567" customWidth="1"/>
    <col min="15369" max="15369" width="15.7109375" style="567" customWidth="1"/>
    <col min="15370" max="15370" width="18.7109375" style="567" customWidth="1"/>
    <col min="15371" max="15371" width="15.85546875" style="567" customWidth="1"/>
    <col min="15372" max="15372" width="9.140625" style="567"/>
    <col min="15373" max="15373" width="11.7109375" style="567" customWidth="1"/>
    <col min="15374" max="15374" width="13.28515625" style="567" customWidth="1"/>
    <col min="15375" max="15375" width="15.5703125" style="567" customWidth="1"/>
    <col min="15376" max="15376" width="14.7109375" style="567" customWidth="1"/>
    <col min="15377" max="15377" width="19.85546875" style="567" customWidth="1"/>
    <col min="15378" max="15616" width="9.140625" style="567"/>
    <col min="15617" max="15617" width="7.7109375" style="567" customWidth="1"/>
    <col min="15618" max="15618" width="19.140625" style="567" customWidth="1"/>
    <col min="15619" max="15619" width="69.5703125" style="567" customWidth="1"/>
    <col min="15620" max="15620" width="21.28515625" style="567" customWidth="1"/>
    <col min="15621" max="15621" width="15.28515625" style="567" customWidth="1"/>
    <col min="15622" max="15622" width="11.5703125" style="567" customWidth="1"/>
    <col min="15623" max="15623" width="11.140625" style="567" customWidth="1"/>
    <col min="15624" max="15624" width="12" style="567" customWidth="1"/>
    <col min="15625" max="15625" width="15.7109375" style="567" customWidth="1"/>
    <col min="15626" max="15626" width="18.7109375" style="567" customWidth="1"/>
    <col min="15627" max="15627" width="15.85546875" style="567" customWidth="1"/>
    <col min="15628" max="15628" width="9.140625" style="567"/>
    <col min="15629" max="15629" width="11.7109375" style="567" customWidth="1"/>
    <col min="15630" max="15630" width="13.28515625" style="567" customWidth="1"/>
    <col min="15631" max="15631" width="15.5703125" style="567" customWidth="1"/>
    <col min="15632" max="15632" width="14.7109375" style="567" customWidth="1"/>
    <col min="15633" max="15633" width="19.85546875" style="567" customWidth="1"/>
    <col min="15634" max="15872" width="9.140625" style="567"/>
    <col min="15873" max="15873" width="7.7109375" style="567" customWidth="1"/>
    <col min="15874" max="15874" width="19.140625" style="567" customWidth="1"/>
    <col min="15875" max="15875" width="69.5703125" style="567" customWidth="1"/>
    <col min="15876" max="15876" width="21.28515625" style="567" customWidth="1"/>
    <col min="15877" max="15877" width="15.28515625" style="567" customWidth="1"/>
    <col min="15878" max="15878" width="11.5703125" style="567" customWidth="1"/>
    <col min="15879" max="15879" width="11.140625" style="567" customWidth="1"/>
    <col min="15880" max="15880" width="12" style="567" customWidth="1"/>
    <col min="15881" max="15881" width="15.7109375" style="567" customWidth="1"/>
    <col min="15882" max="15882" width="18.7109375" style="567" customWidth="1"/>
    <col min="15883" max="15883" width="15.85546875" style="567" customWidth="1"/>
    <col min="15884" max="15884" width="9.140625" style="567"/>
    <col min="15885" max="15885" width="11.7109375" style="567" customWidth="1"/>
    <col min="15886" max="15886" width="13.28515625" style="567" customWidth="1"/>
    <col min="15887" max="15887" width="15.5703125" style="567" customWidth="1"/>
    <col min="15888" max="15888" width="14.7109375" style="567" customWidth="1"/>
    <col min="15889" max="15889" width="19.85546875" style="567" customWidth="1"/>
    <col min="15890" max="16128" width="9.140625" style="567"/>
    <col min="16129" max="16129" width="7.7109375" style="567" customWidth="1"/>
    <col min="16130" max="16130" width="19.140625" style="567" customWidth="1"/>
    <col min="16131" max="16131" width="69.5703125" style="567" customWidth="1"/>
    <col min="16132" max="16132" width="21.28515625" style="567" customWidth="1"/>
    <col min="16133" max="16133" width="15.28515625" style="567" customWidth="1"/>
    <col min="16134" max="16134" width="11.5703125" style="567" customWidth="1"/>
    <col min="16135" max="16135" width="11.140625" style="567" customWidth="1"/>
    <col min="16136" max="16136" width="12" style="567" customWidth="1"/>
    <col min="16137" max="16137" width="15.7109375" style="567" customWidth="1"/>
    <col min="16138" max="16138" width="18.7109375" style="567" customWidth="1"/>
    <col min="16139" max="16139" width="15.85546875" style="567" customWidth="1"/>
    <col min="16140" max="16140" width="9.140625" style="567"/>
    <col min="16141" max="16141" width="11.7109375" style="567" customWidth="1"/>
    <col min="16142" max="16142" width="13.28515625" style="567" customWidth="1"/>
    <col min="16143" max="16143" width="15.5703125" style="567" customWidth="1"/>
    <col min="16144" max="16144" width="14.7109375" style="567" customWidth="1"/>
    <col min="16145" max="16145" width="19.85546875" style="567" customWidth="1"/>
    <col min="16146" max="16384" width="9.140625" style="567"/>
  </cols>
  <sheetData>
    <row r="1" spans="1:18">
      <c r="F1" s="484" t="s">
        <v>1110</v>
      </c>
    </row>
    <row r="2" spans="1:18" ht="15" customHeight="1">
      <c r="A2" s="1043"/>
      <c r="B2" s="1576" t="s">
        <v>3368</v>
      </c>
      <c r="C2" s="1576"/>
      <c r="D2" s="1576"/>
      <c r="E2" s="1043"/>
      <c r="F2" s="1043"/>
      <c r="G2" s="1043"/>
      <c r="H2" s="1043"/>
      <c r="I2" s="1043"/>
      <c r="J2" s="1043"/>
      <c r="K2" s="1043"/>
      <c r="L2" s="1043"/>
      <c r="M2" s="1043"/>
      <c r="N2" s="1043"/>
      <c r="O2" s="1043"/>
      <c r="P2" s="1043"/>
      <c r="Q2" s="1043"/>
      <c r="R2" s="1043"/>
    </row>
    <row r="3" spans="1:18" ht="4.5" customHeight="1">
      <c r="A3" s="1043"/>
      <c r="B3" s="1044"/>
      <c r="C3" s="1044"/>
      <c r="D3" s="1044"/>
      <c r="E3" s="1043"/>
      <c r="F3" s="1043"/>
      <c r="G3" s="1043"/>
      <c r="H3" s="1043"/>
      <c r="I3" s="1043"/>
      <c r="J3" s="1043"/>
      <c r="K3" s="1043"/>
      <c r="L3" s="1043"/>
      <c r="M3" s="1043"/>
      <c r="N3" s="1043"/>
      <c r="O3" s="1043"/>
      <c r="P3" s="1043"/>
      <c r="Q3" s="1043"/>
      <c r="R3" s="1043"/>
    </row>
    <row r="4" spans="1:18" ht="33" customHeight="1">
      <c r="A4" s="1043"/>
      <c r="B4" s="1467" t="s">
        <v>3369</v>
      </c>
      <c r="C4" s="1467"/>
      <c r="D4" s="1467"/>
      <c r="E4" s="1043"/>
      <c r="F4" s="1043"/>
      <c r="G4" s="1043"/>
      <c r="H4" s="1043"/>
      <c r="I4" s="1043"/>
      <c r="J4" s="1043"/>
      <c r="K4" s="1043"/>
      <c r="L4" s="1043"/>
      <c r="M4" s="1043"/>
      <c r="N4" s="1043"/>
      <c r="O4" s="1043"/>
      <c r="P4" s="1043"/>
      <c r="Q4" s="1043"/>
      <c r="R4" s="1043"/>
    </row>
    <row r="5" spans="1:18" ht="6" customHeight="1">
      <c r="A5" s="1043"/>
      <c r="B5" s="1045"/>
      <c r="C5" s="1045"/>
      <c r="D5" s="1045"/>
      <c r="E5" s="1043"/>
      <c r="F5" s="1043"/>
      <c r="G5" s="1043"/>
      <c r="H5" s="1043"/>
      <c r="I5" s="1043"/>
      <c r="J5" s="1043"/>
      <c r="K5" s="1043"/>
      <c r="L5" s="1043"/>
      <c r="M5" s="1043"/>
      <c r="N5" s="1043"/>
      <c r="O5" s="1043"/>
      <c r="P5" s="1043"/>
      <c r="Q5" s="1043"/>
      <c r="R5" s="1043"/>
    </row>
    <row r="6" spans="1:18" ht="282.75" hidden="1" customHeight="1">
      <c r="A6" s="1043"/>
      <c r="B6" s="1577" t="s">
        <v>3370</v>
      </c>
      <c r="C6" s="1577"/>
      <c r="D6" s="1577"/>
      <c r="E6" s="1043"/>
      <c r="F6" s="1043"/>
      <c r="G6" s="1043"/>
      <c r="H6" s="1043"/>
      <c r="I6" s="1043"/>
      <c r="J6" s="1043"/>
      <c r="K6" s="1043"/>
      <c r="L6" s="1043"/>
      <c r="M6" s="1043"/>
      <c r="N6" s="1043"/>
      <c r="O6" s="1043"/>
      <c r="P6" s="1043"/>
      <c r="Q6" s="1043"/>
      <c r="R6" s="1043"/>
    </row>
    <row r="7" spans="1:18" s="7" customFormat="1">
      <c r="A7" s="1046"/>
      <c r="B7" s="1047"/>
      <c r="C7" s="1047"/>
      <c r="D7" s="1047" t="s">
        <v>3539</v>
      </c>
      <c r="E7" s="1047"/>
      <c r="F7" s="1047"/>
      <c r="G7" s="1047"/>
      <c r="H7" s="1047"/>
      <c r="I7" s="1047"/>
      <c r="J7" s="1047"/>
      <c r="K7" s="1047"/>
      <c r="L7" s="1047"/>
      <c r="M7" s="1047"/>
      <c r="N7" s="1047"/>
      <c r="O7" s="1047"/>
      <c r="P7" s="1047"/>
      <c r="Q7" s="1047"/>
      <c r="R7" s="1047"/>
    </row>
    <row r="8" spans="1:18" s="7" customFormat="1" ht="31.5" customHeight="1">
      <c r="B8" s="1048" t="s">
        <v>3371</v>
      </c>
      <c r="C8" s="1048" t="s">
        <v>3372</v>
      </c>
      <c r="D8" s="1048" t="s">
        <v>3870</v>
      </c>
    </row>
    <row r="9" spans="1:18" s="7" customFormat="1">
      <c r="B9" s="1049" t="s">
        <v>1040</v>
      </c>
      <c r="C9" s="1050" t="s">
        <v>3373</v>
      </c>
      <c r="D9" s="1051"/>
    </row>
    <row r="10" spans="1:18">
      <c r="B10" s="1052" t="s">
        <v>3374</v>
      </c>
      <c r="C10" s="1053" t="s">
        <v>3375</v>
      </c>
      <c r="D10" s="1054"/>
    </row>
    <row r="11" spans="1:18">
      <c r="B11" s="1052" t="s">
        <v>3376</v>
      </c>
      <c r="C11" s="1053" t="s">
        <v>3377</v>
      </c>
      <c r="D11" s="1054"/>
    </row>
    <row r="12" spans="1:18">
      <c r="B12" s="1052" t="s">
        <v>3378</v>
      </c>
      <c r="C12" s="1053" t="s">
        <v>3379</v>
      </c>
      <c r="D12" s="1054" t="s">
        <v>3696</v>
      </c>
    </row>
    <row r="13" spans="1:18">
      <c r="B13" s="1052" t="s">
        <v>3380</v>
      </c>
      <c r="C13" s="1053" t="s">
        <v>3381</v>
      </c>
      <c r="D13" s="1054"/>
    </row>
    <row r="14" spans="1:18">
      <c r="B14" s="1052" t="s">
        <v>3382</v>
      </c>
      <c r="C14" s="1053" t="s">
        <v>3383</v>
      </c>
      <c r="D14" s="1054"/>
    </row>
    <row r="15" spans="1:18">
      <c r="B15" s="1052" t="s">
        <v>3384</v>
      </c>
      <c r="C15" s="1053" t="s">
        <v>3385</v>
      </c>
      <c r="D15" s="1054" t="s">
        <v>3871</v>
      </c>
    </row>
    <row r="16" spans="1:18">
      <c r="B16" s="1052" t="s">
        <v>3386</v>
      </c>
      <c r="C16" s="1053" t="s">
        <v>3387</v>
      </c>
      <c r="D16" s="1054"/>
    </row>
    <row r="17" spans="2:4">
      <c r="B17" s="1052" t="s">
        <v>3388</v>
      </c>
      <c r="C17" s="1053" t="s">
        <v>3389</v>
      </c>
      <c r="D17" s="1054"/>
    </row>
    <row r="18" spans="2:4">
      <c r="B18" s="1049" t="s">
        <v>103</v>
      </c>
      <c r="C18" s="1050" t="s">
        <v>3390</v>
      </c>
      <c r="D18" s="1051"/>
    </row>
    <row r="19" spans="2:4">
      <c r="B19" s="1052" t="s">
        <v>3391</v>
      </c>
      <c r="C19" s="1053" t="s">
        <v>3392</v>
      </c>
      <c r="D19" s="1054"/>
    </row>
    <row r="20" spans="2:4">
      <c r="B20" s="1052" t="s">
        <v>3393</v>
      </c>
      <c r="C20" s="1053" t="s">
        <v>3394</v>
      </c>
      <c r="D20" s="1054"/>
    </row>
    <row r="21" spans="2:4">
      <c r="B21" s="1052" t="s">
        <v>3395</v>
      </c>
      <c r="C21" s="1053" t="s">
        <v>3396</v>
      </c>
      <c r="D21" s="1054"/>
    </row>
    <row r="22" spans="2:4">
      <c r="B22" s="1052" t="s">
        <v>3397</v>
      </c>
      <c r="C22" s="1053" t="s">
        <v>3398</v>
      </c>
      <c r="D22" s="1054"/>
    </row>
    <row r="23" spans="2:4">
      <c r="B23" s="1052" t="s">
        <v>3399</v>
      </c>
      <c r="C23" s="1053" t="s">
        <v>3400</v>
      </c>
      <c r="D23" s="1054"/>
    </row>
    <row r="24" spans="2:4">
      <c r="B24" s="1049" t="s">
        <v>1474</v>
      </c>
      <c r="C24" s="1050" t="s">
        <v>3401</v>
      </c>
      <c r="D24" s="1051"/>
    </row>
    <row r="25" spans="2:4">
      <c r="B25" s="1052" t="s">
        <v>3402</v>
      </c>
      <c r="C25" s="1053" t="s">
        <v>3403</v>
      </c>
      <c r="D25" s="1054"/>
    </row>
    <row r="26" spans="2:4">
      <c r="B26" s="1052" t="s">
        <v>3404</v>
      </c>
      <c r="C26" s="1053" t="s">
        <v>3405</v>
      </c>
      <c r="D26" s="1054"/>
    </row>
    <row r="27" spans="2:4">
      <c r="B27" s="1052" t="s">
        <v>3406</v>
      </c>
      <c r="C27" s="1053" t="s">
        <v>3407</v>
      </c>
      <c r="D27" s="1054" t="s">
        <v>3766</v>
      </c>
    </row>
    <row r="28" spans="2:4">
      <c r="B28" s="1052" t="s">
        <v>3408</v>
      </c>
      <c r="C28" s="1053" t="s">
        <v>3409</v>
      </c>
      <c r="D28" s="1054"/>
    </row>
    <row r="29" spans="2:4">
      <c r="B29" s="1052" t="s">
        <v>3410</v>
      </c>
      <c r="C29" s="1053" t="s">
        <v>3411</v>
      </c>
      <c r="D29" s="1054"/>
    </row>
    <row r="30" spans="2:4">
      <c r="B30" s="1052" t="s">
        <v>3412</v>
      </c>
      <c r="C30" s="1053" t="s">
        <v>3413</v>
      </c>
      <c r="D30" s="1054"/>
    </row>
    <row r="31" spans="2:4">
      <c r="B31" s="1049" t="s">
        <v>101</v>
      </c>
      <c r="C31" s="1050" t="s">
        <v>3414</v>
      </c>
      <c r="D31" s="1051"/>
    </row>
    <row r="32" spans="2:4" ht="52.5" customHeight="1">
      <c r="B32" s="1052" t="s">
        <v>3415</v>
      </c>
      <c r="C32" s="1053" t="s">
        <v>3416</v>
      </c>
      <c r="D32" s="1054" t="s">
        <v>3872</v>
      </c>
    </row>
    <row r="33" spans="2:4" ht="38.25" customHeight="1">
      <c r="B33" s="1052" t="s">
        <v>3417</v>
      </c>
      <c r="C33" s="1053" t="s">
        <v>3418</v>
      </c>
      <c r="D33" s="1054" t="s">
        <v>3873</v>
      </c>
    </row>
    <row r="34" spans="2:4" ht="31.5" customHeight="1">
      <c r="B34" s="1052" t="s">
        <v>3419</v>
      </c>
      <c r="C34" s="1053" t="s">
        <v>3420</v>
      </c>
      <c r="D34" s="1054" t="s">
        <v>3874</v>
      </c>
    </row>
    <row r="35" spans="2:4" ht="23.25" customHeight="1">
      <c r="B35" s="1052" t="s">
        <v>3421</v>
      </c>
      <c r="C35" s="1053" t="s">
        <v>3422</v>
      </c>
      <c r="D35" s="1054" t="s">
        <v>3875</v>
      </c>
    </row>
    <row r="36" spans="2:4" ht="63.75">
      <c r="B36" s="1052" t="s">
        <v>3423</v>
      </c>
      <c r="C36" s="1053" t="s">
        <v>3424</v>
      </c>
      <c r="D36" s="1054" t="s">
        <v>3876</v>
      </c>
    </row>
    <row r="37" spans="2:4">
      <c r="B37" s="1052" t="s">
        <v>3425</v>
      </c>
      <c r="C37" s="1053" t="s">
        <v>719</v>
      </c>
      <c r="D37" s="1054"/>
    </row>
    <row r="38" spans="2:4">
      <c r="B38" s="1052" t="s">
        <v>3426</v>
      </c>
      <c r="C38" s="1053" t="s">
        <v>3427</v>
      </c>
      <c r="D38" s="1054" t="s">
        <v>3707</v>
      </c>
    </row>
    <row r="39" spans="2:4" ht="51">
      <c r="B39" s="1052" t="s">
        <v>3428</v>
      </c>
      <c r="C39" s="1053" t="s">
        <v>3429</v>
      </c>
      <c r="D39" s="1054" t="s">
        <v>3877</v>
      </c>
    </row>
    <row r="40" spans="2:4">
      <c r="B40" s="1052" t="s">
        <v>3430</v>
      </c>
      <c r="C40" s="1053" t="s">
        <v>3431</v>
      </c>
      <c r="D40" s="1054"/>
    </row>
    <row r="41" spans="2:4">
      <c r="B41" s="1049" t="s">
        <v>1475</v>
      </c>
      <c r="C41" s="1050" t="s">
        <v>3432</v>
      </c>
      <c r="D41" s="1051"/>
    </row>
    <row r="42" spans="2:4">
      <c r="B42" s="1052" t="s">
        <v>3433</v>
      </c>
      <c r="C42" s="1053" t="s">
        <v>3434</v>
      </c>
      <c r="D42" s="1054"/>
    </row>
    <row r="43" spans="2:4">
      <c r="B43" s="1052" t="s">
        <v>3435</v>
      </c>
      <c r="C43" s="1053" t="s">
        <v>3436</v>
      </c>
      <c r="D43" s="1054"/>
    </row>
    <row r="44" spans="2:4">
      <c r="B44" s="1052" t="s">
        <v>3437</v>
      </c>
      <c r="C44" s="1053" t="s">
        <v>3438</v>
      </c>
      <c r="D44" s="1054" t="s">
        <v>3721</v>
      </c>
    </row>
    <row r="45" spans="2:4">
      <c r="B45" s="1052" t="s">
        <v>3439</v>
      </c>
      <c r="C45" s="1053" t="s">
        <v>3440</v>
      </c>
      <c r="D45" s="1054" t="s">
        <v>3878</v>
      </c>
    </row>
    <row r="46" spans="2:4">
      <c r="B46" s="1052" t="s">
        <v>3441</v>
      </c>
      <c r="C46" s="1053" t="s">
        <v>3442</v>
      </c>
      <c r="D46" s="1054"/>
    </row>
    <row r="47" spans="2:4">
      <c r="B47" s="1052" t="s">
        <v>3443</v>
      </c>
      <c r="C47" s="1053" t="s">
        <v>3444</v>
      </c>
      <c r="D47" s="1054"/>
    </row>
    <row r="48" spans="2:4">
      <c r="B48" s="1049" t="s">
        <v>1476</v>
      </c>
      <c r="C48" s="1050" t="s">
        <v>3445</v>
      </c>
      <c r="D48" s="1051"/>
    </row>
    <row r="49" spans="2:4" ht="38.25">
      <c r="B49" s="1052" t="s">
        <v>3446</v>
      </c>
      <c r="C49" s="1053" t="s">
        <v>3447</v>
      </c>
      <c r="D49" s="1054" t="s">
        <v>3879</v>
      </c>
    </row>
    <row r="50" spans="2:4" ht="25.5">
      <c r="B50" s="1052" t="s">
        <v>3448</v>
      </c>
      <c r="C50" s="1053" t="s">
        <v>3449</v>
      </c>
      <c r="D50" s="1054" t="s">
        <v>3880</v>
      </c>
    </row>
    <row r="51" spans="2:4">
      <c r="B51" s="1052" t="s">
        <v>3450</v>
      </c>
      <c r="C51" s="1053" t="s">
        <v>3451</v>
      </c>
      <c r="D51" s="1054" t="s">
        <v>3881</v>
      </c>
    </row>
    <row r="52" spans="2:4">
      <c r="B52" s="1052" t="s">
        <v>3452</v>
      </c>
      <c r="C52" s="1053" t="s">
        <v>3453</v>
      </c>
      <c r="D52" s="1054"/>
    </row>
    <row r="53" spans="2:4">
      <c r="B53" s="1052" t="s">
        <v>3454</v>
      </c>
      <c r="C53" s="1053" t="s">
        <v>3455</v>
      </c>
      <c r="D53" s="1054"/>
    </row>
    <row r="54" spans="2:4">
      <c r="B54" s="1052" t="s">
        <v>3456</v>
      </c>
      <c r="C54" s="1053" t="s">
        <v>3457</v>
      </c>
      <c r="D54" s="1054"/>
    </row>
    <row r="55" spans="2:4">
      <c r="B55" s="1049" t="s">
        <v>1477</v>
      </c>
      <c r="C55" s="1050" t="s">
        <v>298</v>
      </c>
      <c r="D55" s="1051"/>
    </row>
    <row r="56" spans="2:4">
      <c r="B56" s="1052" t="s">
        <v>3458</v>
      </c>
      <c r="C56" s="1053" t="s">
        <v>3459</v>
      </c>
      <c r="D56" s="1054"/>
    </row>
    <row r="57" spans="2:4">
      <c r="B57" s="1052" t="s">
        <v>3460</v>
      </c>
      <c r="C57" s="1053" t="s">
        <v>3461</v>
      </c>
      <c r="D57" s="1054"/>
    </row>
    <row r="58" spans="2:4" ht="38.25">
      <c r="B58" s="1052" t="s">
        <v>3462</v>
      </c>
      <c r="C58" s="1053" t="s">
        <v>3463</v>
      </c>
      <c r="D58" s="1054" t="s">
        <v>3882</v>
      </c>
    </row>
    <row r="59" spans="2:4">
      <c r="B59" s="1052" t="s">
        <v>3464</v>
      </c>
      <c r="C59" s="1053" t="s">
        <v>3465</v>
      </c>
      <c r="D59" s="1054" t="s">
        <v>3621</v>
      </c>
    </row>
    <row r="60" spans="2:4">
      <c r="B60" s="1052" t="s">
        <v>3466</v>
      </c>
      <c r="C60" s="1053" t="s">
        <v>3467</v>
      </c>
      <c r="D60" s="1054"/>
    </row>
    <row r="61" spans="2:4" ht="25.5">
      <c r="B61" s="1052" t="s">
        <v>3468</v>
      </c>
      <c r="C61" s="1053" t="s">
        <v>3469</v>
      </c>
      <c r="D61" s="1054" t="s">
        <v>3883</v>
      </c>
    </row>
    <row r="62" spans="2:4">
      <c r="B62" s="1049" t="s">
        <v>1478</v>
      </c>
      <c r="C62" s="1050" t="s">
        <v>3470</v>
      </c>
      <c r="D62" s="1051"/>
    </row>
    <row r="63" spans="2:4">
      <c r="B63" s="1052" t="s">
        <v>3471</v>
      </c>
      <c r="C63" s="1053" t="s">
        <v>3472</v>
      </c>
      <c r="D63" s="1054"/>
    </row>
    <row r="64" spans="2:4">
      <c r="B64" s="1052" t="s">
        <v>3473</v>
      </c>
      <c r="C64" s="1053" t="s">
        <v>3474</v>
      </c>
      <c r="D64" s="1054" t="s">
        <v>3884</v>
      </c>
    </row>
    <row r="65" spans="2:4">
      <c r="B65" s="1052" t="s">
        <v>3475</v>
      </c>
      <c r="C65" s="1053" t="s">
        <v>3476</v>
      </c>
      <c r="D65" s="1054"/>
    </row>
    <row r="66" spans="2:4">
      <c r="B66" s="1052" t="s">
        <v>3477</v>
      </c>
      <c r="C66" s="1053" t="s">
        <v>3478</v>
      </c>
      <c r="D66" s="1054"/>
    </row>
    <row r="67" spans="2:4">
      <c r="B67" s="1052" t="s">
        <v>3479</v>
      </c>
      <c r="C67" s="1053" t="s">
        <v>3480</v>
      </c>
      <c r="D67" s="1054"/>
    </row>
    <row r="68" spans="2:4">
      <c r="B68" s="1052" t="s">
        <v>3481</v>
      </c>
      <c r="C68" s="1053" t="s">
        <v>3482</v>
      </c>
      <c r="D68" s="1054"/>
    </row>
    <row r="69" spans="2:4">
      <c r="B69" s="1049" t="s">
        <v>1479</v>
      </c>
      <c r="C69" s="1050" t="s">
        <v>3483</v>
      </c>
      <c r="D69" s="1051"/>
    </row>
    <row r="70" spans="2:4">
      <c r="B70" s="1052" t="s">
        <v>3484</v>
      </c>
      <c r="C70" s="1053" t="s">
        <v>3485</v>
      </c>
      <c r="D70" s="1054"/>
    </row>
    <row r="71" spans="2:4" ht="25.5">
      <c r="B71" s="1052" t="s">
        <v>3486</v>
      </c>
      <c r="C71" s="1053" t="s">
        <v>3487</v>
      </c>
      <c r="D71" s="1054" t="s">
        <v>3885</v>
      </c>
    </row>
    <row r="72" spans="2:4">
      <c r="B72" s="1052" t="s">
        <v>3488</v>
      </c>
      <c r="C72" s="1053" t="s">
        <v>3489</v>
      </c>
      <c r="D72" s="1054"/>
    </row>
    <row r="73" spans="2:4">
      <c r="B73" s="1052" t="s">
        <v>3490</v>
      </c>
      <c r="C73" s="1053" t="s">
        <v>3491</v>
      </c>
      <c r="D73" s="1054" t="s">
        <v>3886</v>
      </c>
    </row>
    <row r="74" spans="2:4" ht="25.5">
      <c r="B74" s="1052" t="s">
        <v>3492</v>
      </c>
      <c r="C74" s="1053" t="s">
        <v>3493</v>
      </c>
      <c r="D74" s="1054" t="s">
        <v>3887</v>
      </c>
    </row>
    <row r="75" spans="2:4">
      <c r="B75" s="1052" t="s">
        <v>3494</v>
      </c>
      <c r="C75" s="1053" t="s">
        <v>3495</v>
      </c>
      <c r="D75" s="1054"/>
    </row>
    <row r="76" spans="2:4">
      <c r="B76" s="1052" t="s">
        <v>3496</v>
      </c>
      <c r="C76" s="1053" t="s">
        <v>3497</v>
      </c>
      <c r="D76" s="1054"/>
    </row>
    <row r="77" spans="2:4">
      <c r="B77" s="1052" t="s">
        <v>3498</v>
      </c>
      <c r="C77" s="1053" t="s">
        <v>3499</v>
      </c>
      <c r="D77" s="1054"/>
    </row>
    <row r="78" spans="2:4">
      <c r="B78" s="1049" t="s">
        <v>1480</v>
      </c>
      <c r="C78" s="1050" t="s">
        <v>3500</v>
      </c>
      <c r="D78" s="1051"/>
    </row>
    <row r="79" spans="2:4">
      <c r="B79" s="1052" t="s">
        <v>3501</v>
      </c>
      <c r="C79" s="1053" t="s">
        <v>3502</v>
      </c>
      <c r="D79" s="1054" t="s">
        <v>3639</v>
      </c>
    </row>
    <row r="80" spans="2:4">
      <c r="B80" s="1052" t="s">
        <v>3503</v>
      </c>
      <c r="C80" s="1053" t="s">
        <v>3504</v>
      </c>
      <c r="D80" s="1054" t="s">
        <v>3888</v>
      </c>
    </row>
    <row r="81" spans="2:5">
      <c r="B81" s="1052" t="s">
        <v>3505</v>
      </c>
      <c r="C81" s="1053" t="s">
        <v>3506</v>
      </c>
      <c r="D81" s="1054"/>
    </row>
    <row r="82" spans="2:5">
      <c r="B82" s="1052" t="s">
        <v>3507</v>
      </c>
      <c r="C82" s="1053" t="s">
        <v>3508</v>
      </c>
      <c r="D82" s="1054"/>
    </row>
    <row r="83" spans="2:5">
      <c r="B83" s="1052" t="s">
        <v>3509</v>
      </c>
      <c r="C83" s="1053" t="s">
        <v>3510</v>
      </c>
      <c r="D83" s="1054"/>
    </row>
    <row r="84" spans="2:5">
      <c r="B84" s="1052" t="s">
        <v>3511</v>
      </c>
      <c r="C84" s="1053" t="s">
        <v>3512</v>
      </c>
      <c r="D84" s="1054"/>
    </row>
    <row r="85" spans="2:5">
      <c r="B85" s="1052" t="s">
        <v>3513</v>
      </c>
      <c r="C85" s="1053" t="s">
        <v>3514</v>
      </c>
      <c r="D85" s="1054" t="s">
        <v>3889</v>
      </c>
    </row>
    <row r="86" spans="2:5">
      <c r="B86" s="1052" t="s">
        <v>3515</v>
      </c>
      <c r="C86" s="1053" t="s">
        <v>3516</v>
      </c>
      <c r="D86" s="1054"/>
    </row>
    <row r="87" spans="2:5">
      <c r="B87" s="1052" t="s">
        <v>3517</v>
      </c>
      <c r="C87" s="1053" t="s">
        <v>3518</v>
      </c>
      <c r="D87" s="1054"/>
    </row>
    <row r="89" spans="2:5" ht="12.75" customHeight="1">
      <c r="B89" s="1055" t="s">
        <v>3519</v>
      </c>
      <c r="C89" s="167"/>
      <c r="D89" s="167"/>
      <c r="E89" s="168"/>
    </row>
    <row r="90" spans="2:5" ht="42" customHeight="1">
      <c r="B90" s="1578" t="s">
        <v>3520</v>
      </c>
      <c r="C90" s="1578"/>
      <c r="D90" s="1578"/>
      <c r="E90" s="1056"/>
    </row>
  </sheetData>
  <mergeCells count="4">
    <mergeCell ref="B2:D2"/>
    <mergeCell ref="B4:D4"/>
    <mergeCell ref="B6:D6"/>
    <mergeCell ref="B90:D90"/>
  </mergeCells>
  <hyperlinks>
    <hyperlink ref="F1" location="INDICE!A1" display="ÍNDICE " xr:uid="{41F5E300-9CCB-4C62-BE19-A6A416AD8A05}"/>
  </hyperlinks>
  <pageMargins left="0" right="0" top="0.39370078740157483" bottom="0" header="0" footer="0"/>
  <pageSetup paperSize="9" scale="90" orientation="portrait" r:id="rId1"/>
  <ignoredErrors>
    <ignoredError sqref="B9:B8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521A-064B-4C13-9198-82D760D502FD}">
  <sheetPr>
    <tabColor rgb="FF002060"/>
    <pageSetUpPr fitToPage="1"/>
  </sheetPr>
  <dimension ref="A1:R13"/>
  <sheetViews>
    <sheetView showGridLines="0" zoomScaleNormal="100" zoomScalePageLayoutView="80" workbookViewId="0">
      <selection activeCell="E18" sqref="E18"/>
    </sheetView>
  </sheetViews>
  <sheetFormatPr defaultRowHeight="15"/>
  <cols>
    <col min="1" max="1" width="7.7109375" style="567" customWidth="1"/>
    <col min="2" max="2" width="19.140625" style="567" customWidth="1"/>
    <col min="3" max="3" width="82" style="567" customWidth="1"/>
    <col min="4" max="4" width="21.28515625" style="567" customWidth="1"/>
    <col min="5" max="5" width="15.28515625" style="567" customWidth="1"/>
    <col min="6" max="6" width="11.5703125" style="567" customWidth="1"/>
    <col min="7" max="7" width="11.140625" style="567" customWidth="1"/>
    <col min="8" max="8" width="12" style="567" customWidth="1"/>
    <col min="9" max="9" width="15.7109375" style="567" customWidth="1"/>
    <col min="10" max="10" width="18.7109375" style="567" customWidth="1"/>
    <col min="11" max="11" width="15.85546875" style="567" customWidth="1"/>
    <col min="12" max="12" width="9.140625" style="567"/>
    <col min="13" max="13" width="11.7109375" style="567" customWidth="1"/>
    <col min="14" max="14" width="13.28515625" style="567" customWidth="1"/>
    <col min="15" max="15" width="15.5703125" style="567" customWidth="1"/>
    <col min="16" max="16" width="14.7109375" style="567" customWidth="1"/>
    <col min="17" max="17" width="19.85546875" style="567" customWidth="1"/>
    <col min="18" max="256" width="9.140625" style="567"/>
    <col min="257" max="257" width="7.7109375" style="567" customWidth="1"/>
    <col min="258" max="258" width="19.140625" style="567" customWidth="1"/>
    <col min="259" max="259" width="82" style="567" customWidth="1"/>
    <col min="260" max="260" width="21.28515625" style="567" customWidth="1"/>
    <col min="261" max="261" width="15.28515625" style="567" customWidth="1"/>
    <col min="262" max="262" width="11.5703125" style="567" customWidth="1"/>
    <col min="263" max="263" width="11.140625" style="567" customWidth="1"/>
    <col min="264" max="264" width="12" style="567" customWidth="1"/>
    <col min="265" max="265" width="15.7109375" style="567" customWidth="1"/>
    <col min="266" max="266" width="18.7109375" style="567" customWidth="1"/>
    <col min="267" max="267" width="15.85546875" style="567" customWidth="1"/>
    <col min="268" max="268" width="9.140625" style="567"/>
    <col min="269" max="269" width="11.7109375" style="567" customWidth="1"/>
    <col min="270" max="270" width="13.28515625" style="567" customWidth="1"/>
    <col min="271" max="271" width="15.5703125" style="567" customWidth="1"/>
    <col min="272" max="272" width="14.7109375" style="567" customWidth="1"/>
    <col min="273" max="273" width="19.85546875" style="567" customWidth="1"/>
    <col min="274" max="512" width="9.140625" style="567"/>
    <col min="513" max="513" width="7.7109375" style="567" customWidth="1"/>
    <col min="514" max="514" width="19.140625" style="567" customWidth="1"/>
    <col min="515" max="515" width="82" style="567" customWidth="1"/>
    <col min="516" max="516" width="21.28515625" style="567" customWidth="1"/>
    <col min="517" max="517" width="15.28515625" style="567" customWidth="1"/>
    <col min="518" max="518" width="11.5703125" style="567" customWidth="1"/>
    <col min="519" max="519" width="11.140625" style="567" customWidth="1"/>
    <col min="520" max="520" width="12" style="567" customWidth="1"/>
    <col min="521" max="521" width="15.7109375" style="567" customWidth="1"/>
    <col min="522" max="522" width="18.7109375" style="567" customWidth="1"/>
    <col min="523" max="523" width="15.85546875" style="567" customWidth="1"/>
    <col min="524" max="524" width="9.140625" style="567"/>
    <col min="525" max="525" width="11.7109375" style="567" customWidth="1"/>
    <col min="526" max="526" width="13.28515625" style="567" customWidth="1"/>
    <col min="527" max="527" width="15.5703125" style="567" customWidth="1"/>
    <col min="528" max="528" width="14.7109375" style="567" customWidth="1"/>
    <col min="529" max="529" width="19.85546875" style="567" customWidth="1"/>
    <col min="530" max="768" width="9.140625" style="567"/>
    <col min="769" max="769" width="7.7109375" style="567" customWidth="1"/>
    <col min="770" max="770" width="19.140625" style="567" customWidth="1"/>
    <col min="771" max="771" width="82" style="567" customWidth="1"/>
    <col min="772" max="772" width="21.28515625" style="567" customWidth="1"/>
    <col min="773" max="773" width="15.28515625" style="567" customWidth="1"/>
    <col min="774" max="774" width="11.5703125" style="567" customWidth="1"/>
    <col min="775" max="775" width="11.140625" style="567" customWidth="1"/>
    <col min="776" max="776" width="12" style="567" customWidth="1"/>
    <col min="777" max="777" width="15.7109375" style="567" customWidth="1"/>
    <col min="778" max="778" width="18.7109375" style="567" customWidth="1"/>
    <col min="779" max="779" width="15.85546875" style="567" customWidth="1"/>
    <col min="780" max="780" width="9.140625" style="567"/>
    <col min="781" max="781" width="11.7109375" style="567" customWidth="1"/>
    <col min="782" max="782" width="13.28515625" style="567" customWidth="1"/>
    <col min="783" max="783" width="15.5703125" style="567" customWidth="1"/>
    <col min="784" max="784" width="14.7109375" style="567" customWidth="1"/>
    <col min="785" max="785" width="19.85546875" style="567" customWidth="1"/>
    <col min="786" max="1024" width="9.140625" style="567"/>
    <col min="1025" max="1025" width="7.7109375" style="567" customWidth="1"/>
    <col min="1026" max="1026" width="19.140625" style="567" customWidth="1"/>
    <col min="1027" max="1027" width="82" style="567" customWidth="1"/>
    <col min="1028" max="1028" width="21.28515625" style="567" customWidth="1"/>
    <col min="1029" max="1029" width="15.28515625" style="567" customWidth="1"/>
    <col min="1030" max="1030" width="11.5703125" style="567" customWidth="1"/>
    <col min="1031" max="1031" width="11.140625" style="567" customWidth="1"/>
    <col min="1032" max="1032" width="12" style="567" customWidth="1"/>
    <col min="1033" max="1033" width="15.7109375" style="567" customWidth="1"/>
    <col min="1034" max="1034" width="18.7109375" style="567" customWidth="1"/>
    <col min="1035" max="1035" width="15.85546875" style="567" customWidth="1"/>
    <col min="1036" max="1036" width="9.140625" style="567"/>
    <col min="1037" max="1037" width="11.7109375" style="567" customWidth="1"/>
    <col min="1038" max="1038" width="13.28515625" style="567" customWidth="1"/>
    <col min="1039" max="1039" width="15.5703125" style="567" customWidth="1"/>
    <col min="1040" max="1040" width="14.7109375" style="567" customWidth="1"/>
    <col min="1041" max="1041" width="19.85546875" style="567" customWidth="1"/>
    <col min="1042" max="1280" width="9.140625" style="567"/>
    <col min="1281" max="1281" width="7.7109375" style="567" customWidth="1"/>
    <col min="1282" max="1282" width="19.140625" style="567" customWidth="1"/>
    <col min="1283" max="1283" width="82" style="567" customWidth="1"/>
    <col min="1284" max="1284" width="21.28515625" style="567" customWidth="1"/>
    <col min="1285" max="1285" width="15.28515625" style="567" customWidth="1"/>
    <col min="1286" max="1286" width="11.5703125" style="567" customWidth="1"/>
    <col min="1287" max="1287" width="11.140625" style="567" customWidth="1"/>
    <col min="1288" max="1288" width="12" style="567" customWidth="1"/>
    <col min="1289" max="1289" width="15.7109375" style="567" customWidth="1"/>
    <col min="1290" max="1290" width="18.7109375" style="567" customWidth="1"/>
    <col min="1291" max="1291" width="15.85546875" style="567" customWidth="1"/>
    <col min="1292" max="1292" width="9.140625" style="567"/>
    <col min="1293" max="1293" width="11.7109375" style="567" customWidth="1"/>
    <col min="1294" max="1294" width="13.28515625" style="567" customWidth="1"/>
    <col min="1295" max="1295" width="15.5703125" style="567" customWidth="1"/>
    <col min="1296" max="1296" width="14.7109375" style="567" customWidth="1"/>
    <col min="1297" max="1297" width="19.85546875" style="567" customWidth="1"/>
    <col min="1298" max="1536" width="9.140625" style="567"/>
    <col min="1537" max="1537" width="7.7109375" style="567" customWidth="1"/>
    <col min="1538" max="1538" width="19.140625" style="567" customWidth="1"/>
    <col min="1539" max="1539" width="82" style="567" customWidth="1"/>
    <col min="1540" max="1540" width="21.28515625" style="567" customWidth="1"/>
    <col min="1541" max="1541" width="15.28515625" style="567" customWidth="1"/>
    <col min="1542" max="1542" width="11.5703125" style="567" customWidth="1"/>
    <col min="1543" max="1543" width="11.140625" style="567" customWidth="1"/>
    <col min="1544" max="1544" width="12" style="567" customWidth="1"/>
    <col min="1545" max="1545" width="15.7109375" style="567" customWidth="1"/>
    <col min="1546" max="1546" width="18.7109375" style="567" customWidth="1"/>
    <col min="1547" max="1547" width="15.85546875" style="567" customWidth="1"/>
    <col min="1548" max="1548" width="9.140625" style="567"/>
    <col min="1549" max="1549" width="11.7109375" style="567" customWidth="1"/>
    <col min="1550" max="1550" width="13.28515625" style="567" customWidth="1"/>
    <col min="1551" max="1551" width="15.5703125" style="567" customWidth="1"/>
    <col min="1552" max="1552" width="14.7109375" style="567" customWidth="1"/>
    <col min="1553" max="1553" width="19.85546875" style="567" customWidth="1"/>
    <col min="1554" max="1792" width="9.140625" style="567"/>
    <col min="1793" max="1793" width="7.7109375" style="567" customWidth="1"/>
    <col min="1794" max="1794" width="19.140625" style="567" customWidth="1"/>
    <col min="1795" max="1795" width="82" style="567" customWidth="1"/>
    <col min="1796" max="1796" width="21.28515625" style="567" customWidth="1"/>
    <col min="1797" max="1797" width="15.28515625" style="567" customWidth="1"/>
    <col min="1798" max="1798" width="11.5703125" style="567" customWidth="1"/>
    <col min="1799" max="1799" width="11.140625" style="567" customWidth="1"/>
    <col min="1800" max="1800" width="12" style="567" customWidth="1"/>
    <col min="1801" max="1801" width="15.7109375" style="567" customWidth="1"/>
    <col min="1802" max="1802" width="18.7109375" style="567" customWidth="1"/>
    <col min="1803" max="1803" width="15.85546875" style="567" customWidth="1"/>
    <col min="1804" max="1804" width="9.140625" style="567"/>
    <col min="1805" max="1805" width="11.7109375" style="567" customWidth="1"/>
    <col min="1806" max="1806" width="13.28515625" style="567" customWidth="1"/>
    <col min="1807" max="1807" width="15.5703125" style="567" customWidth="1"/>
    <col min="1808" max="1808" width="14.7109375" style="567" customWidth="1"/>
    <col min="1809" max="1809" width="19.85546875" style="567" customWidth="1"/>
    <col min="1810" max="2048" width="9.140625" style="567"/>
    <col min="2049" max="2049" width="7.7109375" style="567" customWidth="1"/>
    <col min="2050" max="2050" width="19.140625" style="567" customWidth="1"/>
    <col min="2051" max="2051" width="82" style="567" customWidth="1"/>
    <col min="2052" max="2052" width="21.28515625" style="567" customWidth="1"/>
    <col min="2053" max="2053" width="15.28515625" style="567" customWidth="1"/>
    <col min="2054" max="2054" width="11.5703125" style="567" customWidth="1"/>
    <col min="2055" max="2055" width="11.140625" style="567" customWidth="1"/>
    <col min="2056" max="2056" width="12" style="567" customWidth="1"/>
    <col min="2057" max="2057" width="15.7109375" style="567" customWidth="1"/>
    <col min="2058" max="2058" width="18.7109375" style="567" customWidth="1"/>
    <col min="2059" max="2059" width="15.85546875" style="567" customWidth="1"/>
    <col min="2060" max="2060" width="9.140625" style="567"/>
    <col min="2061" max="2061" width="11.7109375" style="567" customWidth="1"/>
    <col min="2062" max="2062" width="13.28515625" style="567" customWidth="1"/>
    <col min="2063" max="2063" width="15.5703125" style="567" customWidth="1"/>
    <col min="2064" max="2064" width="14.7109375" style="567" customWidth="1"/>
    <col min="2065" max="2065" width="19.85546875" style="567" customWidth="1"/>
    <col min="2066" max="2304" width="9.140625" style="567"/>
    <col min="2305" max="2305" width="7.7109375" style="567" customWidth="1"/>
    <col min="2306" max="2306" width="19.140625" style="567" customWidth="1"/>
    <col min="2307" max="2307" width="82" style="567" customWidth="1"/>
    <col min="2308" max="2308" width="21.28515625" style="567" customWidth="1"/>
    <col min="2309" max="2309" width="15.28515625" style="567" customWidth="1"/>
    <col min="2310" max="2310" width="11.5703125" style="567" customWidth="1"/>
    <col min="2311" max="2311" width="11.140625" style="567" customWidth="1"/>
    <col min="2312" max="2312" width="12" style="567" customWidth="1"/>
    <col min="2313" max="2313" width="15.7109375" style="567" customWidth="1"/>
    <col min="2314" max="2314" width="18.7109375" style="567" customWidth="1"/>
    <col min="2315" max="2315" width="15.85546875" style="567" customWidth="1"/>
    <col min="2316" max="2316" width="9.140625" style="567"/>
    <col min="2317" max="2317" width="11.7109375" style="567" customWidth="1"/>
    <col min="2318" max="2318" width="13.28515625" style="567" customWidth="1"/>
    <col min="2319" max="2319" width="15.5703125" style="567" customWidth="1"/>
    <col min="2320" max="2320" width="14.7109375" style="567" customWidth="1"/>
    <col min="2321" max="2321" width="19.85546875" style="567" customWidth="1"/>
    <col min="2322" max="2560" width="9.140625" style="567"/>
    <col min="2561" max="2561" width="7.7109375" style="567" customWidth="1"/>
    <col min="2562" max="2562" width="19.140625" style="567" customWidth="1"/>
    <col min="2563" max="2563" width="82" style="567" customWidth="1"/>
    <col min="2564" max="2564" width="21.28515625" style="567" customWidth="1"/>
    <col min="2565" max="2565" width="15.28515625" style="567" customWidth="1"/>
    <col min="2566" max="2566" width="11.5703125" style="567" customWidth="1"/>
    <col min="2567" max="2567" width="11.140625" style="567" customWidth="1"/>
    <col min="2568" max="2568" width="12" style="567" customWidth="1"/>
    <col min="2569" max="2569" width="15.7109375" style="567" customWidth="1"/>
    <col min="2570" max="2570" width="18.7109375" style="567" customWidth="1"/>
    <col min="2571" max="2571" width="15.85546875" style="567" customWidth="1"/>
    <col min="2572" max="2572" width="9.140625" style="567"/>
    <col min="2573" max="2573" width="11.7109375" style="567" customWidth="1"/>
    <col min="2574" max="2574" width="13.28515625" style="567" customWidth="1"/>
    <col min="2575" max="2575" width="15.5703125" style="567" customWidth="1"/>
    <col min="2576" max="2576" width="14.7109375" style="567" customWidth="1"/>
    <col min="2577" max="2577" width="19.85546875" style="567" customWidth="1"/>
    <col min="2578" max="2816" width="9.140625" style="567"/>
    <col min="2817" max="2817" width="7.7109375" style="567" customWidth="1"/>
    <col min="2818" max="2818" width="19.140625" style="567" customWidth="1"/>
    <col min="2819" max="2819" width="82" style="567" customWidth="1"/>
    <col min="2820" max="2820" width="21.28515625" style="567" customWidth="1"/>
    <col min="2821" max="2821" width="15.28515625" style="567" customWidth="1"/>
    <col min="2822" max="2822" width="11.5703125" style="567" customWidth="1"/>
    <col min="2823" max="2823" width="11.140625" style="567" customWidth="1"/>
    <col min="2824" max="2824" width="12" style="567" customWidth="1"/>
    <col min="2825" max="2825" width="15.7109375" style="567" customWidth="1"/>
    <col min="2826" max="2826" width="18.7109375" style="567" customWidth="1"/>
    <col min="2827" max="2827" width="15.85546875" style="567" customWidth="1"/>
    <col min="2828" max="2828" width="9.140625" style="567"/>
    <col min="2829" max="2829" width="11.7109375" style="567" customWidth="1"/>
    <col min="2830" max="2830" width="13.28515625" style="567" customWidth="1"/>
    <col min="2831" max="2831" width="15.5703125" style="567" customWidth="1"/>
    <col min="2832" max="2832" width="14.7109375" style="567" customWidth="1"/>
    <col min="2833" max="2833" width="19.85546875" style="567" customWidth="1"/>
    <col min="2834" max="3072" width="9.140625" style="567"/>
    <col min="3073" max="3073" width="7.7109375" style="567" customWidth="1"/>
    <col min="3074" max="3074" width="19.140625" style="567" customWidth="1"/>
    <col min="3075" max="3075" width="82" style="567" customWidth="1"/>
    <col min="3076" max="3076" width="21.28515625" style="567" customWidth="1"/>
    <col min="3077" max="3077" width="15.28515625" style="567" customWidth="1"/>
    <col min="3078" max="3078" width="11.5703125" style="567" customWidth="1"/>
    <col min="3079" max="3079" width="11.140625" style="567" customWidth="1"/>
    <col min="3080" max="3080" width="12" style="567" customWidth="1"/>
    <col min="3081" max="3081" width="15.7109375" style="567" customWidth="1"/>
    <col min="3082" max="3082" width="18.7109375" style="567" customWidth="1"/>
    <col min="3083" max="3083" width="15.85546875" style="567" customWidth="1"/>
    <col min="3084" max="3084" width="9.140625" style="567"/>
    <col min="3085" max="3085" width="11.7109375" style="567" customWidth="1"/>
    <col min="3086" max="3086" width="13.28515625" style="567" customWidth="1"/>
    <col min="3087" max="3087" width="15.5703125" style="567" customWidth="1"/>
    <col min="3088" max="3088" width="14.7109375" style="567" customWidth="1"/>
    <col min="3089" max="3089" width="19.85546875" style="567" customWidth="1"/>
    <col min="3090" max="3328" width="9.140625" style="567"/>
    <col min="3329" max="3329" width="7.7109375" style="567" customWidth="1"/>
    <col min="3330" max="3330" width="19.140625" style="567" customWidth="1"/>
    <col min="3331" max="3331" width="82" style="567" customWidth="1"/>
    <col min="3332" max="3332" width="21.28515625" style="567" customWidth="1"/>
    <col min="3333" max="3333" width="15.28515625" style="567" customWidth="1"/>
    <col min="3334" max="3334" width="11.5703125" style="567" customWidth="1"/>
    <col min="3335" max="3335" width="11.140625" style="567" customWidth="1"/>
    <col min="3336" max="3336" width="12" style="567" customWidth="1"/>
    <col min="3337" max="3337" width="15.7109375" style="567" customWidth="1"/>
    <col min="3338" max="3338" width="18.7109375" style="567" customWidth="1"/>
    <col min="3339" max="3339" width="15.85546875" style="567" customWidth="1"/>
    <col min="3340" max="3340" width="9.140625" style="567"/>
    <col min="3341" max="3341" width="11.7109375" style="567" customWidth="1"/>
    <col min="3342" max="3342" width="13.28515625" style="567" customWidth="1"/>
    <col min="3343" max="3343" width="15.5703125" style="567" customWidth="1"/>
    <col min="3344" max="3344" width="14.7109375" style="567" customWidth="1"/>
    <col min="3345" max="3345" width="19.85546875" style="567" customWidth="1"/>
    <col min="3346" max="3584" width="9.140625" style="567"/>
    <col min="3585" max="3585" width="7.7109375" style="567" customWidth="1"/>
    <col min="3586" max="3586" width="19.140625" style="567" customWidth="1"/>
    <col min="3587" max="3587" width="82" style="567" customWidth="1"/>
    <col min="3588" max="3588" width="21.28515625" style="567" customWidth="1"/>
    <col min="3589" max="3589" width="15.28515625" style="567" customWidth="1"/>
    <col min="3590" max="3590" width="11.5703125" style="567" customWidth="1"/>
    <col min="3591" max="3591" width="11.140625" style="567" customWidth="1"/>
    <col min="3592" max="3592" width="12" style="567" customWidth="1"/>
    <col min="3593" max="3593" width="15.7109375" style="567" customWidth="1"/>
    <col min="3594" max="3594" width="18.7109375" style="567" customWidth="1"/>
    <col min="3595" max="3595" width="15.85546875" style="567" customWidth="1"/>
    <col min="3596" max="3596" width="9.140625" style="567"/>
    <col min="3597" max="3597" width="11.7109375" style="567" customWidth="1"/>
    <col min="3598" max="3598" width="13.28515625" style="567" customWidth="1"/>
    <col min="3599" max="3599" width="15.5703125" style="567" customWidth="1"/>
    <col min="3600" max="3600" width="14.7109375" style="567" customWidth="1"/>
    <col min="3601" max="3601" width="19.85546875" style="567" customWidth="1"/>
    <col min="3602" max="3840" width="9.140625" style="567"/>
    <col min="3841" max="3841" width="7.7109375" style="567" customWidth="1"/>
    <col min="3842" max="3842" width="19.140625" style="567" customWidth="1"/>
    <col min="3843" max="3843" width="82" style="567" customWidth="1"/>
    <col min="3844" max="3844" width="21.28515625" style="567" customWidth="1"/>
    <col min="3845" max="3845" width="15.28515625" style="567" customWidth="1"/>
    <col min="3846" max="3846" width="11.5703125" style="567" customWidth="1"/>
    <col min="3847" max="3847" width="11.140625" style="567" customWidth="1"/>
    <col min="3848" max="3848" width="12" style="567" customWidth="1"/>
    <col min="3849" max="3849" width="15.7109375" style="567" customWidth="1"/>
    <col min="3850" max="3850" width="18.7109375" style="567" customWidth="1"/>
    <col min="3851" max="3851" width="15.85546875" style="567" customWidth="1"/>
    <col min="3852" max="3852" width="9.140625" style="567"/>
    <col min="3853" max="3853" width="11.7109375" style="567" customWidth="1"/>
    <col min="3854" max="3854" width="13.28515625" style="567" customWidth="1"/>
    <col min="3855" max="3855" width="15.5703125" style="567" customWidth="1"/>
    <col min="3856" max="3856" width="14.7109375" style="567" customWidth="1"/>
    <col min="3857" max="3857" width="19.85546875" style="567" customWidth="1"/>
    <col min="3858" max="4096" width="9.140625" style="567"/>
    <col min="4097" max="4097" width="7.7109375" style="567" customWidth="1"/>
    <col min="4098" max="4098" width="19.140625" style="567" customWidth="1"/>
    <col min="4099" max="4099" width="82" style="567" customWidth="1"/>
    <col min="4100" max="4100" width="21.28515625" style="567" customWidth="1"/>
    <col min="4101" max="4101" width="15.28515625" style="567" customWidth="1"/>
    <col min="4102" max="4102" width="11.5703125" style="567" customWidth="1"/>
    <col min="4103" max="4103" width="11.140625" style="567" customWidth="1"/>
    <col min="4104" max="4104" width="12" style="567" customWidth="1"/>
    <col min="4105" max="4105" width="15.7109375" style="567" customWidth="1"/>
    <col min="4106" max="4106" width="18.7109375" style="567" customWidth="1"/>
    <col min="4107" max="4107" width="15.85546875" style="567" customWidth="1"/>
    <col min="4108" max="4108" width="9.140625" style="567"/>
    <col min="4109" max="4109" width="11.7109375" style="567" customWidth="1"/>
    <col min="4110" max="4110" width="13.28515625" style="567" customWidth="1"/>
    <col min="4111" max="4111" width="15.5703125" style="567" customWidth="1"/>
    <col min="4112" max="4112" width="14.7109375" style="567" customWidth="1"/>
    <col min="4113" max="4113" width="19.85546875" style="567" customWidth="1"/>
    <col min="4114" max="4352" width="9.140625" style="567"/>
    <col min="4353" max="4353" width="7.7109375" style="567" customWidth="1"/>
    <col min="4354" max="4354" width="19.140625" style="567" customWidth="1"/>
    <col min="4355" max="4355" width="82" style="567" customWidth="1"/>
    <col min="4356" max="4356" width="21.28515625" style="567" customWidth="1"/>
    <col min="4357" max="4357" width="15.28515625" style="567" customWidth="1"/>
    <col min="4358" max="4358" width="11.5703125" style="567" customWidth="1"/>
    <col min="4359" max="4359" width="11.140625" style="567" customWidth="1"/>
    <col min="4360" max="4360" width="12" style="567" customWidth="1"/>
    <col min="4361" max="4361" width="15.7109375" style="567" customWidth="1"/>
    <col min="4362" max="4362" width="18.7109375" style="567" customWidth="1"/>
    <col min="4363" max="4363" width="15.85546875" style="567" customWidth="1"/>
    <col min="4364" max="4364" width="9.140625" style="567"/>
    <col min="4365" max="4365" width="11.7109375" style="567" customWidth="1"/>
    <col min="4366" max="4366" width="13.28515625" style="567" customWidth="1"/>
    <col min="4367" max="4367" width="15.5703125" style="567" customWidth="1"/>
    <col min="4368" max="4368" width="14.7109375" style="567" customWidth="1"/>
    <col min="4369" max="4369" width="19.85546875" style="567" customWidth="1"/>
    <col min="4370" max="4608" width="9.140625" style="567"/>
    <col min="4609" max="4609" width="7.7109375" style="567" customWidth="1"/>
    <col min="4610" max="4610" width="19.140625" style="567" customWidth="1"/>
    <col min="4611" max="4611" width="82" style="567" customWidth="1"/>
    <col min="4612" max="4612" width="21.28515625" style="567" customWidth="1"/>
    <col min="4613" max="4613" width="15.28515625" style="567" customWidth="1"/>
    <col min="4614" max="4614" width="11.5703125" style="567" customWidth="1"/>
    <col min="4615" max="4615" width="11.140625" style="567" customWidth="1"/>
    <col min="4616" max="4616" width="12" style="567" customWidth="1"/>
    <col min="4617" max="4617" width="15.7109375" style="567" customWidth="1"/>
    <col min="4618" max="4618" width="18.7109375" style="567" customWidth="1"/>
    <col min="4619" max="4619" width="15.85546875" style="567" customWidth="1"/>
    <col min="4620" max="4620" width="9.140625" style="567"/>
    <col min="4621" max="4621" width="11.7109375" style="567" customWidth="1"/>
    <col min="4622" max="4622" width="13.28515625" style="567" customWidth="1"/>
    <col min="4623" max="4623" width="15.5703125" style="567" customWidth="1"/>
    <col min="4624" max="4624" width="14.7109375" style="567" customWidth="1"/>
    <col min="4625" max="4625" width="19.85546875" style="567" customWidth="1"/>
    <col min="4626" max="4864" width="9.140625" style="567"/>
    <col min="4865" max="4865" width="7.7109375" style="567" customWidth="1"/>
    <col min="4866" max="4866" width="19.140625" style="567" customWidth="1"/>
    <col min="4867" max="4867" width="82" style="567" customWidth="1"/>
    <col min="4868" max="4868" width="21.28515625" style="567" customWidth="1"/>
    <col min="4869" max="4869" width="15.28515625" style="567" customWidth="1"/>
    <col min="4870" max="4870" width="11.5703125" style="567" customWidth="1"/>
    <col min="4871" max="4871" width="11.140625" style="567" customWidth="1"/>
    <col min="4872" max="4872" width="12" style="567" customWidth="1"/>
    <col min="4873" max="4873" width="15.7109375" style="567" customWidth="1"/>
    <col min="4874" max="4874" width="18.7109375" style="567" customWidth="1"/>
    <col min="4875" max="4875" width="15.85546875" style="567" customWidth="1"/>
    <col min="4876" max="4876" width="9.140625" style="567"/>
    <col min="4877" max="4877" width="11.7109375" style="567" customWidth="1"/>
    <col min="4878" max="4878" width="13.28515625" style="567" customWidth="1"/>
    <col min="4879" max="4879" width="15.5703125" style="567" customWidth="1"/>
    <col min="4880" max="4880" width="14.7109375" style="567" customWidth="1"/>
    <col min="4881" max="4881" width="19.85546875" style="567" customWidth="1"/>
    <col min="4882" max="5120" width="9.140625" style="567"/>
    <col min="5121" max="5121" width="7.7109375" style="567" customWidth="1"/>
    <col min="5122" max="5122" width="19.140625" style="567" customWidth="1"/>
    <col min="5123" max="5123" width="82" style="567" customWidth="1"/>
    <col min="5124" max="5124" width="21.28515625" style="567" customWidth="1"/>
    <col min="5125" max="5125" width="15.28515625" style="567" customWidth="1"/>
    <col min="5126" max="5126" width="11.5703125" style="567" customWidth="1"/>
    <col min="5127" max="5127" width="11.140625" style="567" customWidth="1"/>
    <col min="5128" max="5128" width="12" style="567" customWidth="1"/>
    <col min="5129" max="5129" width="15.7109375" style="567" customWidth="1"/>
    <col min="5130" max="5130" width="18.7109375" style="567" customWidth="1"/>
    <col min="5131" max="5131" width="15.85546875" style="567" customWidth="1"/>
    <col min="5132" max="5132" width="9.140625" style="567"/>
    <col min="5133" max="5133" width="11.7109375" style="567" customWidth="1"/>
    <col min="5134" max="5134" width="13.28515625" style="567" customWidth="1"/>
    <col min="5135" max="5135" width="15.5703125" style="567" customWidth="1"/>
    <col min="5136" max="5136" width="14.7109375" style="567" customWidth="1"/>
    <col min="5137" max="5137" width="19.85546875" style="567" customWidth="1"/>
    <col min="5138" max="5376" width="9.140625" style="567"/>
    <col min="5377" max="5377" width="7.7109375" style="567" customWidth="1"/>
    <col min="5378" max="5378" width="19.140625" style="567" customWidth="1"/>
    <col min="5379" max="5379" width="82" style="567" customWidth="1"/>
    <col min="5380" max="5380" width="21.28515625" style="567" customWidth="1"/>
    <col min="5381" max="5381" width="15.28515625" style="567" customWidth="1"/>
    <col min="5382" max="5382" width="11.5703125" style="567" customWidth="1"/>
    <col min="5383" max="5383" width="11.140625" style="567" customWidth="1"/>
    <col min="5384" max="5384" width="12" style="567" customWidth="1"/>
    <col min="5385" max="5385" width="15.7109375" style="567" customWidth="1"/>
    <col min="5386" max="5386" width="18.7109375" style="567" customWidth="1"/>
    <col min="5387" max="5387" width="15.85546875" style="567" customWidth="1"/>
    <col min="5388" max="5388" width="9.140625" style="567"/>
    <col min="5389" max="5389" width="11.7109375" style="567" customWidth="1"/>
    <col min="5390" max="5390" width="13.28515625" style="567" customWidth="1"/>
    <col min="5391" max="5391" width="15.5703125" style="567" customWidth="1"/>
    <col min="5392" max="5392" width="14.7109375" style="567" customWidth="1"/>
    <col min="5393" max="5393" width="19.85546875" style="567" customWidth="1"/>
    <col min="5394" max="5632" width="9.140625" style="567"/>
    <col min="5633" max="5633" width="7.7109375" style="567" customWidth="1"/>
    <col min="5634" max="5634" width="19.140625" style="567" customWidth="1"/>
    <col min="5635" max="5635" width="82" style="567" customWidth="1"/>
    <col min="5636" max="5636" width="21.28515625" style="567" customWidth="1"/>
    <col min="5637" max="5637" width="15.28515625" style="567" customWidth="1"/>
    <col min="5638" max="5638" width="11.5703125" style="567" customWidth="1"/>
    <col min="5639" max="5639" width="11.140625" style="567" customWidth="1"/>
    <col min="5640" max="5640" width="12" style="567" customWidth="1"/>
    <col min="5641" max="5641" width="15.7109375" style="567" customWidth="1"/>
    <col min="5642" max="5642" width="18.7109375" style="567" customWidth="1"/>
    <col min="5643" max="5643" width="15.85546875" style="567" customWidth="1"/>
    <col min="5644" max="5644" width="9.140625" style="567"/>
    <col min="5645" max="5645" width="11.7109375" style="567" customWidth="1"/>
    <col min="5646" max="5646" width="13.28515625" style="567" customWidth="1"/>
    <col min="5647" max="5647" width="15.5703125" style="567" customWidth="1"/>
    <col min="5648" max="5648" width="14.7109375" style="567" customWidth="1"/>
    <col min="5649" max="5649" width="19.85546875" style="567" customWidth="1"/>
    <col min="5650" max="5888" width="9.140625" style="567"/>
    <col min="5889" max="5889" width="7.7109375" style="567" customWidth="1"/>
    <col min="5890" max="5890" width="19.140625" style="567" customWidth="1"/>
    <col min="5891" max="5891" width="82" style="567" customWidth="1"/>
    <col min="5892" max="5892" width="21.28515625" style="567" customWidth="1"/>
    <col min="5893" max="5893" width="15.28515625" style="567" customWidth="1"/>
    <col min="5894" max="5894" width="11.5703125" style="567" customWidth="1"/>
    <col min="5895" max="5895" width="11.140625" style="567" customWidth="1"/>
    <col min="5896" max="5896" width="12" style="567" customWidth="1"/>
    <col min="5897" max="5897" width="15.7109375" style="567" customWidth="1"/>
    <col min="5898" max="5898" width="18.7109375" style="567" customWidth="1"/>
    <col min="5899" max="5899" width="15.85546875" style="567" customWidth="1"/>
    <col min="5900" max="5900" width="9.140625" style="567"/>
    <col min="5901" max="5901" width="11.7109375" style="567" customWidth="1"/>
    <col min="5902" max="5902" width="13.28515625" style="567" customWidth="1"/>
    <col min="5903" max="5903" width="15.5703125" style="567" customWidth="1"/>
    <col min="5904" max="5904" width="14.7109375" style="567" customWidth="1"/>
    <col min="5905" max="5905" width="19.85546875" style="567" customWidth="1"/>
    <col min="5906" max="6144" width="9.140625" style="567"/>
    <col min="6145" max="6145" width="7.7109375" style="567" customWidth="1"/>
    <col min="6146" max="6146" width="19.140625" style="567" customWidth="1"/>
    <col min="6147" max="6147" width="82" style="567" customWidth="1"/>
    <col min="6148" max="6148" width="21.28515625" style="567" customWidth="1"/>
    <col min="6149" max="6149" width="15.28515625" style="567" customWidth="1"/>
    <col min="6150" max="6150" width="11.5703125" style="567" customWidth="1"/>
    <col min="6151" max="6151" width="11.140625" style="567" customWidth="1"/>
    <col min="6152" max="6152" width="12" style="567" customWidth="1"/>
    <col min="6153" max="6153" width="15.7109375" style="567" customWidth="1"/>
    <col min="6154" max="6154" width="18.7109375" style="567" customWidth="1"/>
    <col min="6155" max="6155" width="15.85546875" style="567" customWidth="1"/>
    <col min="6156" max="6156" width="9.140625" style="567"/>
    <col min="6157" max="6157" width="11.7109375" style="567" customWidth="1"/>
    <col min="6158" max="6158" width="13.28515625" style="567" customWidth="1"/>
    <col min="6159" max="6159" width="15.5703125" style="567" customWidth="1"/>
    <col min="6160" max="6160" width="14.7109375" style="567" customWidth="1"/>
    <col min="6161" max="6161" width="19.85546875" style="567" customWidth="1"/>
    <col min="6162" max="6400" width="9.140625" style="567"/>
    <col min="6401" max="6401" width="7.7109375" style="567" customWidth="1"/>
    <col min="6402" max="6402" width="19.140625" style="567" customWidth="1"/>
    <col min="6403" max="6403" width="82" style="567" customWidth="1"/>
    <col min="6404" max="6404" width="21.28515625" style="567" customWidth="1"/>
    <col min="6405" max="6405" width="15.28515625" style="567" customWidth="1"/>
    <col min="6406" max="6406" width="11.5703125" style="567" customWidth="1"/>
    <col min="6407" max="6407" width="11.140625" style="567" customWidth="1"/>
    <col min="6408" max="6408" width="12" style="567" customWidth="1"/>
    <col min="6409" max="6409" width="15.7109375" style="567" customWidth="1"/>
    <col min="6410" max="6410" width="18.7109375" style="567" customWidth="1"/>
    <col min="6411" max="6411" width="15.85546875" style="567" customWidth="1"/>
    <col min="6412" max="6412" width="9.140625" style="567"/>
    <col min="6413" max="6413" width="11.7109375" style="567" customWidth="1"/>
    <col min="6414" max="6414" width="13.28515625" style="567" customWidth="1"/>
    <col min="6415" max="6415" width="15.5703125" style="567" customWidth="1"/>
    <col min="6416" max="6416" width="14.7109375" style="567" customWidth="1"/>
    <col min="6417" max="6417" width="19.85546875" style="567" customWidth="1"/>
    <col min="6418" max="6656" width="9.140625" style="567"/>
    <col min="6657" max="6657" width="7.7109375" style="567" customWidth="1"/>
    <col min="6658" max="6658" width="19.140625" style="567" customWidth="1"/>
    <col min="6659" max="6659" width="82" style="567" customWidth="1"/>
    <col min="6660" max="6660" width="21.28515625" style="567" customWidth="1"/>
    <col min="6661" max="6661" width="15.28515625" style="567" customWidth="1"/>
    <col min="6662" max="6662" width="11.5703125" style="567" customWidth="1"/>
    <col min="6663" max="6663" width="11.140625" style="567" customWidth="1"/>
    <col min="6664" max="6664" width="12" style="567" customWidth="1"/>
    <col min="6665" max="6665" width="15.7109375" style="567" customWidth="1"/>
    <col min="6666" max="6666" width="18.7109375" style="567" customWidth="1"/>
    <col min="6667" max="6667" width="15.85546875" style="567" customWidth="1"/>
    <col min="6668" max="6668" width="9.140625" style="567"/>
    <col min="6669" max="6669" width="11.7109375" style="567" customWidth="1"/>
    <col min="6670" max="6670" width="13.28515625" style="567" customWidth="1"/>
    <col min="6671" max="6671" width="15.5703125" style="567" customWidth="1"/>
    <col min="6672" max="6672" width="14.7109375" style="567" customWidth="1"/>
    <col min="6673" max="6673" width="19.85546875" style="567" customWidth="1"/>
    <col min="6674" max="6912" width="9.140625" style="567"/>
    <col min="6913" max="6913" width="7.7109375" style="567" customWidth="1"/>
    <col min="6914" max="6914" width="19.140625" style="567" customWidth="1"/>
    <col min="6915" max="6915" width="82" style="567" customWidth="1"/>
    <col min="6916" max="6916" width="21.28515625" style="567" customWidth="1"/>
    <col min="6917" max="6917" width="15.28515625" style="567" customWidth="1"/>
    <col min="6918" max="6918" width="11.5703125" style="567" customWidth="1"/>
    <col min="6919" max="6919" width="11.140625" style="567" customWidth="1"/>
    <col min="6920" max="6920" width="12" style="567" customWidth="1"/>
    <col min="6921" max="6921" width="15.7109375" style="567" customWidth="1"/>
    <col min="6922" max="6922" width="18.7109375" style="567" customWidth="1"/>
    <col min="6923" max="6923" width="15.85546875" style="567" customWidth="1"/>
    <col min="6924" max="6924" width="9.140625" style="567"/>
    <col min="6925" max="6925" width="11.7109375" style="567" customWidth="1"/>
    <col min="6926" max="6926" width="13.28515625" style="567" customWidth="1"/>
    <col min="6927" max="6927" width="15.5703125" style="567" customWidth="1"/>
    <col min="6928" max="6928" width="14.7109375" style="567" customWidth="1"/>
    <col min="6929" max="6929" width="19.85546875" style="567" customWidth="1"/>
    <col min="6930" max="7168" width="9.140625" style="567"/>
    <col min="7169" max="7169" width="7.7109375" style="567" customWidth="1"/>
    <col min="7170" max="7170" width="19.140625" style="567" customWidth="1"/>
    <col min="7171" max="7171" width="82" style="567" customWidth="1"/>
    <col min="7172" max="7172" width="21.28515625" style="567" customWidth="1"/>
    <col min="7173" max="7173" width="15.28515625" style="567" customWidth="1"/>
    <col min="7174" max="7174" width="11.5703125" style="567" customWidth="1"/>
    <col min="7175" max="7175" width="11.140625" style="567" customWidth="1"/>
    <col min="7176" max="7176" width="12" style="567" customWidth="1"/>
    <col min="7177" max="7177" width="15.7109375" style="567" customWidth="1"/>
    <col min="7178" max="7178" width="18.7109375" style="567" customWidth="1"/>
    <col min="7179" max="7179" width="15.85546875" style="567" customWidth="1"/>
    <col min="7180" max="7180" width="9.140625" style="567"/>
    <col min="7181" max="7181" width="11.7109375" style="567" customWidth="1"/>
    <col min="7182" max="7182" width="13.28515625" style="567" customWidth="1"/>
    <col min="7183" max="7183" width="15.5703125" style="567" customWidth="1"/>
    <col min="7184" max="7184" width="14.7109375" style="567" customWidth="1"/>
    <col min="7185" max="7185" width="19.85546875" style="567" customWidth="1"/>
    <col min="7186" max="7424" width="9.140625" style="567"/>
    <col min="7425" max="7425" width="7.7109375" style="567" customWidth="1"/>
    <col min="7426" max="7426" width="19.140625" style="567" customWidth="1"/>
    <col min="7427" max="7427" width="82" style="567" customWidth="1"/>
    <col min="7428" max="7428" width="21.28515625" style="567" customWidth="1"/>
    <col min="7429" max="7429" width="15.28515625" style="567" customWidth="1"/>
    <col min="7430" max="7430" width="11.5703125" style="567" customWidth="1"/>
    <col min="7431" max="7431" width="11.140625" style="567" customWidth="1"/>
    <col min="7432" max="7432" width="12" style="567" customWidth="1"/>
    <col min="7433" max="7433" width="15.7109375" style="567" customWidth="1"/>
    <col min="7434" max="7434" width="18.7109375" style="567" customWidth="1"/>
    <col min="7435" max="7435" width="15.85546875" style="567" customWidth="1"/>
    <col min="7436" max="7436" width="9.140625" style="567"/>
    <col min="7437" max="7437" width="11.7109375" style="567" customWidth="1"/>
    <col min="7438" max="7438" width="13.28515625" style="567" customWidth="1"/>
    <col min="7439" max="7439" width="15.5703125" style="567" customWidth="1"/>
    <col min="7440" max="7440" width="14.7109375" style="567" customWidth="1"/>
    <col min="7441" max="7441" width="19.85546875" style="567" customWidth="1"/>
    <col min="7442" max="7680" width="9.140625" style="567"/>
    <col min="7681" max="7681" width="7.7109375" style="567" customWidth="1"/>
    <col min="7682" max="7682" width="19.140625" style="567" customWidth="1"/>
    <col min="7683" max="7683" width="82" style="567" customWidth="1"/>
    <col min="7684" max="7684" width="21.28515625" style="567" customWidth="1"/>
    <col min="7685" max="7685" width="15.28515625" style="567" customWidth="1"/>
    <col min="7686" max="7686" width="11.5703125" style="567" customWidth="1"/>
    <col min="7687" max="7687" width="11.140625" style="567" customWidth="1"/>
    <col min="7688" max="7688" width="12" style="567" customWidth="1"/>
    <col min="7689" max="7689" width="15.7109375" style="567" customWidth="1"/>
    <col min="7690" max="7690" width="18.7109375" style="567" customWidth="1"/>
    <col min="7691" max="7691" width="15.85546875" style="567" customWidth="1"/>
    <col min="7692" max="7692" width="9.140625" style="567"/>
    <col min="7693" max="7693" width="11.7109375" style="567" customWidth="1"/>
    <col min="7694" max="7694" width="13.28515625" style="567" customWidth="1"/>
    <col min="7695" max="7695" width="15.5703125" style="567" customWidth="1"/>
    <col min="7696" max="7696" width="14.7109375" style="567" customWidth="1"/>
    <col min="7697" max="7697" width="19.85546875" style="567" customWidth="1"/>
    <col min="7698" max="7936" width="9.140625" style="567"/>
    <col min="7937" max="7937" width="7.7109375" style="567" customWidth="1"/>
    <col min="7938" max="7938" width="19.140625" style="567" customWidth="1"/>
    <col min="7939" max="7939" width="82" style="567" customWidth="1"/>
    <col min="7940" max="7940" width="21.28515625" style="567" customWidth="1"/>
    <col min="7941" max="7941" width="15.28515625" style="567" customWidth="1"/>
    <col min="7942" max="7942" width="11.5703125" style="567" customWidth="1"/>
    <col min="7943" max="7943" width="11.140625" style="567" customWidth="1"/>
    <col min="7944" max="7944" width="12" style="567" customWidth="1"/>
    <col min="7945" max="7945" width="15.7109375" style="567" customWidth="1"/>
    <col min="7946" max="7946" width="18.7109375" style="567" customWidth="1"/>
    <col min="7947" max="7947" width="15.85546875" style="567" customWidth="1"/>
    <col min="7948" max="7948" width="9.140625" style="567"/>
    <col min="7949" max="7949" width="11.7109375" style="567" customWidth="1"/>
    <col min="7950" max="7950" width="13.28515625" style="567" customWidth="1"/>
    <col min="7951" max="7951" width="15.5703125" style="567" customWidth="1"/>
    <col min="7952" max="7952" width="14.7109375" style="567" customWidth="1"/>
    <col min="7953" max="7953" width="19.85546875" style="567" customWidth="1"/>
    <col min="7954" max="8192" width="9.140625" style="567"/>
    <col min="8193" max="8193" width="7.7109375" style="567" customWidth="1"/>
    <col min="8194" max="8194" width="19.140625" style="567" customWidth="1"/>
    <col min="8195" max="8195" width="82" style="567" customWidth="1"/>
    <col min="8196" max="8196" width="21.28515625" style="567" customWidth="1"/>
    <col min="8197" max="8197" width="15.28515625" style="567" customWidth="1"/>
    <col min="8198" max="8198" width="11.5703125" style="567" customWidth="1"/>
    <col min="8199" max="8199" width="11.140625" style="567" customWidth="1"/>
    <col min="8200" max="8200" width="12" style="567" customWidth="1"/>
    <col min="8201" max="8201" width="15.7109375" style="567" customWidth="1"/>
    <col min="8202" max="8202" width="18.7109375" style="567" customWidth="1"/>
    <col min="8203" max="8203" width="15.85546875" style="567" customWidth="1"/>
    <col min="8204" max="8204" width="9.140625" style="567"/>
    <col min="8205" max="8205" width="11.7109375" style="567" customWidth="1"/>
    <col min="8206" max="8206" width="13.28515625" style="567" customWidth="1"/>
    <col min="8207" max="8207" width="15.5703125" style="567" customWidth="1"/>
    <col min="8208" max="8208" width="14.7109375" style="567" customWidth="1"/>
    <col min="8209" max="8209" width="19.85546875" style="567" customWidth="1"/>
    <col min="8210" max="8448" width="9.140625" style="567"/>
    <col min="8449" max="8449" width="7.7109375" style="567" customWidth="1"/>
    <col min="8450" max="8450" width="19.140625" style="567" customWidth="1"/>
    <col min="8451" max="8451" width="82" style="567" customWidth="1"/>
    <col min="8452" max="8452" width="21.28515625" style="567" customWidth="1"/>
    <col min="8453" max="8453" width="15.28515625" style="567" customWidth="1"/>
    <col min="8454" max="8454" width="11.5703125" style="567" customWidth="1"/>
    <col min="8455" max="8455" width="11.140625" style="567" customWidth="1"/>
    <col min="8456" max="8456" width="12" style="567" customWidth="1"/>
    <col min="8457" max="8457" width="15.7109375" style="567" customWidth="1"/>
    <col min="8458" max="8458" width="18.7109375" style="567" customWidth="1"/>
    <col min="8459" max="8459" width="15.85546875" style="567" customWidth="1"/>
    <col min="8460" max="8460" width="9.140625" style="567"/>
    <col min="8461" max="8461" width="11.7109375" style="567" customWidth="1"/>
    <col min="8462" max="8462" width="13.28515625" style="567" customWidth="1"/>
    <col min="8463" max="8463" width="15.5703125" style="567" customWidth="1"/>
    <col min="8464" max="8464" width="14.7109375" style="567" customWidth="1"/>
    <col min="8465" max="8465" width="19.85546875" style="567" customWidth="1"/>
    <col min="8466" max="8704" width="9.140625" style="567"/>
    <col min="8705" max="8705" width="7.7109375" style="567" customWidth="1"/>
    <col min="8706" max="8706" width="19.140625" style="567" customWidth="1"/>
    <col min="8707" max="8707" width="82" style="567" customWidth="1"/>
    <col min="8708" max="8708" width="21.28515625" style="567" customWidth="1"/>
    <col min="8709" max="8709" width="15.28515625" style="567" customWidth="1"/>
    <col min="8710" max="8710" width="11.5703125" style="567" customWidth="1"/>
    <col min="8711" max="8711" width="11.140625" style="567" customWidth="1"/>
    <col min="8712" max="8712" width="12" style="567" customWidth="1"/>
    <col min="8713" max="8713" width="15.7109375" style="567" customWidth="1"/>
    <col min="8714" max="8714" width="18.7109375" style="567" customWidth="1"/>
    <col min="8715" max="8715" width="15.85546875" style="567" customWidth="1"/>
    <col min="8716" max="8716" width="9.140625" style="567"/>
    <col min="8717" max="8717" width="11.7109375" style="567" customWidth="1"/>
    <col min="8718" max="8718" width="13.28515625" style="567" customWidth="1"/>
    <col min="8719" max="8719" width="15.5703125" style="567" customWidth="1"/>
    <col min="8720" max="8720" width="14.7109375" style="567" customWidth="1"/>
    <col min="8721" max="8721" width="19.85546875" style="567" customWidth="1"/>
    <col min="8722" max="8960" width="9.140625" style="567"/>
    <col min="8961" max="8961" width="7.7109375" style="567" customWidth="1"/>
    <col min="8962" max="8962" width="19.140625" style="567" customWidth="1"/>
    <col min="8963" max="8963" width="82" style="567" customWidth="1"/>
    <col min="8964" max="8964" width="21.28515625" style="567" customWidth="1"/>
    <col min="8965" max="8965" width="15.28515625" style="567" customWidth="1"/>
    <col min="8966" max="8966" width="11.5703125" style="567" customWidth="1"/>
    <col min="8967" max="8967" width="11.140625" style="567" customWidth="1"/>
    <col min="8968" max="8968" width="12" style="567" customWidth="1"/>
    <col min="8969" max="8969" width="15.7109375" style="567" customWidth="1"/>
    <col min="8970" max="8970" width="18.7109375" style="567" customWidth="1"/>
    <col min="8971" max="8971" width="15.85546875" style="567" customWidth="1"/>
    <col min="8972" max="8972" width="9.140625" style="567"/>
    <col min="8973" max="8973" width="11.7109375" style="567" customWidth="1"/>
    <col min="8974" max="8974" width="13.28515625" style="567" customWidth="1"/>
    <col min="8975" max="8975" width="15.5703125" style="567" customWidth="1"/>
    <col min="8976" max="8976" width="14.7109375" style="567" customWidth="1"/>
    <col min="8977" max="8977" width="19.85546875" style="567" customWidth="1"/>
    <col min="8978" max="9216" width="9.140625" style="567"/>
    <col min="9217" max="9217" width="7.7109375" style="567" customWidth="1"/>
    <col min="9218" max="9218" width="19.140625" style="567" customWidth="1"/>
    <col min="9219" max="9219" width="82" style="567" customWidth="1"/>
    <col min="9220" max="9220" width="21.28515625" style="567" customWidth="1"/>
    <col min="9221" max="9221" width="15.28515625" style="567" customWidth="1"/>
    <col min="9222" max="9222" width="11.5703125" style="567" customWidth="1"/>
    <col min="9223" max="9223" width="11.140625" style="567" customWidth="1"/>
    <col min="9224" max="9224" width="12" style="567" customWidth="1"/>
    <col min="9225" max="9225" width="15.7109375" style="567" customWidth="1"/>
    <col min="9226" max="9226" width="18.7109375" style="567" customWidth="1"/>
    <col min="9227" max="9227" width="15.85546875" style="567" customWidth="1"/>
    <col min="9228" max="9228" width="9.140625" style="567"/>
    <col min="9229" max="9229" width="11.7109375" style="567" customWidth="1"/>
    <col min="9230" max="9230" width="13.28515625" style="567" customWidth="1"/>
    <col min="9231" max="9231" width="15.5703125" style="567" customWidth="1"/>
    <col min="9232" max="9232" width="14.7109375" style="567" customWidth="1"/>
    <col min="9233" max="9233" width="19.85546875" style="567" customWidth="1"/>
    <col min="9234" max="9472" width="9.140625" style="567"/>
    <col min="9473" max="9473" width="7.7109375" style="567" customWidth="1"/>
    <col min="9474" max="9474" width="19.140625" style="567" customWidth="1"/>
    <col min="9475" max="9475" width="82" style="567" customWidth="1"/>
    <col min="9476" max="9476" width="21.28515625" style="567" customWidth="1"/>
    <col min="9477" max="9477" width="15.28515625" style="567" customWidth="1"/>
    <col min="9478" max="9478" width="11.5703125" style="567" customWidth="1"/>
    <col min="9479" max="9479" width="11.140625" style="567" customWidth="1"/>
    <col min="9480" max="9480" width="12" style="567" customWidth="1"/>
    <col min="9481" max="9481" width="15.7109375" style="567" customWidth="1"/>
    <col min="9482" max="9482" width="18.7109375" style="567" customWidth="1"/>
    <col min="9483" max="9483" width="15.85546875" style="567" customWidth="1"/>
    <col min="9484" max="9484" width="9.140625" style="567"/>
    <col min="9485" max="9485" width="11.7109375" style="567" customWidth="1"/>
    <col min="9486" max="9486" width="13.28515625" style="567" customWidth="1"/>
    <col min="9487" max="9487" width="15.5703125" style="567" customWidth="1"/>
    <col min="9488" max="9488" width="14.7109375" style="567" customWidth="1"/>
    <col min="9489" max="9489" width="19.85546875" style="567" customWidth="1"/>
    <col min="9490" max="9728" width="9.140625" style="567"/>
    <col min="9729" max="9729" width="7.7109375" style="567" customWidth="1"/>
    <col min="9730" max="9730" width="19.140625" style="567" customWidth="1"/>
    <col min="9731" max="9731" width="82" style="567" customWidth="1"/>
    <col min="9732" max="9732" width="21.28515625" style="567" customWidth="1"/>
    <col min="9733" max="9733" width="15.28515625" style="567" customWidth="1"/>
    <col min="9734" max="9734" width="11.5703125" style="567" customWidth="1"/>
    <col min="9735" max="9735" width="11.140625" style="567" customWidth="1"/>
    <col min="9736" max="9736" width="12" style="567" customWidth="1"/>
    <col min="9737" max="9737" width="15.7109375" style="567" customWidth="1"/>
    <col min="9738" max="9738" width="18.7109375" style="567" customWidth="1"/>
    <col min="9739" max="9739" width="15.85546875" style="567" customWidth="1"/>
    <col min="9740" max="9740" width="9.140625" style="567"/>
    <col min="9741" max="9741" width="11.7109375" style="567" customWidth="1"/>
    <col min="9742" max="9742" width="13.28515625" style="567" customWidth="1"/>
    <col min="9743" max="9743" width="15.5703125" style="567" customWidth="1"/>
    <col min="9744" max="9744" width="14.7109375" style="567" customWidth="1"/>
    <col min="9745" max="9745" width="19.85546875" style="567" customWidth="1"/>
    <col min="9746" max="9984" width="9.140625" style="567"/>
    <col min="9985" max="9985" width="7.7109375" style="567" customWidth="1"/>
    <col min="9986" max="9986" width="19.140625" style="567" customWidth="1"/>
    <col min="9987" max="9987" width="82" style="567" customWidth="1"/>
    <col min="9988" max="9988" width="21.28515625" style="567" customWidth="1"/>
    <col min="9989" max="9989" width="15.28515625" style="567" customWidth="1"/>
    <col min="9990" max="9990" width="11.5703125" style="567" customWidth="1"/>
    <col min="9991" max="9991" width="11.140625" style="567" customWidth="1"/>
    <col min="9992" max="9992" width="12" style="567" customWidth="1"/>
    <col min="9993" max="9993" width="15.7109375" style="567" customWidth="1"/>
    <col min="9994" max="9994" width="18.7109375" style="567" customWidth="1"/>
    <col min="9995" max="9995" width="15.85546875" style="567" customWidth="1"/>
    <col min="9996" max="9996" width="9.140625" style="567"/>
    <col min="9997" max="9997" width="11.7109375" style="567" customWidth="1"/>
    <col min="9998" max="9998" width="13.28515625" style="567" customWidth="1"/>
    <col min="9999" max="9999" width="15.5703125" style="567" customWidth="1"/>
    <col min="10000" max="10000" width="14.7109375" style="567" customWidth="1"/>
    <col min="10001" max="10001" width="19.85546875" style="567" customWidth="1"/>
    <col min="10002" max="10240" width="9.140625" style="567"/>
    <col min="10241" max="10241" width="7.7109375" style="567" customWidth="1"/>
    <col min="10242" max="10242" width="19.140625" style="567" customWidth="1"/>
    <col min="10243" max="10243" width="82" style="567" customWidth="1"/>
    <col min="10244" max="10244" width="21.28515625" style="567" customWidth="1"/>
    <col min="10245" max="10245" width="15.28515625" style="567" customWidth="1"/>
    <col min="10246" max="10246" width="11.5703125" style="567" customWidth="1"/>
    <col min="10247" max="10247" width="11.140625" style="567" customWidth="1"/>
    <col min="10248" max="10248" width="12" style="567" customWidth="1"/>
    <col min="10249" max="10249" width="15.7109375" style="567" customWidth="1"/>
    <col min="10250" max="10250" width="18.7109375" style="567" customWidth="1"/>
    <col min="10251" max="10251" width="15.85546875" style="567" customWidth="1"/>
    <col min="10252" max="10252" width="9.140625" style="567"/>
    <col min="10253" max="10253" width="11.7109375" style="567" customWidth="1"/>
    <col min="10254" max="10254" width="13.28515625" style="567" customWidth="1"/>
    <col min="10255" max="10255" width="15.5703125" style="567" customWidth="1"/>
    <col min="10256" max="10256" width="14.7109375" style="567" customWidth="1"/>
    <col min="10257" max="10257" width="19.85546875" style="567" customWidth="1"/>
    <col min="10258" max="10496" width="9.140625" style="567"/>
    <col min="10497" max="10497" width="7.7109375" style="567" customWidth="1"/>
    <col min="10498" max="10498" width="19.140625" style="567" customWidth="1"/>
    <col min="10499" max="10499" width="82" style="567" customWidth="1"/>
    <col min="10500" max="10500" width="21.28515625" style="567" customWidth="1"/>
    <col min="10501" max="10501" width="15.28515625" style="567" customWidth="1"/>
    <col min="10502" max="10502" width="11.5703125" style="567" customWidth="1"/>
    <col min="10503" max="10503" width="11.140625" style="567" customWidth="1"/>
    <col min="10504" max="10504" width="12" style="567" customWidth="1"/>
    <col min="10505" max="10505" width="15.7109375" style="567" customWidth="1"/>
    <col min="10506" max="10506" width="18.7109375" style="567" customWidth="1"/>
    <col min="10507" max="10507" width="15.85546875" style="567" customWidth="1"/>
    <col min="10508" max="10508" width="9.140625" style="567"/>
    <col min="10509" max="10509" width="11.7109375" style="567" customWidth="1"/>
    <col min="10510" max="10510" width="13.28515625" style="567" customWidth="1"/>
    <col min="10511" max="10511" width="15.5703125" style="567" customWidth="1"/>
    <col min="10512" max="10512" width="14.7109375" style="567" customWidth="1"/>
    <col min="10513" max="10513" width="19.85546875" style="567" customWidth="1"/>
    <col min="10514" max="10752" width="9.140625" style="567"/>
    <col min="10753" max="10753" width="7.7109375" style="567" customWidth="1"/>
    <col min="10754" max="10754" width="19.140625" style="567" customWidth="1"/>
    <col min="10755" max="10755" width="82" style="567" customWidth="1"/>
    <col min="10756" max="10756" width="21.28515625" style="567" customWidth="1"/>
    <col min="10757" max="10757" width="15.28515625" style="567" customWidth="1"/>
    <col min="10758" max="10758" width="11.5703125" style="567" customWidth="1"/>
    <col min="10759" max="10759" width="11.140625" style="567" customWidth="1"/>
    <col min="10760" max="10760" width="12" style="567" customWidth="1"/>
    <col min="10761" max="10761" width="15.7109375" style="567" customWidth="1"/>
    <col min="10762" max="10762" width="18.7109375" style="567" customWidth="1"/>
    <col min="10763" max="10763" width="15.85546875" style="567" customWidth="1"/>
    <col min="10764" max="10764" width="9.140625" style="567"/>
    <col min="10765" max="10765" width="11.7109375" style="567" customWidth="1"/>
    <col min="10766" max="10766" width="13.28515625" style="567" customWidth="1"/>
    <col min="10767" max="10767" width="15.5703125" style="567" customWidth="1"/>
    <col min="10768" max="10768" width="14.7109375" style="567" customWidth="1"/>
    <col min="10769" max="10769" width="19.85546875" style="567" customWidth="1"/>
    <col min="10770" max="11008" width="9.140625" style="567"/>
    <col min="11009" max="11009" width="7.7109375" style="567" customWidth="1"/>
    <col min="11010" max="11010" width="19.140625" style="567" customWidth="1"/>
    <col min="11011" max="11011" width="82" style="567" customWidth="1"/>
    <col min="11012" max="11012" width="21.28515625" style="567" customWidth="1"/>
    <col min="11013" max="11013" width="15.28515625" style="567" customWidth="1"/>
    <col min="11014" max="11014" width="11.5703125" style="567" customWidth="1"/>
    <col min="11015" max="11015" width="11.140625" style="567" customWidth="1"/>
    <col min="11016" max="11016" width="12" style="567" customWidth="1"/>
    <col min="11017" max="11017" width="15.7109375" style="567" customWidth="1"/>
    <col min="11018" max="11018" width="18.7109375" style="567" customWidth="1"/>
    <col min="11019" max="11019" width="15.85546875" style="567" customWidth="1"/>
    <col min="11020" max="11020" width="9.140625" style="567"/>
    <col min="11021" max="11021" width="11.7109375" style="567" customWidth="1"/>
    <col min="11022" max="11022" width="13.28515625" style="567" customWidth="1"/>
    <col min="11023" max="11023" width="15.5703125" style="567" customWidth="1"/>
    <col min="11024" max="11024" width="14.7109375" style="567" customWidth="1"/>
    <col min="11025" max="11025" width="19.85546875" style="567" customWidth="1"/>
    <col min="11026" max="11264" width="9.140625" style="567"/>
    <col min="11265" max="11265" width="7.7109375" style="567" customWidth="1"/>
    <col min="11266" max="11266" width="19.140625" style="567" customWidth="1"/>
    <col min="11267" max="11267" width="82" style="567" customWidth="1"/>
    <col min="11268" max="11268" width="21.28515625" style="567" customWidth="1"/>
    <col min="11269" max="11269" width="15.28515625" style="567" customWidth="1"/>
    <col min="11270" max="11270" width="11.5703125" style="567" customWidth="1"/>
    <col min="11271" max="11271" width="11.140625" style="567" customWidth="1"/>
    <col min="11272" max="11272" width="12" style="567" customWidth="1"/>
    <col min="11273" max="11273" width="15.7109375" style="567" customWidth="1"/>
    <col min="11274" max="11274" width="18.7109375" style="567" customWidth="1"/>
    <col min="11275" max="11275" width="15.85546875" style="567" customWidth="1"/>
    <col min="11276" max="11276" width="9.140625" style="567"/>
    <col min="11277" max="11277" width="11.7109375" style="567" customWidth="1"/>
    <col min="11278" max="11278" width="13.28515625" style="567" customWidth="1"/>
    <col min="11279" max="11279" width="15.5703125" style="567" customWidth="1"/>
    <col min="11280" max="11280" width="14.7109375" style="567" customWidth="1"/>
    <col min="11281" max="11281" width="19.85546875" style="567" customWidth="1"/>
    <col min="11282" max="11520" width="9.140625" style="567"/>
    <col min="11521" max="11521" width="7.7109375" style="567" customWidth="1"/>
    <col min="11522" max="11522" width="19.140625" style="567" customWidth="1"/>
    <col min="11523" max="11523" width="82" style="567" customWidth="1"/>
    <col min="11524" max="11524" width="21.28515625" style="567" customWidth="1"/>
    <col min="11525" max="11525" width="15.28515625" style="567" customWidth="1"/>
    <col min="11526" max="11526" width="11.5703125" style="567" customWidth="1"/>
    <col min="11527" max="11527" width="11.140625" style="567" customWidth="1"/>
    <col min="11528" max="11528" width="12" style="567" customWidth="1"/>
    <col min="11529" max="11529" width="15.7109375" style="567" customWidth="1"/>
    <col min="11530" max="11530" width="18.7109375" style="567" customWidth="1"/>
    <col min="11531" max="11531" width="15.85546875" style="567" customWidth="1"/>
    <col min="11532" max="11532" width="9.140625" style="567"/>
    <col min="11533" max="11533" width="11.7109375" style="567" customWidth="1"/>
    <col min="11534" max="11534" width="13.28515625" style="567" customWidth="1"/>
    <col min="11535" max="11535" width="15.5703125" style="567" customWidth="1"/>
    <col min="11536" max="11536" width="14.7109375" style="567" customWidth="1"/>
    <col min="11537" max="11537" width="19.85546875" style="567" customWidth="1"/>
    <col min="11538" max="11776" width="9.140625" style="567"/>
    <col min="11777" max="11777" width="7.7109375" style="567" customWidth="1"/>
    <col min="11778" max="11778" width="19.140625" style="567" customWidth="1"/>
    <col min="11779" max="11779" width="82" style="567" customWidth="1"/>
    <col min="11780" max="11780" width="21.28515625" style="567" customWidth="1"/>
    <col min="11781" max="11781" width="15.28515625" style="567" customWidth="1"/>
    <col min="11782" max="11782" width="11.5703125" style="567" customWidth="1"/>
    <col min="11783" max="11783" width="11.140625" style="567" customWidth="1"/>
    <col min="11784" max="11784" width="12" style="567" customWidth="1"/>
    <col min="11785" max="11785" width="15.7109375" style="567" customWidth="1"/>
    <col min="11786" max="11786" width="18.7109375" style="567" customWidth="1"/>
    <col min="11787" max="11787" width="15.85546875" style="567" customWidth="1"/>
    <col min="11788" max="11788" width="9.140625" style="567"/>
    <col min="11789" max="11789" width="11.7109375" style="567" customWidth="1"/>
    <col min="11790" max="11790" width="13.28515625" style="567" customWidth="1"/>
    <col min="11791" max="11791" width="15.5703125" style="567" customWidth="1"/>
    <col min="11792" max="11792" width="14.7109375" style="567" customWidth="1"/>
    <col min="11793" max="11793" width="19.85546875" style="567" customWidth="1"/>
    <col min="11794" max="12032" width="9.140625" style="567"/>
    <col min="12033" max="12033" width="7.7109375" style="567" customWidth="1"/>
    <col min="12034" max="12034" width="19.140625" style="567" customWidth="1"/>
    <col min="12035" max="12035" width="82" style="567" customWidth="1"/>
    <col min="12036" max="12036" width="21.28515625" style="567" customWidth="1"/>
    <col min="12037" max="12037" width="15.28515625" style="567" customWidth="1"/>
    <col min="12038" max="12038" width="11.5703125" style="567" customWidth="1"/>
    <col min="12039" max="12039" width="11.140625" style="567" customWidth="1"/>
    <col min="12040" max="12040" width="12" style="567" customWidth="1"/>
    <col min="12041" max="12041" width="15.7109375" style="567" customWidth="1"/>
    <col min="12042" max="12042" width="18.7109375" style="567" customWidth="1"/>
    <col min="12043" max="12043" width="15.85546875" style="567" customWidth="1"/>
    <col min="12044" max="12044" width="9.140625" style="567"/>
    <col min="12045" max="12045" width="11.7109375" style="567" customWidth="1"/>
    <col min="12046" max="12046" width="13.28515625" style="567" customWidth="1"/>
    <col min="12047" max="12047" width="15.5703125" style="567" customWidth="1"/>
    <col min="12048" max="12048" width="14.7109375" style="567" customWidth="1"/>
    <col min="12049" max="12049" width="19.85546875" style="567" customWidth="1"/>
    <col min="12050" max="12288" width="9.140625" style="567"/>
    <col min="12289" max="12289" width="7.7109375" style="567" customWidth="1"/>
    <col min="12290" max="12290" width="19.140625" style="567" customWidth="1"/>
    <col min="12291" max="12291" width="82" style="567" customWidth="1"/>
    <col min="12292" max="12292" width="21.28515625" style="567" customWidth="1"/>
    <col min="12293" max="12293" width="15.28515625" style="567" customWidth="1"/>
    <col min="12294" max="12294" width="11.5703125" style="567" customWidth="1"/>
    <col min="12295" max="12295" width="11.140625" style="567" customWidth="1"/>
    <col min="12296" max="12296" width="12" style="567" customWidth="1"/>
    <col min="12297" max="12297" width="15.7109375" style="567" customWidth="1"/>
    <col min="12298" max="12298" width="18.7109375" style="567" customWidth="1"/>
    <col min="12299" max="12299" width="15.85546875" style="567" customWidth="1"/>
    <col min="12300" max="12300" width="9.140625" style="567"/>
    <col min="12301" max="12301" width="11.7109375" style="567" customWidth="1"/>
    <col min="12302" max="12302" width="13.28515625" style="567" customWidth="1"/>
    <col min="12303" max="12303" width="15.5703125" style="567" customWidth="1"/>
    <col min="12304" max="12304" width="14.7109375" style="567" customWidth="1"/>
    <col min="12305" max="12305" width="19.85546875" style="567" customWidth="1"/>
    <col min="12306" max="12544" width="9.140625" style="567"/>
    <col min="12545" max="12545" width="7.7109375" style="567" customWidth="1"/>
    <col min="12546" max="12546" width="19.140625" style="567" customWidth="1"/>
    <col min="12547" max="12547" width="82" style="567" customWidth="1"/>
    <col min="12548" max="12548" width="21.28515625" style="567" customWidth="1"/>
    <col min="12549" max="12549" width="15.28515625" style="567" customWidth="1"/>
    <col min="12550" max="12550" width="11.5703125" style="567" customWidth="1"/>
    <col min="12551" max="12551" width="11.140625" style="567" customWidth="1"/>
    <col min="12552" max="12552" width="12" style="567" customWidth="1"/>
    <col min="12553" max="12553" width="15.7109375" style="567" customWidth="1"/>
    <col min="12554" max="12554" width="18.7109375" style="567" customWidth="1"/>
    <col min="12555" max="12555" width="15.85546875" style="567" customWidth="1"/>
    <col min="12556" max="12556" width="9.140625" style="567"/>
    <col min="12557" max="12557" width="11.7109375" style="567" customWidth="1"/>
    <col min="12558" max="12558" width="13.28515625" style="567" customWidth="1"/>
    <col min="12559" max="12559" width="15.5703125" style="567" customWidth="1"/>
    <col min="12560" max="12560" width="14.7109375" style="567" customWidth="1"/>
    <col min="12561" max="12561" width="19.85546875" style="567" customWidth="1"/>
    <col min="12562" max="12800" width="9.140625" style="567"/>
    <col min="12801" max="12801" width="7.7109375" style="567" customWidth="1"/>
    <col min="12802" max="12802" width="19.140625" style="567" customWidth="1"/>
    <col min="12803" max="12803" width="82" style="567" customWidth="1"/>
    <col min="12804" max="12804" width="21.28515625" style="567" customWidth="1"/>
    <col min="12805" max="12805" width="15.28515625" style="567" customWidth="1"/>
    <col min="12806" max="12806" width="11.5703125" style="567" customWidth="1"/>
    <col min="12807" max="12807" width="11.140625" style="567" customWidth="1"/>
    <col min="12808" max="12808" width="12" style="567" customWidth="1"/>
    <col min="12809" max="12809" width="15.7109375" style="567" customWidth="1"/>
    <col min="12810" max="12810" width="18.7109375" style="567" customWidth="1"/>
    <col min="12811" max="12811" width="15.85546875" style="567" customWidth="1"/>
    <col min="12812" max="12812" width="9.140625" style="567"/>
    <col min="12813" max="12813" width="11.7109375" style="567" customWidth="1"/>
    <col min="12814" max="12814" width="13.28515625" style="567" customWidth="1"/>
    <col min="12815" max="12815" width="15.5703125" style="567" customWidth="1"/>
    <col min="12816" max="12816" width="14.7109375" style="567" customWidth="1"/>
    <col min="12817" max="12817" width="19.85546875" style="567" customWidth="1"/>
    <col min="12818" max="13056" width="9.140625" style="567"/>
    <col min="13057" max="13057" width="7.7109375" style="567" customWidth="1"/>
    <col min="13058" max="13058" width="19.140625" style="567" customWidth="1"/>
    <col min="13059" max="13059" width="82" style="567" customWidth="1"/>
    <col min="13060" max="13060" width="21.28515625" style="567" customWidth="1"/>
    <col min="13061" max="13061" width="15.28515625" style="567" customWidth="1"/>
    <col min="13062" max="13062" width="11.5703125" style="567" customWidth="1"/>
    <col min="13063" max="13063" width="11.140625" style="567" customWidth="1"/>
    <col min="13064" max="13064" width="12" style="567" customWidth="1"/>
    <col min="13065" max="13065" width="15.7109375" style="567" customWidth="1"/>
    <col min="13066" max="13066" width="18.7109375" style="567" customWidth="1"/>
    <col min="13067" max="13067" width="15.85546875" style="567" customWidth="1"/>
    <col min="13068" max="13068" width="9.140625" style="567"/>
    <col min="13069" max="13069" width="11.7109375" style="567" customWidth="1"/>
    <col min="13070" max="13070" width="13.28515625" style="567" customWidth="1"/>
    <col min="13071" max="13071" width="15.5703125" style="567" customWidth="1"/>
    <col min="13072" max="13072" width="14.7109375" style="567" customWidth="1"/>
    <col min="13073" max="13073" width="19.85546875" style="567" customWidth="1"/>
    <col min="13074" max="13312" width="9.140625" style="567"/>
    <col min="13313" max="13313" width="7.7109375" style="567" customWidth="1"/>
    <col min="13314" max="13314" width="19.140625" style="567" customWidth="1"/>
    <col min="13315" max="13315" width="82" style="567" customWidth="1"/>
    <col min="13316" max="13316" width="21.28515625" style="567" customWidth="1"/>
    <col min="13317" max="13317" width="15.28515625" style="567" customWidth="1"/>
    <col min="13318" max="13318" width="11.5703125" style="567" customWidth="1"/>
    <col min="13319" max="13319" width="11.140625" style="567" customWidth="1"/>
    <col min="13320" max="13320" width="12" style="567" customWidth="1"/>
    <col min="13321" max="13321" width="15.7109375" style="567" customWidth="1"/>
    <col min="13322" max="13322" width="18.7109375" style="567" customWidth="1"/>
    <col min="13323" max="13323" width="15.85546875" style="567" customWidth="1"/>
    <col min="13324" max="13324" width="9.140625" style="567"/>
    <col min="13325" max="13325" width="11.7109375" style="567" customWidth="1"/>
    <col min="13326" max="13326" width="13.28515625" style="567" customWidth="1"/>
    <col min="13327" max="13327" width="15.5703125" style="567" customWidth="1"/>
    <col min="13328" max="13328" width="14.7109375" style="567" customWidth="1"/>
    <col min="13329" max="13329" width="19.85546875" style="567" customWidth="1"/>
    <col min="13330" max="13568" width="9.140625" style="567"/>
    <col min="13569" max="13569" width="7.7109375" style="567" customWidth="1"/>
    <col min="13570" max="13570" width="19.140625" style="567" customWidth="1"/>
    <col min="13571" max="13571" width="82" style="567" customWidth="1"/>
    <col min="13572" max="13572" width="21.28515625" style="567" customWidth="1"/>
    <col min="13573" max="13573" width="15.28515625" style="567" customWidth="1"/>
    <col min="13574" max="13574" width="11.5703125" style="567" customWidth="1"/>
    <col min="13575" max="13575" width="11.140625" style="567" customWidth="1"/>
    <col min="13576" max="13576" width="12" style="567" customWidth="1"/>
    <col min="13577" max="13577" width="15.7109375" style="567" customWidth="1"/>
    <col min="13578" max="13578" width="18.7109375" style="567" customWidth="1"/>
    <col min="13579" max="13579" width="15.85546875" style="567" customWidth="1"/>
    <col min="13580" max="13580" width="9.140625" style="567"/>
    <col min="13581" max="13581" width="11.7109375" style="567" customWidth="1"/>
    <col min="13582" max="13582" width="13.28515625" style="567" customWidth="1"/>
    <col min="13583" max="13583" width="15.5703125" style="567" customWidth="1"/>
    <col min="13584" max="13584" width="14.7109375" style="567" customWidth="1"/>
    <col min="13585" max="13585" width="19.85546875" style="567" customWidth="1"/>
    <col min="13586" max="13824" width="9.140625" style="567"/>
    <col min="13825" max="13825" width="7.7109375" style="567" customWidth="1"/>
    <col min="13826" max="13826" width="19.140625" style="567" customWidth="1"/>
    <col min="13827" max="13827" width="82" style="567" customWidth="1"/>
    <col min="13828" max="13828" width="21.28515625" style="567" customWidth="1"/>
    <col min="13829" max="13829" width="15.28515625" style="567" customWidth="1"/>
    <col min="13830" max="13830" width="11.5703125" style="567" customWidth="1"/>
    <col min="13831" max="13831" width="11.140625" style="567" customWidth="1"/>
    <col min="13832" max="13832" width="12" style="567" customWidth="1"/>
    <col min="13833" max="13833" width="15.7109375" style="567" customWidth="1"/>
    <col min="13834" max="13834" width="18.7109375" style="567" customWidth="1"/>
    <col min="13835" max="13835" width="15.85546875" style="567" customWidth="1"/>
    <col min="13836" max="13836" width="9.140625" style="567"/>
    <col min="13837" max="13837" width="11.7109375" style="567" customWidth="1"/>
    <col min="13838" max="13838" width="13.28515625" style="567" customWidth="1"/>
    <col min="13839" max="13839" width="15.5703125" style="567" customWidth="1"/>
    <col min="13840" max="13840" width="14.7109375" style="567" customWidth="1"/>
    <col min="13841" max="13841" width="19.85546875" style="567" customWidth="1"/>
    <col min="13842" max="14080" width="9.140625" style="567"/>
    <col min="14081" max="14081" width="7.7109375" style="567" customWidth="1"/>
    <col min="14082" max="14082" width="19.140625" style="567" customWidth="1"/>
    <col min="14083" max="14083" width="82" style="567" customWidth="1"/>
    <col min="14084" max="14084" width="21.28515625" style="567" customWidth="1"/>
    <col min="14085" max="14085" width="15.28515625" style="567" customWidth="1"/>
    <col min="14086" max="14086" width="11.5703125" style="567" customWidth="1"/>
    <col min="14087" max="14087" width="11.140625" style="567" customWidth="1"/>
    <col min="14088" max="14088" width="12" style="567" customWidth="1"/>
    <col min="14089" max="14089" width="15.7109375" style="567" customWidth="1"/>
    <col min="14090" max="14090" width="18.7109375" style="567" customWidth="1"/>
    <col min="14091" max="14091" width="15.85546875" style="567" customWidth="1"/>
    <col min="14092" max="14092" width="9.140625" style="567"/>
    <col min="14093" max="14093" width="11.7109375" style="567" customWidth="1"/>
    <col min="14094" max="14094" width="13.28515625" style="567" customWidth="1"/>
    <col min="14095" max="14095" width="15.5703125" style="567" customWidth="1"/>
    <col min="14096" max="14096" width="14.7109375" style="567" customWidth="1"/>
    <col min="14097" max="14097" width="19.85546875" style="567" customWidth="1"/>
    <col min="14098" max="14336" width="9.140625" style="567"/>
    <col min="14337" max="14337" width="7.7109375" style="567" customWidth="1"/>
    <col min="14338" max="14338" width="19.140625" style="567" customWidth="1"/>
    <col min="14339" max="14339" width="82" style="567" customWidth="1"/>
    <col min="14340" max="14340" width="21.28515625" style="567" customWidth="1"/>
    <col min="14341" max="14341" width="15.28515625" style="567" customWidth="1"/>
    <col min="14342" max="14342" width="11.5703125" style="567" customWidth="1"/>
    <col min="14343" max="14343" width="11.140625" style="567" customWidth="1"/>
    <col min="14344" max="14344" width="12" style="567" customWidth="1"/>
    <col min="14345" max="14345" width="15.7109375" style="567" customWidth="1"/>
    <col min="14346" max="14346" width="18.7109375" style="567" customWidth="1"/>
    <col min="14347" max="14347" width="15.85546875" style="567" customWidth="1"/>
    <col min="14348" max="14348" width="9.140625" style="567"/>
    <col min="14349" max="14349" width="11.7109375" style="567" customWidth="1"/>
    <col min="14350" max="14350" width="13.28515625" style="567" customWidth="1"/>
    <col min="14351" max="14351" width="15.5703125" style="567" customWidth="1"/>
    <col min="14352" max="14352" width="14.7109375" style="567" customWidth="1"/>
    <col min="14353" max="14353" width="19.85546875" style="567" customWidth="1"/>
    <col min="14354" max="14592" width="9.140625" style="567"/>
    <col min="14593" max="14593" width="7.7109375" style="567" customWidth="1"/>
    <col min="14594" max="14594" width="19.140625" style="567" customWidth="1"/>
    <col min="14595" max="14595" width="82" style="567" customWidth="1"/>
    <col min="14596" max="14596" width="21.28515625" style="567" customWidth="1"/>
    <col min="14597" max="14597" width="15.28515625" style="567" customWidth="1"/>
    <col min="14598" max="14598" width="11.5703125" style="567" customWidth="1"/>
    <col min="14599" max="14599" width="11.140625" style="567" customWidth="1"/>
    <col min="14600" max="14600" width="12" style="567" customWidth="1"/>
    <col min="14601" max="14601" width="15.7109375" style="567" customWidth="1"/>
    <col min="14602" max="14602" width="18.7109375" style="567" customWidth="1"/>
    <col min="14603" max="14603" width="15.85546875" style="567" customWidth="1"/>
    <col min="14604" max="14604" width="9.140625" style="567"/>
    <col min="14605" max="14605" width="11.7109375" style="567" customWidth="1"/>
    <col min="14606" max="14606" width="13.28515625" style="567" customWidth="1"/>
    <col min="14607" max="14607" width="15.5703125" style="567" customWidth="1"/>
    <col min="14608" max="14608" width="14.7109375" style="567" customWidth="1"/>
    <col min="14609" max="14609" width="19.85546875" style="567" customWidth="1"/>
    <col min="14610" max="14848" width="9.140625" style="567"/>
    <col min="14849" max="14849" width="7.7109375" style="567" customWidth="1"/>
    <col min="14850" max="14850" width="19.140625" style="567" customWidth="1"/>
    <col min="14851" max="14851" width="82" style="567" customWidth="1"/>
    <col min="14852" max="14852" width="21.28515625" style="567" customWidth="1"/>
    <col min="14853" max="14853" width="15.28515625" style="567" customWidth="1"/>
    <col min="14854" max="14854" width="11.5703125" style="567" customWidth="1"/>
    <col min="14855" max="14855" width="11.140625" style="567" customWidth="1"/>
    <col min="14856" max="14856" width="12" style="567" customWidth="1"/>
    <col min="14857" max="14857" width="15.7109375" style="567" customWidth="1"/>
    <col min="14858" max="14858" width="18.7109375" style="567" customWidth="1"/>
    <col min="14859" max="14859" width="15.85546875" style="567" customWidth="1"/>
    <col min="14860" max="14860" width="9.140625" style="567"/>
    <col min="14861" max="14861" width="11.7109375" style="567" customWidth="1"/>
    <col min="14862" max="14862" width="13.28515625" style="567" customWidth="1"/>
    <col min="14863" max="14863" width="15.5703125" style="567" customWidth="1"/>
    <col min="14864" max="14864" width="14.7109375" style="567" customWidth="1"/>
    <col min="14865" max="14865" width="19.85546875" style="567" customWidth="1"/>
    <col min="14866" max="15104" width="9.140625" style="567"/>
    <col min="15105" max="15105" width="7.7109375" style="567" customWidth="1"/>
    <col min="15106" max="15106" width="19.140625" style="567" customWidth="1"/>
    <col min="15107" max="15107" width="82" style="567" customWidth="1"/>
    <col min="15108" max="15108" width="21.28515625" style="567" customWidth="1"/>
    <col min="15109" max="15109" width="15.28515625" style="567" customWidth="1"/>
    <col min="15110" max="15110" width="11.5703125" style="567" customWidth="1"/>
    <col min="15111" max="15111" width="11.140625" style="567" customWidth="1"/>
    <col min="15112" max="15112" width="12" style="567" customWidth="1"/>
    <col min="15113" max="15113" width="15.7109375" style="567" customWidth="1"/>
    <col min="15114" max="15114" width="18.7109375" style="567" customWidth="1"/>
    <col min="15115" max="15115" width="15.85546875" style="567" customWidth="1"/>
    <col min="15116" max="15116" width="9.140625" style="567"/>
    <col min="15117" max="15117" width="11.7109375" style="567" customWidth="1"/>
    <col min="15118" max="15118" width="13.28515625" style="567" customWidth="1"/>
    <col min="15119" max="15119" width="15.5703125" style="567" customWidth="1"/>
    <col min="15120" max="15120" width="14.7109375" style="567" customWidth="1"/>
    <col min="15121" max="15121" width="19.85546875" style="567" customWidth="1"/>
    <col min="15122" max="15360" width="9.140625" style="567"/>
    <col min="15361" max="15361" width="7.7109375" style="567" customWidth="1"/>
    <col min="15362" max="15362" width="19.140625" style="567" customWidth="1"/>
    <col min="15363" max="15363" width="82" style="567" customWidth="1"/>
    <col min="15364" max="15364" width="21.28515625" style="567" customWidth="1"/>
    <col min="15365" max="15365" width="15.28515625" style="567" customWidth="1"/>
    <col min="15366" max="15366" width="11.5703125" style="567" customWidth="1"/>
    <col min="15367" max="15367" width="11.140625" style="567" customWidth="1"/>
    <col min="15368" max="15368" width="12" style="567" customWidth="1"/>
    <col min="15369" max="15369" width="15.7109375" style="567" customWidth="1"/>
    <col min="15370" max="15370" width="18.7109375" style="567" customWidth="1"/>
    <col min="15371" max="15371" width="15.85546875" style="567" customWidth="1"/>
    <col min="15372" max="15372" width="9.140625" style="567"/>
    <col min="15373" max="15373" width="11.7109375" style="567" customWidth="1"/>
    <col min="15374" max="15374" width="13.28515625" style="567" customWidth="1"/>
    <col min="15375" max="15375" width="15.5703125" style="567" customWidth="1"/>
    <col min="15376" max="15376" width="14.7109375" style="567" customWidth="1"/>
    <col min="15377" max="15377" width="19.85546875" style="567" customWidth="1"/>
    <col min="15378" max="15616" width="9.140625" style="567"/>
    <col min="15617" max="15617" width="7.7109375" style="567" customWidth="1"/>
    <col min="15618" max="15618" width="19.140625" style="567" customWidth="1"/>
    <col min="15619" max="15619" width="82" style="567" customWidth="1"/>
    <col min="15620" max="15620" width="21.28515625" style="567" customWidth="1"/>
    <col min="15621" max="15621" width="15.28515625" style="567" customWidth="1"/>
    <col min="15622" max="15622" width="11.5703125" style="567" customWidth="1"/>
    <col min="15623" max="15623" width="11.140625" style="567" customWidth="1"/>
    <col min="15624" max="15624" width="12" style="567" customWidth="1"/>
    <col min="15625" max="15625" width="15.7109375" style="567" customWidth="1"/>
    <col min="15626" max="15626" width="18.7109375" style="567" customWidth="1"/>
    <col min="15627" max="15627" width="15.85546875" style="567" customWidth="1"/>
    <col min="15628" max="15628" width="9.140625" style="567"/>
    <col min="15629" max="15629" width="11.7109375" style="567" customWidth="1"/>
    <col min="15630" max="15630" width="13.28515625" style="567" customWidth="1"/>
    <col min="15631" max="15631" width="15.5703125" style="567" customWidth="1"/>
    <col min="15632" max="15632" width="14.7109375" style="567" customWidth="1"/>
    <col min="15633" max="15633" width="19.85546875" style="567" customWidth="1"/>
    <col min="15634" max="15872" width="9.140625" style="567"/>
    <col min="15873" max="15873" width="7.7109375" style="567" customWidth="1"/>
    <col min="15874" max="15874" width="19.140625" style="567" customWidth="1"/>
    <col min="15875" max="15875" width="82" style="567" customWidth="1"/>
    <col min="15876" max="15876" width="21.28515625" style="567" customWidth="1"/>
    <col min="15877" max="15877" width="15.28515625" style="567" customWidth="1"/>
    <col min="15878" max="15878" width="11.5703125" style="567" customWidth="1"/>
    <col min="15879" max="15879" width="11.140625" style="567" customWidth="1"/>
    <col min="15880" max="15880" width="12" style="567" customWidth="1"/>
    <col min="15881" max="15881" width="15.7109375" style="567" customWidth="1"/>
    <col min="15882" max="15882" width="18.7109375" style="567" customWidth="1"/>
    <col min="15883" max="15883" width="15.85546875" style="567" customWidth="1"/>
    <col min="15884" max="15884" width="9.140625" style="567"/>
    <col min="15885" max="15885" width="11.7109375" style="567" customWidth="1"/>
    <col min="15886" max="15886" width="13.28515625" style="567" customWidth="1"/>
    <col min="15887" max="15887" width="15.5703125" style="567" customWidth="1"/>
    <col min="15888" max="15888" width="14.7109375" style="567" customWidth="1"/>
    <col min="15889" max="15889" width="19.85546875" style="567" customWidth="1"/>
    <col min="15890" max="16128" width="9.140625" style="567"/>
    <col min="16129" max="16129" width="7.7109375" style="567" customWidth="1"/>
    <col min="16130" max="16130" width="19.140625" style="567" customWidth="1"/>
    <col min="16131" max="16131" width="82" style="567" customWidth="1"/>
    <col min="16132" max="16132" width="21.28515625" style="567" customWidth="1"/>
    <col min="16133" max="16133" width="15.28515625" style="567" customWidth="1"/>
    <col min="16134" max="16134" width="11.5703125" style="567" customWidth="1"/>
    <col min="16135" max="16135" width="11.140625" style="567" customWidth="1"/>
    <col min="16136" max="16136" width="12" style="567" customWidth="1"/>
    <col min="16137" max="16137" width="15.7109375" style="567" customWidth="1"/>
    <col min="16138" max="16138" width="18.7109375" style="567" customWidth="1"/>
    <col min="16139" max="16139" width="15.85546875" style="567" customWidth="1"/>
    <col min="16140" max="16140" width="9.140625" style="567"/>
    <col min="16141" max="16141" width="11.7109375" style="567" customWidth="1"/>
    <col min="16142" max="16142" width="13.28515625" style="567" customWidth="1"/>
    <col min="16143" max="16143" width="15.5703125" style="567" customWidth="1"/>
    <col min="16144" max="16144" width="14.7109375" style="567" customWidth="1"/>
    <col min="16145" max="16145" width="19.85546875" style="567" customWidth="1"/>
    <col min="16146" max="16384" width="9.140625" style="567"/>
  </cols>
  <sheetData>
    <row r="1" spans="1:18">
      <c r="F1" s="484" t="s">
        <v>1110</v>
      </c>
    </row>
    <row r="4" spans="1:18" ht="15" customHeight="1">
      <c r="A4" s="1043"/>
      <c r="B4" s="1576" t="s">
        <v>3521</v>
      </c>
      <c r="C4" s="1576"/>
      <c r="D4" s="1576"/>
      <c r="E4" s="1043"/>
      <c r="F4" s="1043"/>
      <c r="G4" s="1043"/>
      <c r="H4" s="1043"/>
      <c r="I4" s="1043"/>
      <c r="J4" s="1043"/>
      <c r="K4" s="1043"/>
      <c r="L4" s="1043"/>
      <c r="M4" s="1043"/>
      <c r="N4" s="1043"/>
      <c r="O4" s="1043"/>
      <c r="P4" s="1043"/>
      <c r="Q4" s="1043"/>
      <c r="R4" s="1043"/>
    </row>
    <row r="5" spans="1:18" ht="4.5" customHeight="1">
      <c r="A5" s="1043"/>
      <c r="B5" s="1044"/>
      <c r="C5" s="1044"/>
      <c r="D5" s="1044"/>
      <c r="E5" s="1043"/>
      <c r="F5" s="1043"/>
      <c r="G5" s="1043"/>
      <c r="H5" s="1043"/>
      <c r="I5" s="1043"/>
      <c r="J5" s="1043"/>
      <c r="K5" s="1043"/>
      <c r="L5" s="1043"/>
      <c r="M5" s="1043"/>
      <c r="N5" s="1043"/>
      <c r="O5" s="1043"/>
      <c r="P5" s="1043"/>
      <c r="Q5" s="1043"/>
      <c r="R5" s="1043"/>
    </row>
    <row r="6" spans="1:18" ht="6" customHeight="1">
      <c r="A6" s="1043"/>
      <c r="B6" s="1045"/>
      <c r="C6" s="1045"/>
      <c r="D6" s="1045"/>
      <c r="E6" s="1043"/>
      <c r="F6" s="1043"/>
      <c r="G6" s="1043"/>
      <c r="H6" s="1043"/>
      <c r="I6" s="1043"/>
      <c r="J6" s="1043"/>
      <c r="K6" s="1043"/>
      <c r="L6" s="1043"/>
      <c r="M6" s="1043"/>
      <c r="N6" s="1043"/>
      <c r="O6" s="1043"/>
      <c r="P6" s="1043"/>
      <c r="Q6" s="1043"/>
      <c r="R6" s="1043"/>
    </row>
    <row r="8" spans="1:18" ht="36.75" customHeight="1">
      <c r="B8" s="1579" t="s">
        <v>3522</v>
      </c>
      <c r="C8" s="1579"/>
      <c r="D8" s="1579"/>
    </row>
    <row r="9" spans="1:18" ht="66" customHeight="1">
      <c r="B9" s="1579" t="s">
        <v>3523</v>
      </c>
      <c r="C9" s="1579"/>
      <c r="D9" s="1579"/>
    </row>
    <row r="10" spans="1:18" ht="123" customHeight="1">
      <c r="B10" s="1579" t="s">
        <v>3524</v>
      </c>
      <c r="C10" s="1579"/>
      <c r="D10" s="1579"/>
    </row>
    <row r="11" spans="1:18" ht="51" customHeight="1">
      <c r="B11" s="1579" t="s">
        <v>3520</v>
      </c>
      <c r="C11" s="1579"/>
      <c r="D11" s="1579"/>
    </row>
    <row r="13" spans="1:18">
      <c r="B13" s="567" t="s">
        <v>3890</v>
      </c>
    </row>
  </sheetData>
  <mergeCells count="5">
    <mergeCell ref="B4:D4"/>
    <mergeCell ref="B8:D8"/>
    <mergeCell ref="B9:D9"/>
    <mergeCell ref="B10:D10"/>
    <mergeCell ref="B11:D11"/>
  </mergeCells>
  <hyperlinks>
    <hyperlink ref="F1" location="INDICE!A1" display="ÍNDICE " xr:uid="{D23DA9CF-9E1F-48A9-9232-A6F3531A8D41}"/>
  </hyperlinks>
  <printOptions horizontalCentered="1"/>
  <pageMargins left="0.39370078740157483" right="0.39370078740157483" top="0.78740157480314965" bottom="0.39370078740157483" header="0.39370078740157483" footer="0.11811023622047245"/>
  <pageSetup paperSize="9" scale="77" orientation="portrait" r:id="rId1"/>
  <headerFooter>
    <oddHeader>&amp;RAnexo à Circular ORAM 2022 
5_ORÇ_2021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S71"/>
  <sheetViews>
    <sheetView showGridLines="0" workbookViewId="0">
      <selection activeCell="C11" sqref="C11"/>
    </sheetView>
  </sheetViews>
  <sheetFormatPr defaultColWidth="10.28515625" defaultRowHeight="12.75"/>
  <cols>
    <col min="1" max="1" width="3.7109375" style="54" customWidth="1"/>
    <col min="2" max="2" width="56.85546875" style="54" customWidth="1"/>
    <col min="3" max="3" width="1.140625" style="54" customWidth="1"/>
    <col min="4" max="4" width="14.28515625" style="54" customWidth="1"/>
    <col min="5" max="5" width="1" style="54" customWidth="1"/>
    <col min="6" max="6" width="13.7109375" style="54" customWidth="1"/>
    <col min="7" max="7" width="1.140625" style="54" customWidth="1"/>
    <col min="8" max="8" width="14.85546875" style="54" customWidth="1"/>
    <col min="9" max="16384" width="10.28515625" style="54"/>
  </cols>
  <sheetData>
    <row r="1" spans="1:19" ht="14.25" customHeight="1">
      <c r="B1" s="1114" t="s">
        <v>213</v>
      </c>
      <c r="C1" s="1114"/>
      <c r="D1" s="1114"/>
      <c r="E1" s="1114"/>
      <c r="F1" s="1114"/>
      <c r="G1" s="1114"/>
      <c r="H1" s="1114"/>
      <c r="I1" s="55"/>
      <c r="J1" s="484" t="s">
        <v>1110</v>
      </c>
      <c r="N1"/>
      <c r="O1"/>
      <c r="P1"/>
      <c r="Q1"/>
      <c r="R1"/>
      <c r="S1"/>
    </row>
    <row r="2" spans="1:19" ht="6.75" customHeight="1">
      <c r="B2" s="175"/>
      <c r="C2" s="175"/>
      <c r="D2" s="175"/>
      <c r="E2" s="176"/>
      <c r="F2" s="176"/>
      <c r="G2" s="176"/>
      <c r="H2" s="175"/>
      <c r="J2" s="395"/>
    </row>
    <row r="3" spans="1:19" ht="15.75">
      <c r="B3" s="1115" t="s">
        <v>967</v>
      </c>
      <c r="C3" s="1115"/>
      <c r="D3" s="1115"/>
      <c r="E3" s="1115"/>
      <c r="F3" s="1115"/>
      <c r="G3" s="1115"/>
      <c r="H3" s="1115"/>
      <c r="I3" s="58"/>
      <c r="J3" s="395"/>
    </row>
    <row r="4" spans="1:19" ht="2.25" customHeight="1">
      <c r="B4" s="59"/>
      <c r="C4" s="59"/>
      <c r="D4" s="59"/>
      <c r="E4" s="59"/>
      <c r="F4" s="59"/>
      <c r="G4" s="59"/>
      <c r="H4" s="59"/>
    </row>
    <row r="5" spans="1:19">
      <c r="B5" s="56"/>
      <c r="C5" s="56"/>
      <c r="E5" s="57"/>
      <c r="F5" s="57"/>
      <c r="G5" s="57"/>
    </row>
    <row r="6" spans="1:19" s="60" customFormat="1">
      <c r="B6" s="12" t="s">
        <v>173</v>
      </c>
      <c r="C6" s="12"/>
      <c r="D6" s="13"/>
      <c r="E6" s="57"/>
      <c r="F6" s="12"/>
      <c r="G6" s="57"/>
      <c r="H6" s="14"/>
    </row>
    <row r="7" spans="1:19" s="60" customFormat="1">
      <c r="B7" s="12" t="s">
        <v>174</v>
      </c>
      <c r="C7" s="12"/>
      <c r="D7" s="13"/>
      <c r="E7" s="57"/>
      <c r="F7" s="12"/>
      <c r="G7" s="57"/>
      <c r="H7" s="14"/>
    </row>
    <row r="8" spans="1:19">
      <c r="C8" s="12"/>
      <c r="E8" s="57"/>
      <c r="G8" s="57"/>
    </row>
    <row r="9" spans="1:19" s="60" customFormat="1" ht="51.75" customHeight="1">
      <c r="B9" s="895" t="s">
        <v>214</v>
      </c>
      <c r="C9" s="12"/>
      <c r="D9" s="896" t="s">
        <v>1435</v>
      </c>
      <c r="E9" s="57"/>
      <c r="F9" s="896" t="s">
        <v>3261</v>
      </c>
      <c r="G9" s="57"/>
      <c r="H9" s="896" t="s">
        <v>3259</v>
      </c>
    </row>
    <row r="10" spans="1:19" s="60" customFormat="1" ht="14.25" customHeight="1">
      <c r="B10" s="62"/>
      <c r="C10" s="12"/>
      <c r="D10" s="63" t="s">
        <v>215</v>
      </c>
      <c r="E10" s="57"/>
      <c r="F10" s="63" t="s">
        <v>215</v>
      </c>
      <c r="G10" s="57"/>
      <c r="H10" s="63" t="s">
        <v>215</v>
      </c>
    </row>
    <row r="11" spans="1:19" s="60" customFormat="1">
      <c r="A11" s="64" t="s">
        <v>216</v>
      </c>
      <c r="B11" s="65" t="s">
        <v>217</v>
      </c>
      <c r="C11" s="12"/>
      <c r="D11" s="66"/>
      <c r="E11" s="57"/>
      <c r="F11" s="66"/>
      <c r="G11" s="57"/>
      <c r="H11" s="66">
        <f>+F26</f>
        <v>0</v>
      </c>
    </row>
    <row r="12" spans="1:19" s="60" customFormat="1">
      <c r="B12" s="67" t="s">
        <v>218</v>
      </c>
      <c r="C12" s="12"/>
      <c r="D12" s="62"/>
      <c r="E12" s="57"/>
      <c r="F12" s="62"/>
      <c r="G12" s="57"/>
      <c r="H12" s="62"/>
    </row>
    <row r="13" spans="1:19" s="60" customFormat="1" ht="15">
      <c r="B13" s="62" t="s">
        <v>219</v>
      </c>
      <c r="C13"/>
      <c r="D13" s="62"/>
      <c r="E13" s="57"/>
      <c r="F13" s="62"/>
      <c r="G13" s="57"/>
      <c r="H13" s="62"/>
    </row>
    <row r="14" spans="1:19" s="60" customFormat="1" ht="15">
      <c r="B14" s="62" t="s">
        <v>825</v>
      </c>
      <c r="C14"/>
      <c r="D14" s="62"/>
      <c r="F14" s="62"/>
      <c r="G14" s="61"/>
      <c r="H14" s="62"/>
    </row>
    <row r="15" spans="1:19" s="60" customFormat="1" ht="15">
      <c r="B15" s="62" t="s">
        <v>220</v>
      </c>
      <c r="C15"/>
      <c r="D15" s="62"/>
      <c r="F15" s="62"/>
      <c r="G15" s="61"/>
      <c r="H15" s="62"/>
    </row>
    <row r="16" spans="1:19" s="60" customFormat="1" ht="15">
      <c r="B16" s="62" t="s">
        <v>221</v>
      </c>
      <c r="C16"/>
      <c r="D16" s="62"/>
      <c r="F16" s="62"/>
      <c r="G16" s="61"/>
      <c r="H16" s="62"/>
    </row>
    <row r="17" spans="1:8" s="60" customFormat="1" ht="15">
      <c r="B17" s="62" t="s">
        <v>222</v>
      </c>
      <c r="C17"/>
      <c r="D17" s="62"/>
      <c r="F17" s="62"/>
      <c r="G17" s="61"/>
      <c r="H17" s="62"/>
    </row>
    <row r="18" spans="1:8" s="60" customFormat="1" ht="15">
      <c r="B18" s="62" t="s">
        <v>223</v>
      </c>
      <c r="C18"/>
      <c r="D18" s="62"/>
      <c r="F18" s="62"/>
      <c r="G18" s="61"/>
      <c r="H18" s="62"/>
    </row>
    <row r="19" spans="1:8" s="60" customFormat="1" ht="15">
      <c r="B19" s="62" t="s">
        <v>219</v>
      </c>
      <c r="C19"/>
      <c r="D19" s="62"/>
      <c r="F19" s="62"/>
      <c r="G19" s="61"/>
      <c r="H19" s="62"/>
    </row>
    <row r="20" spans="1:8" s="60" customFormat="1" ht="15">
      <c r="B20" s="62" t="s">
        <v>224</v>
      </c>
      <c r="C20"/>
      <c r="D20" s="62"/>
      <c r="F20" s="62"/>
      <c r="G20" s="61"/>
      <c r="H20" s="62"/>
    </row>
    <row r="21" spans="1:8" s="60" customFormat="1" ht="15">
      <c r="B21" s="68" t="s">
        <v>225</v>
      </c>
      <c r="C21"/>
      <c r="D21" s="62"/>
      <c r="F21" s="62"/>
      <c r="H21" s="62"/>
    </row>
    <row r="22" spans="1:8" s="60" customFormat="1" ht="15">
      <c r="B22" s="62" t="str">
        <f>+B14</f>
        <v xml:space="preserve">         Mobilidade (de serviços da APR)</v>
      </c>
      <c r="C22"/>
      <c r="D22" s="62"/>
      <c r="F22" s="62"/>
      <c r="H22" s="62"/>
    </row>
    <row r="23" spans="1:8" s="60" customFormat="1" ht="15">
      <c r="B23" s="68" t="s">
        <v>226</v>
      </c>
      <c r="C23"/>
      <c r="D23" s="62"/>
      <c r="F23" s="62"/>
      <c r="H23" s="62"/>
    </row>
    <row r="24" spans="1:8" s="60" customFormat="1" ht="15">
      <c r="B24" s="69" t="s">
        <v>227</v>
      </c>
      <c r="C24"/>
      <c r="D24" s="69"/>
      <c r="F24" s="69"/>
      <c r="G24" s="61"/>
      <c r="H24" s="69"/>
    </row>
    <row r="25" spans="1:8" s="60" customFormat="1" ht="14.25" customHeight="1">
      <c r="B25" s="62"/>
      <c r="C25"/>
      <c r="D25" s="70" t="s">
        <v>228</v>
      </c>
      <c r="F25" s="70" t="s">
        <v>228</v>
      </c>
      <c r="G25" s="61"/>
      <c r="H25" s="70" t="s">
        <v>228</v>
      </c>
    </row>
    <row r="26" spans="1:8" s="60" customFormat="1" ht="15">
      <c r="A26" s="64" t="s">
        <v>216</v>
      </c>
      <c r="B26" s="71" t="s">
        <v>229</v>
      </c>
      <c r="C26" s="9"/>
      <c r="D26" s="66"/>
      <c r="E26" s="72"/>
      <c r="F26" s="66"/>
      <c r="G26" s="73"/>
      <c r="H26" s="66"/>
    </row>
    <row r="27" spans="1:8" s="60" customFormat="1" ht="3.75" customHeight="1">
      <c r="B27" s="74"/>
      <c r="C27" s="74"/>
      <c r="D27" s="75"/>
      <c r="H27" s="76"/>
    </row>
    <row r="28" spans="1:8" s="60" customFormat="1">
      <c r="B28" s="77" t="s">
        <v>230</v>
      </c>
      <c r="C28" s="77"/>
    </row>
    <row r="29" spans="1:8" s="60" customFormat="1" ht="15">
      <c r="B29" s="78" t="s">
        <v>231</v>
      </c>
      <c r="C29"/>
      <c r="D29" s="79">
        <f>+D26-D11</f>
        <v>0</v>
      </c>
      <c r="E29" s="80"/>
      <c r="F29" s="79">
        <f>+F26-F11</f>
        <v>0</v>
      </c>
      <c r="G29" s="81"/>
      <c r="H29" s="79">
        <f>+H26-H11</f>
        <v>0</v>
      </c>
    </row>
    <row r="30" spans="1:8" s="60" customFormat="1" ht="15">
      <c r="B30" s="78" t="s">
        <v>232</v>
      </c>
      <c r="C30"/>
      <c r="D30" s="618" t="e">
        <f>+D29/D11*100</f>
        <v>#DIV/0!</v>
      </c>
      <c r="E30" s="619"/>
      <c r="F30" s="618" t="e">
        <f>+F29/F11*100</f>
        <v>#DIV/0!</v>
      </c>
      <c r="G30" s="619"/>
      <c r="H30" s="618" t="e">
        <f>+H29/H11*100</f>
        <v>#DIV/0!</v>
      </c>
    </row>
    <row r="31" spans="1:8" s="60" customFormat="1" ht="163.5" customHeight="1">
      <c r="B31" s="82" t="s">
        <v>233</v>
      </c>
      <c r="C31"/>
      <c r="D31" s="83"/>
      <c r="F31" s="83"/>
      <c r="H31" s="83"/>
    </row>
    <row r="32" spans="1:8" s="60" customFormat="1" ht="7.5" customHeight="1"/>
    <row r="33" spans="1:8" s="60" customFormat="1" ht="96.75" customHeight="1">
      <c r="A33" s="84" t="s">
        <v>216</v>
      </c>
      <c r="B33" s="1133" t="s">
        <v>3262</v>
      </c>
      <c r="C33" s="1133"/>
      <c r="D33" s="1133"/>
      <c r="E33" s="1133"/>
      <c r="F33" s="1133"/>
      <c r="G33" s="1133"/>
      <c r="H33" s="1133"/>
    </row>
    <row r="34" spans="1:8" s="60" customFormat="1" ht="35.25" customHeight="1">
      <c r="A34" s="84"/>
      <c r="B34" s="1134" t="s">
        <v>3263</v>
      </c>
      <c r="C34" s="1135"/>
      <c r="D34" s="1135"/>
      <c r="E34" s="1135"/>
      <c r="F34" s="1135"/>
      <c r="G34" s="1135"/>
      <c r="H34" s="1135"/>
    </row>
    <row r="35" spans="1:8" s="60" customFormat="1" ht="28.5" customHeight="1">
      <c r="B35" s="1136" t="s">
        <v>3260</v>
      </c>
      <c r="C35" s="1136"/>
      <c r="D35" s="1136"/>
      <c r="E35" s="1136"/>
      <c r="F35" s="1136"/>
      <c r="G35" s="1136"/>
      <c r="H35" s="1136"/>
    </row>
    <row r="36" spans="1:8" s="60" customFormat="1" ht="54" customHeight="1">
      <c r="B36" s="1131" t="s">
        <v>824</v>
      </c>
      <c r="C36" s="1132"/>
      <c r="D36" s="1132"/>
      <c r="E36" s="1132"/>
      <c r="F36" s="1132"/>
      <c r="G36" s="1132"/>
      <c r="H36" s="1132"/>
    </row>
    <row r="37" spans="1:8" s="60" customFormat="1"/>
    <row r="38" spans="1:8" s="60" customFormat="1"/>
    <row r="39" spans="1:8" s="60" customFormat="1"/>
    <row r="40" spans="1:8" s="60" customFormat="1"/>
    <row r="41" spans="1:8" s="60" customFormat="1"/>
    <row r="42" spans="1:8" s="60" customFormat="1"/>
    <row r="43" spans="1:8" s="60" customFormat="1"/>
    <row r="44" spans="1:8" s="60" customFormat="1"/>
    <row r="45" spans="1:8" s="60" customFormat="1"/>
    <row r="46" spans="1:8" s="60" customFormat="1"/>
    <row r="47" spans="1:8" s="60" customFormat="1"/>
    <row r="48" spans="1: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pans="12:12" s="60" customFormat="1"/>
    <row r="66" spans="12:12" s="60" customFormat="1">
      <c r="L66" s="85"/>
    </row>
    <row r="67" spans="12:12" s="60" customFormat="1">
      <c r="L67" s="85"/>
    </row>
    <row r="68" spans="12:12" s="60" customFormat="1"/>
    <row r="69" spans="12:12" s="60" customFormat="1"/>
    <row r="70" spans="12:12" s="60" customFormat="1" ht="24" customHeight="1"/>
    <row r="71" spans="12:12" s="60"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B1:G49"/>
  <sheetViews>
    <sheetView showGridLines="0" workbookViewId="0">
      <selection activeCell="F14" sqref="F14"/>
    </sheetView>
  </sheetViews>
  <sheetFormatPr defaultRowHeight="15"/>
  <cols>
    <col min="2" max="2" width="8.7109375" customWidth="1"/>
    <col min="3" max="3" width="55.85546875" customWidth="1"/>
    <col min="4" max="4" width="18.85546875" bestFit="1" customWidth="1"/>
    <col min="5" max="5" width="12.5703125" customWidth="1"/>
  </cols>
  <sheetData>
    <row r="1" spans="2:7">
      <c r="B1" s="1114" t="s">
        <v>3893</v>
      </c>
      <c r="C1" s="1114"/>
      <c r="D1" s="1114"/>
      <c r="E1" s="1114"/>
      <c r="G1" s="484" t="s">
        <v>1110</v>
      </c>
    </row>
    <row r="2" spans="2:7">
      <c r="B2" s="1115" t="s">
        <v>968</v>
      </c>
      <c r="C2" s="1115"/>
      <c r="D2" s="1115"/>
      <c r="E2" s="1115"/>
      <c r="G2" s="395"/>
    </row>
    <row r="3" spans="2:7" s="15" customFormat="1">
      <c r="B3" s="1137" t="s">
        <v>952</v>
      </c>
      <c r="C3" s="1137"/>
      <c r="D3" s="1137"/>
      <c r="E3" s="1137"/>
      <c r="G3" s="395"/>
    </row>
    <row r="4" spans="2:7" s="15" customFormat="1" ht="12.75">
      <c r="B4" s="12" t="s">
        <v>174</v>
      </c>
      <c r="C4" s="13"/>
      <c r="D4" s="12"/>
    </row>
    <row r="5" spans="2:7">
      <c r="D5" s="286" t="s">
        <v>747</v>
      </c>
      <c r="E5" s="368"/>
      <c r="F5" s="15"/>
    </row>
    <row r="6" spans="2:7" ht="28.5" customHeight="1">
      <c r="D6" s="287" t="s">
        <v>905</v>
      </c>
      <c r="E6" s="288" t="s">
        <v>906</v>
      </c>
      <c r="F6" s="15"/>
    </row>
    <row r="7" spans="2:7">
      <c r="B7" s="897" t="s">
        <v>826</v>
      </c>
      <c r="C7" s="897" t="s">
        <v>33</v>
      </c>
      <c r="D7" s="898"/>
      <c r="E7" s="898"/>
      <c r="F7" s="15"/>
    </row>
    <row r="8" spans="2:7">
      <c r="B8" s="289" t="s">
        <v>827</v>
      </c>
      <c r="C8" s="290" t="s">
        <v>34</v>
      </c>
      <c r="D8" s="284"/>
      <c r="E8" s="284"/>
      <c r="F8" s="15"/>
    </row>
    <row r="9" spans="2:7">
      <c r="B9" s="291" t="s">
        <v>828</v>
      </c>
      <c r="C9" s="291" t="s">
        <v>829</v>
      </c>
      <c r="D9" s="285"/>
      <c r="E9" s="285"/>
      <c r="F9" s="15"/>
    </row>
    <row r="10" spans="2:7">
      <c r="B10" s="291" t="s">
        <v>830</v>
      </c>
      <c r="C10" s="291" t="s">
        <v>831</v>
      </c>
      <c r="D10" s="285"/>
      <c r="E10" s="285"/>
      <c r="F10" s="15"/>
    </row>
    <row r="11" spans="2:7">
      <c r="B11" s="291" t="s">
        <v>832</v>
      </c>
      <c r="C11" s="291" t="s">
        <v>833</v>
      </c>
      <c r="D11" s="285"/>
      <c r="E11" s="285"/>
    </row>
    <row r="12" spans="2:7">
      <c r="B12" s="291" t="s">
        <v>834</v>
      </c>
      <c r="C12" s="291" t="s">
        <v>835</v>
      </c>
      <c r="D12" s="285"/>
      <c r="E12" s="285"/>
    </row>
    <row r="13" spans="2:7">
      <c r="B13" s="291" t="s">
        <v>836</v>
      </c>
      <c r="C13" s="291" t="s">
        <v>837</v>
      </c>
      <c r="D13" s="285"/>
      <c r="E13" s="285"/>
    </row>
    <row r="14" spans="2:7">
      <c r="B14" s="291" t="s">
        <v>838</v>
      </c>
      <c r="C14" s="291" t="s">
        <v>839</v>
      </c>
      <c r="D14" s="285"/>
      <c r="E14" s="285"/>
    </row>
    <row r="15" spans="2:7">
      <c r="B15" s="291" t="s">
        <v>840</v>
      </c>
      <c r="C15" s="291" t="s">
        <v>841</v>
      </c>
      <c r="D15" s="285"/>
      <c r="E15" s="285"/>
    </row>
    <row r="16" spans="2:7">
      <c r="B16" s="291" t="s">
        <v>842</v>
      </c>
      <c r="C16" s="291" t="s">
        <v>843</v>
      </c>
      <c r="D16" s="285"/>
      <c r="E16" s="285"/>
    </row>
    <row r="17" spans="2:5">
      <c r="B17" s="291" t="s">
        <v>844</v>
      </c>
      <c r="C17" s="291" t="s">
        <v>845</v>
      </c>
      <c r="D17" s="285"/>
      <c r="E17" s="285"/>
    </row>
    <row r="18" spans="2:5">
      <c r="B18" s="291" t="s">
        <v>846</v>
      </c>
      <c r="C18" s="291" t="s">
        <v>847</v>
      </c>
      <c r="D18" s="285"/>
      <c r="E18" s="285"/>
    </row>
    <row r="19" spans="2:5">
      <c r="B19" s="291" t="s">
        <v>848</v>
      </c>
      <c r="C19" s="291" t="s">
        <v>849</v>
      </c>
      <c r="D19" s="285"/>
      <c r="E19" s="285"/>
    </row>
    <row r="20" spans="2:5">
      <c r="B20" s="291" t="s">
        <v>850</v>
      </c>
      <c r="C20" s="291" t="s">
        <v>851</v>
      </c>
      <c r="D20" s="285"/>
      <c r="E20" s="285"/>
    </row>
    <row r="21" spans="2:5">
      <c r="B21" s="291" t="s">
        <v>852</v>
      </c>
      <c r="C21" s="291" t="s">
        <v>853</v>
      </c>
      <c r="D21" s="285"/>
      <c r="E21" s="285"/>
    </row>
    <row r="22" spans="2:5">
      <c r="B22" s="291" t="s">
        <v>854</v>
      </c>
      <c r="C22" s="291" t="s">
        <v>855</v>
      </c>
      <c r="D22" s="285"/>
      <c r="E22" s="285"/>
    </row>
    <row r="23" spans="2:5">
      <c r="B23" s="291" t="s">
        <v>856</v>
      </c>
      <c r="C23" s="291" t="s">
        <v>857</v>
      </c>
      <c r="D23" s="285"/>
      <c r="E23" s="285"/>
    </row>
    <row r="24" spans="2:5">
      <c r="B24" s="289" t="s">
        <v>858</v>
      </c>
      <c r="C24" s="290" t="s">
        <v>35</v>
      </c>
      <c r="D24" s="284"/>
      <c r="E24" s="284"/>
    </row>
    <row r="25" spans="2:5">
      <c r="B25" s="291" t="s">
        <v>859</v>
      </c>
      <c r="C25" s="291" t="s">
        <v>860</v>
      </c>
      <c r="D25" s="285"/>
      <c r="E25" s="285"/>
    </row>
    <row r="26" spans="2:5">
      <c r="B26" s="291" t="s">
        <v>861</v>
      </c>
      <c r="C26" s="291" t="s">
        <v>862</v>
      </c>
      <c r="D26" s="285"/>
      <c r="E26" s="285"/>
    </row>
    <row r="27" spans="2:5">
      <c r="B27" s="291" t="s">
        <v>863</v>
      </c>
      <c r="C27" s="291" t="s">
        <v>864</v>
      </c>
      <c r="D27" s="285"/>
      <c r="E27" s="285"/>
    </row>
    <row r="28" spans="2:5">
      <c r="B28" s="291" t="s">
        <v>865</v>
      </c>
      <c r="C28" s="291" t="s">
        <v>866</v>
      </c>
      <c r="D28" s="285"/>
      <c r="E28" s="285"/>
    </row>
    <row r="29" spans="2:5">
      <c r="B29" s="291" t="s">
        <v>867</v>
      </c>
      <c r="C29" s="291" t="s">
        <v>868</v>
      </c>
      <c r="D29" s="285"/>
      <c r="E29" s="285"/>
    </row>
    <row r="30" spans="2:5">
      <c r="B30" s="291" t="s">
        <v>869</v>
      </c>
      <c r="C30" s="291" t="s">
        <v>870</v>
      </c>
      <c r="D30" s="285"/>
      <c r="E30" s="285"/>
    </row>
    <row r="31" spans="2:5">
      <c r="B31" s="291" t="s">
        <v>871</v>
      </c>
      <c r="C31" s="291" t="s">
        <v>872</v>
      </c>
      <c r="D31" s="285"/>
      <c r="E31" s="285"/>
    </row>
    <row r="32" spans="2:5">
      <c r="B32" s="291" t="s">
        <v>873</v>
      </c>
      <c r="C32" s="291" t="s">
        <v>874</v>
      </c>
      <c r="D32" s="285"/>
      <c r="E32" s="285"/>
    </row>
    <row r="33" spans="2:5">
      <c r="B33" s="291" t="s">
        <v>875</v>
      </c>
      <c r="C33" s="291" t="s">
        <v>876</v>
      </c>
      <c r="D33" s="285"/>
      <c r="E33" s="285"/>
    </row>
    <row r="34" spans="2:5">
      <c r="B34" s="291" t="s">
        <v>877</v>
      </c>
      <c r="C34" s="291" t="s">
        <v>878</v>
      </c>
      <c r="D34" s="285"/>
      <c r="E34" s="285"/>
    </row>
    <row r="35" spans="2:5">
      <c r="B35" s="291" t="s">
        <v>879</v>
      </c>
      <c r="C35" s="291" t="s">
        <v>880</v>
      </c>
      <c r="D35" s="285"/>
      <c r="E35" s="285"/>
    </row>
    <row r="36" spans="2:5">
      <c r="B36" s="291" t="s">
        <v>881</v>
      </c>
      <c r="C36" s="291" t="s">
        <v>882</v>
      </c>
      <c r="D36" s="285"/>
      <c r="E36" s="285"/>
    </row>
    <row r="37" spans="2:5">
      <c r="B37" s="291" t="s">
        <v>883</v>
      </c>
      <c r="C37" s="291" t="s">
        <v>884</v>
      </c>
      <c r="D37" s="285"/>
      <c r="E37" s="285"/>
    </row>
    <row r="38" spans="2:5">
      <c r="B38" s="291" t="s">
        <v>885</v>
      </c>
      <c r="C38" s="291" t="s">
        <v>25</v>
      </c>
      <c r="D38" s="285"/>
      <c r="E38" s="285"/>
    </row>
    <row r="39" spans="2:5">
      <c r="B39" s="289" t="s">
        <v>886</v>
      </c>
      <c r="C39" s="290" t="s">
        <v>41</v>
      </c>
      <c r="D39" s="284"/>
      <c r="E39" s="284"/>
    </row>
    <row r="40" spans="2:5">
      <c r="B40" s="291" t="s">
        <v>887</v>
      </c>
      <c r="C40" s="291" t="s">
        <v>888</v>
      </c>
      <c r="D40" s="285"/>
      <c r="E40" s="285"/>
    </row>
    <row r="41" spans="2:5">
      <c r="B41" s="291" t="s">
        <v>889</v>
      </c>
      <c r="C41" s="291" t="s">
        <v>890</v>
      </c>
      <c r="D41" s="285"/>
      <c r="E41" s="285"/>
    </row>
    <row r="42" spans="2:5">
      <c r="B42" s="291" t="s">
        <v>891</v>
      </c>
      <c r="C42" s="291" t="s">
        <v>892</v>
      </c>
      <c r="D42" s="285"/>
      <c r="E42" s="285"/>
    </row>
    <row r="43" spans="2:5">
      <c r="B43" s="291" t="s">
        <v>893</v>
      </c>
      <c r="C43" s="291" t="s">
        <v>894</v>
      </c>
      <c r="D43" s="285"/>
      <c r="E43" s="285"/>
    </row>
    <row r="44" spans="2:5">
      <c r="B44" s="291" t="s">
        <v>895</v>
      </c>
      <c r="C44" s="291" t="s">
        <v>28</v>
      </c>
      <c r="D44" s="285"/>
      <c r="E44" s="285"/>
    </row>
    <row r="45" spans="2:5">
      <c r="B45" s="291" t="s">
        <v>896</v>
      </c>
      <c r="C45" s="291" t="s">
        <v>897</v>
      </c>
      <c r="D45" s="285"/>
      <c r="E45" s="285"/>
    </row>
    <row r="46" spans="2:5">
      <c r="B46" s="291" t="s">
        <v>898</v>
      </c>
      <c r="C46" s="291" t="s">
        <v>899</v>
      </c>
      <c r="D46" s="285"/>
      <c r="E46" s="285"/>
    </row>
    <row r="47" spans="2:5">
      <c r="B47" s="291" t="s">
        <v>900</v>
      </c>
      <c r="C47" s="291" t="s">
        <v>901</v>
      </c>
      <c r="D47" s="285"/>
      <c r="E47" s="285"/>
    </row>
    <row r="48" spans="2:5">
      <c r="B48" s="291" t="s">
        <v>902</v>
      </c>
      <c r="C48" s="291" t="s">
        <v>903</v>
      </c>
      <c r="D48" s="285"/>
      <c r="E48" s="285"/>
    </row>
    <row r="49" spans="2:5">
      <c r="B49" s="291" t="s">
        <v>904</v>
      </c>
      <c r="C49" s="291" t="s">
        <v>30</v>
      </c>
      <c r="D49" s="285"/>
      <c r="E49" s="285"/>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H267"/>
  <sheetViews>
    <sheetView showGridLines="0" topLeftCell="A248" workbookViewId="0">
      <selection activeCell="D267" sqref="A1:D267"/>
    </sheetView>
  </sheetViews>
  <sheetFormatPr defaultColWidth="8.85546875" defaultRowHeight="12"/>
  <cols>
    <col min="1" max="1" width="9.5703125" style="702" customWidth="1"/>
    <col min="2" max="2" width="5.42578125" style="702" customWidth="1"/>
    <col min="3" max="3" width="7.7109375" style="702" customWidth="1"/>
    <col min="4" max="4" width="89.5703125" style="702" customWidth="1"/>
    <col min="5" max="5" width="4.42578125" style="702" customWidth="1"/>
    <col min="6" max="16384" width="8.85546875" style="702"/>
  </cols>
  <sheetData>
    <row r="1" spans="1:7" ht="15">
      <c r="A1" s="1139" t="s">
        <v>969</v>
      </c>
      <c r="B1" s="1139"/>
      <c r="C1" s="1139"/>
      <c r="D1" s="1139"/>
      <c r="F1" s="484"/>
      <c r="G1" s="484" t="s">
        <v>1110</v>
      </c>
    </row>
    <row r="2" spans="1:7" ht="15">
      <c r="A2" s="1139" t="s">
        <v>970</v>
      </c>
      <c r="B2" s="1139"/>
      <c r="C2" s="1139"/>
      <c r="D2" s="1139"/>
      <c r="F2" s="567"/>
      <c r="G2" s="567"/>
    </row>
    <row r="3" spans="1:7" ht="11.25" customHeight="1">
      <c r="F3" s="567"/>
    </row>
    <row r="4" spans="1:7" s="703" customFormat="1" ht="28.5" customHeight="1">
      <c r="A4" s="932" t="s">
        <v>1030</v>
      </c>
      <c r="B4" s="933" t="s">
        <v>64</v>
      </c>
      <c r="C4" s="933" t="s">
        <v>65</v>
      </c>
      <c r="D4" s="934" t="s">
        <v>47</v>
      </c>
      <c r="F4" s="15"/>
    </row>
    <row r="5" spans="1:7">
      <c r="A5" s="935" t="s">
        <v>48</v>
      </c>
      <c r="B5" s="935"/>
      <c r="C5" s="935"/>
      <c r="D5" s="935" t="s">
        <v>33</v>
      </c>
    </row>
    <row r="6" spans="1:7">
      <c r="A6" s="936" t="s">
        <v>49</v>
      </c>
      <c r="B6" s="936"/>
      <c r="C6" s="936"/>
      <c r="D6" s="937" t="s">
        <v>34</v>
      </c>
    </row>
    <row r="7" spans="1:7">
      <c r="A7" s="938" t="s">
        <v>165</v>
      </c>
      <c r="B7" s="939"/>
      <c r="C7" s="940"/>
      <c r="D7" s="939" t="s">
        <v>1307</v>
      </c>
    </row>
    <row r="8" spans="1:7">
      <c r="A8" s="939"/>
      <c r="B8" s="941" t="s">
        <v>166</v>
      </c>
      <c r="C8" s="942">
        <v>0</v>
      </c>
      <c r="D8" s="939" t="s">
        <v>167</v>
      </c>
    </row>
    <row r="9" spans="1:7">
      <c r="A9" s="939"/>
      <c r="B9" s="941" t="s">
        <v>169</v>
      </c>
      <c r="C9" s="942">
        <v>0</v>
      </c>
      <c r="D9" s="939" t="s">
        <v>168</v>
      </c>
    </row>
    <row r="10" spans="1:7">
      <c r="A10" s="943" t="s">
        <v>7</v>
      </c>
      <c r="B10" s="944"/>
      <c r="C10" s="944"/>
      <c r="D10" s="943" t="s">
        <v>7</v>
      </c>
    </row>
    <row r="11" spans="1:7">
      <c r="A11" s="936" t="s">
        <v>50</v>
      </c>
      <c r="B11" s="945"/>
      <c r="C11" s="945"/>
      <c r="D11" s="937" t="s">
        <v>35</v>
      </c>
    </row>
    <row r="12" spans="1:7">
      <c r="A12" s="943" t="s">
        <v>7</v>
      </c>
      <c r="B12" s="944"/>
      <c r="C12" s="944"/>
      <c r="D12" s="943" t="s">
        <v>7</v>
      </c>
    </row>
    <row r="13" spans="1:7">
      <c r="A13" s="943">
        <v>10213</v>
      </c>
      <c r="B13" s="944"/>
      <c r="C13" s="944"/>
      <c r="D13" s="1087" t="s">
        <v>3569</v>
      </c>
    </row>
    <row r="14" spans="1:7">
      <c r="A14" s="943"/>
      <c r="B14" s="1085" t="s">
        <v>3570</v>
      </c>
      <c r="C14" s="1086" t="s">
        <v>681</v>
      </c>
      <c r="D14" s="1087" t="s">
        <v>3571</v>
      </c>
    </row>
    <row r="15" spans="1:7">
      <c r="A15" s="943"/>
      <c r="B15" s="944"/>
      <c r="C15" s="944" t="s">
        <v>652</v>
      </c>
      <c r="D15" s="943"/>
    </row>
    <row r="16" spans="1:7">
      <c r="A16" s="943" t="s">
        <v>24</v>
      </c>
      <c r="B16" s="944"/>
      <c r="C16" s="944"/>
      <c r="D16" s="943" t="s">
        <v>25</v>
      </c>
    </row>
    <row r="17" spans="1:8">
      <c r="A17" s="939"/>
      <c r="B17" s="941" t="s">
        <v>81</v>
      </c>
      <c r="C17" s="942">
        <v>0</v>
      </c>
      <c r="D17" s="939" t="s">
        <v>0</v>
      </c>
    </row>
    <row r="18" spans="1:8">
      <c r="A18" s="939"/>
      <c r="B18" s="941" t="s">
        <v>82</v>
      </c>
      <c r="C18" s="942">
        <v>0</v>
      </c>
      <c r="D18" s="939" t="s">
        <v>1408</v>
      </c>
    </row>
    <row r="19" spans="1:8">
      <c r="A19" s="939"/>
      <c r="B19" s="941" t="s">
        <v>86</v>
      </c>
      <c r="C19" s="942">
        <v>0</v>
      </c>
      <c r="D19" s="939" t="s">
        <v>66</v>
      </c>
    </row>
    <row r="20" spans="1:8">
      <c r="A20" s="939"/>
      <c r="B20" s="941" t="s">
        <v>116</v>
      </c>
      <c r="C20" s="942">
        <v>0</v>
      </c>
      <c r="D20" s="939" t="s">
        <v>67</v>
      </c>
    </row>
    <row r="21" spans="1:8">
      <c r="A21" s="936" t="s">
        <v>26</v>
      </c>
      <c r="B21" s="945"/>
      <c r="C21" s="945"/>
      <c r="D21" s="937" t="s">
        <v>41</v>
      </c>
    </row>
    <row r="22" spans="1:8">
      <c r="A22" s="943" t="s">
        <v>7</v>
      </c>
      <c r="B22" s="944"/>
      <c r="C22" s="944"/>
      <c r="D22" s="943" t="s">
        <v>7</v>
      </c>
    </row>
    <row r="23" spans="1:8">
      <c r="A23" s="943" t="s">
        <v>27</v>
      </c>
      <c r="B23" s="944"/>
      <c r="C23" s="944"/>
      <c r="D23" s="943" t="s">
        <v>28</v>
      </c>
    </row>
    <row r="24" spans="1:8">
      <c r="A24" s="943"/>
      <c r="B24" s="944" t="s">
        <v>81</v>
      </c>
      <c r="C24" s="944" t="s">
        <v>681</v>
      </c>
      <c r="D24" s="946" t="s">
        <v>1058</v>
      </c>
    </row>
    <row r="25" spans="1:8">
      <c r="A25" s="943"/>
      <c r="B25" s="941" t="s">
        <v>81</v>
      </c>
      <c r="C25" s="942" t="s">
        <v>81</v>
      </c>
      <c r="D25" s="939" t="s">
        <v>1</v>
      </c>
    </row>
    <row r="26" spans="1:8">
      <c r="A26" s="943"/>
      <c r="B26" s="941" t="s">
        <v>81</v>
      </c>
      <c r="C26" s="942" t="s">
        <v>82</v>
      </c>
      <c r="D26" s="939" t="s">
        <v>2</v>
      </c>
    </row>
    <row r="27" spans="1:8" s="758" customFormat="1" ht="12" customHeight="1">
      <c r="A27" s="943"/>
      <c r="B27" s="941" t="s">
        <v>81</v>
      </c>
      <c r="C27" s="942" t="s">
        <v>86</v>
      </c>
      <c r="D27" s="939" t="s">
        <v>1534</v>
      </c>
      <c r="E27" s="702"/>
      <c r="F27" s="702"/>
      <c r="G27" s="702"/>
      <c r="H27" s="702"/>
    </row>
    <row r="28" spans="1:8" s="758" customFormat="1" ht="12" customHeight="1">
      <c r="A28" s="943"/>
      <c r="B28" s="941" t="s">
        <v>81</v>
      </c>
      <c r="C28" s="942" t="s">
        <v>83</v>
      </c>
      <c r="D28" s="939" t="s">
        <v>1535</v>
      </c>
      <c r="E28" s="702"/>
      <c r="F28" s="702"/>
      <c r="G28" s="702"/>
      <c r="H28" s="702"/>
    </row>
    <row r="29" spans="1:8" s="758" customFormat="1" ht="12" customHeight="1">
      <c r="A29" s="943"/>
      <c r="B29" s="941" t="s">
        <v>81</v>
      </c>
      <c r="C29" s="942" t="s">
        <v>686</v>
      </c>
      <c r="D29" s="939" t="s">
        <v>1007</v>
      </c>
      <c r="E29" s="702"/>
      <c r="F29" s="702"/>
      <c r="G29" s="702"/>
      <c r="H29" s="702"/>
    </row>
    <row r="30" spans="1:8">
      <c r="A30" s="943" t="s">
        <v>7</v>
      </c>
      <c r="B30" s="944"/>
      <c r="C30" s="393"/>
      <c r="D30" s="943" t="s">
        <v>7</v>
      </c>
    </row>
    <row r="31" spans="1:8">
      <c r="A31" s="943" t="s">
        <v>29</v>
      </c>
      <c r="B31" s="944"/>
      <c r="C31" s="944"/>
      <c r="D31" s="943" t="s">
        <v>30</v>
      </c>
    </row>
    <row r="32" spans="1:8">
      <c r="A32" s="943"/>
      <c r="B32" s="1085" t="s">
        <v>85</v>
      </c>
      <c r="C32" s="1085"/>
      <c r="D32" s="947" t="s">
        <v>3566</v>
      </c>
    </row>
    <row r="33" spans="1:4">
      <c r="A33" s="939"/>
      <c r="B33" s="941" t="s">
        <v>997</v>
      </c>
      <c r="C33" s="942"/>
      <c r="D33" s="947" t="s">
        <v>998</v>
      </c>
    </row>
    <row r="34" spans="1:4">
      <c r="A34" s="939"/>
      <c r="B34" s="941" t="s">
        <v>999</v>
      </c>
      <c r="C34" s="942"/>
      <c r="D34" s="947" t="s">
        <v>1000</v>
      </c>
    </row>
    <row r="35" spans="1:4">
      <c r="A35" s="939"/>
      <c r="B35" s="941" t="s">
        <v>1001</v>
      </c>
      <c r="C35" s="942"/>
      <c r="D35" s="947" t="s">
        <v>1002</v>
      </c>
    </row>
    <row r="36" spans="1:4">
      <c r="A36" s="943"/>
      <c r="B36" s="941" t="s">
        <v>1003</v>
      </c>
      <c r="C36" s="942"/>
      <c r="D36" s="947" t="s">
        <v>3567</v>
      </c>
    </row>
    <row r="37" spans="1:4">
      <c r="A37" s="943"/>
      <c r="B37" s="941" t="s">
        <v>686</v>
      </c>
      <c r="C37" s="942"/>
      <c r="D37" s="947" t="s">
        <v>784</v>
      </c>
    </row>
    <row r="38" spans="1:4" ht="24">
      <c r="A38" s="943"/>
      <c r="B38" s="1085" t="s">
        <v>3565</v>
      </c>
      <c r="C38" s="1086" t="s">
        <v>681</v>
      </c>
      <c r="D38" s="1110" t="s">
        <v>3568</v>
      </c>
    </row>
    <row r="39" spans="1:4">
      <c r="A39" s="935" t="s">
        <v>51</v>
      </c>
      <c r="B39" s="948"/>
      <c r="C39" s="948"/>
      <c r="D39" s="935" t="s">
        <v>31</v>
      </c>
    </row>
    <row r="40" spans="1:4">
      <c r="A40" s="936" t="s">
        <v>52</v>
      </c>
      <c r="B40" s="945"/>
      <c r="C40" s="945"/>
      <c r="D40" s="936" t="s">
        <v>71</v>
      </c>
    </row>
    <row r="41" spans="1:4">
      <c r="A41" s="943" t="s">
        <v>7</v>
      </c>
      <c r="B41" s="944"/>
      <c r="C41" s="944"/>
      <c r="D41" s="943" t="s">
        <v>7</v>
      </c>
    </row>
    <row r="42" spans="1:4">
      <c r="A42" s="949" t="s">
        <v>1327</v>
      </c>
      <c r="B42" s="944"/>
      <c r="C42" s="944"/>
      <c r="D42" s="943" t="s">
        <v>1378</v>
      </c>
    </row>
    <row r="43" spans="1:4">
      <c r="A43" s="943"/>
      <c r="B43" s="944" t="s">
        <v>81</v>
      </c>
      <c r="C43" s="944" t="s">
        <v>681</v>
      </c>
      <c r="D43" s="943" t="s">
        <v>1328</v>
      </c>
    </row>
    <row r="44" spans="1:4">
      <c r="A44" s="943"/>
      <c r="B44" s="944" t="s">
        <v>82</v>
      </c>
      <c r="C44" s="944" t="s">
        <v>681</v>
      </c>
      <c r="D44" s="943" t="s">
        <v>1329</v>
      </c>
    </row>
    <row r="45" spans="1:4">
      <c r="A45" s="943"/>
      <c r="B45" s="944" t="s">
        <v>86</v>
      </c>
      <c r="C45" s="944" t="s">
        <v>681</v>
      </c>
      <c r="D45" s="952" t="s">
        <v>74</v>
      </c>
    </row>
    <row r="46" spans="1:4">
      <c r="A46" s="943"/>
      <c r="B46" s="944"/>
      <c r="C46" s="944"/>
      <c r="D46" s="943" t="s">
        <v>1330</v>
      </c>
    </row>
    <row r="47" spans="1:4">
      <c r="A47" s="938" t="s">
        <v>1334</v>
      </c>
      <c r="B47" s="944"/>
      <c r="C47" s="944"/>
      <c r="D47" s="943" t="s">
        <v>1377</v>
      </c>
    </row>
    <row r="48" spans="1:4">
      <c r="A48" s="943"/>
      <c r="B48" s="944" t="s">
        <v>81</v>
      </c>
      <c r="C48" s="944" t="s">
        <v>681</v>
      </c>
      <c r="D48" s="943" t="s">
        <v>1331</v>
      </c>
    </row>
    <row r="49" spans="1:4">
      <c r="A49" s="943"/>
      <c r="B49" s="944" t="s">
        <v>82</v>
      </c>
      <c r="C49" s="944" t="s">
        <v>681</v>
      </c>
      <c r="D49" s="943" t="s">
        <v>1332</v>
      </c>
    </row>
    <row r="50" spans="1:4">
      <c r="A50" s="943"/>
      <c r="B50" s="944" t="s">
        <v>86</v>
      </c>
      <c r="C50" s="944" t="s">
        <v>681</v>
      </c>
      <c r="D50" s="943" t="s">
        <v>74</v>
      </c>
    </row>
    <row r="51" spans="1:4">
      <c r="A51" s="938" t="s">
        <v>1335</v>
      </c>
      <c r="B51" s="944"/>
      <c r="C51" s="944"/>
      <c r="D51" s="943" t="s">
        <v>1379</v>
      </c>
    </row>
    <row r="52" spans="1:4">
      <c r="A52" s="943"/>
      <c r="B52" s="944" t="s">
        <v>81</v>
      </c>
      <c r="C52" s="944" t="s">
        <v>681</v>
      </c>
      <c r="D52" s="943" t="s">
        <v>1333</v>
      </c>
    </row>
    <row r="53" spans="1:4">
      <c r="A53" s="943"/>
      <c r="B53" s="944" t="s">
        <v>82</v>
      </c>
      <c r="C53" s="944" t="s">
        <v>681</v>
      </c>
      <c r="D53" s="943" t="s">
        <v>74</v>
      </c>
    </row>
    <row r="54" spans="1:4">
      <c r="A54" s="943"/>
      <c r="B54" s="944"/>
      <c r="C54" s="944"/>
      <c r="D54" s="943"/>
    </row>
    <row r="55" spans="1:4">
      <c r="A55" s="936" t="s">
        <v>53</v>
      </c>
      <c r="B55" s="945"/>
      <c r="C55" s="945"/>
      <c r="D55" s="937" t="s">
        <v>32</v>
      </c>
    </row>
    <row r="56" spans="1:4">
      <c r="A56" s="943" t="s">
        <v>7</v>
      </c>
      <c r="B56" s="944"/>
      <c r="C56" s="944"/>
      <c r="D56" s="943" t="s">
        <v>7</v>
      </c>
    </row>
    <row r="57" spans="1:4">
      <c r="A57" s="950">
        <v>20201</v>
      </c>
      <c r="B57" s="944"/>
      <c r="C57" s="944"/>
      <c r="D57" s="943" t="s">
        <v>1376</v>
      </c>
    </row>
    <row r="58" spans="1:4">
      <c r="A58" s="950"/>
      <c r="B58" s="941" t="s">
        <v>81</v>
      </c>
      <c r="C58" s="942">
        <v>0</v>
      </c>
      <c r="D58" s="939" t="s">
        <v>54</v>
      </c>
    </row>
    <row r="59" spans="1:4">
      <c r="A59" s="950"/>
      <c r="B59" s="941" t="s">
        <v>82</v>
      </c>
      <c r="C59" s="942">
        <v>0</v>
      </c>
      <c r="D59" s="939" t="s">
        <v>68</v>
      </c>
    </row>
    <row r="60" spans="1:4">
      <c r="A60" s="950"/>
      <c r="B60" s="941" t="s">
        <v>86</v>
      </c>
      <c r="C60" s="942">
        <v>0</v>
      </c>
      <c r="D60" s="939" t="s">
        <v>67</v>
      </c>
    </row>
    <row r="61" spans="1:4">
      <c r="A61" s="943" t="s">
        <v>7</v>
      </c>
      <c r="B61" s="944"/>
      <c r="C61" s="944"/>
      <c r="D61" s="943" t="s">
        <v>7</v>
      </c>
    </row>
    <row r="62" spans="1:4">
      <c r="A62" s="938" t="s">
        <v>1865</v>
      </c>
      <c r="B62" s="944"/>
      <c r="C62" s="944"/>
      <c r="D62" s="1087" t="s">
        <v>3572</v>
      </c>
    </row>
    <row r="63" spans="1:4">
      <c r="A63" s="943"/>
      <c r="B63" s="944" t="s">
        <v>81</v>
      </c>
      <c r="C63" s="944" t="s">
        <v>681</v>
      </c>
      <c r="D63" s="943" t="s">
        <v>3573</v>
      </c>
    </row>
    <row r="64" spans="1:4">
      <c r="A64" s="943"/>
      <c r="B64" s="944" t="s">
        <v>82</v>
      </c>
      <c r="C64" s="944" t="s">
        <v>681</v>
      </c>
      <c r="D64" s="943" t="s">
        <v>1370</v>
      </c>
    </row>
    <row r="65" spans="1:4">
      <c r="A65" s="943"/>
      <c r="B65" s="944" t="s">
        <v>86</v>
      </c>
      <c r="C65" s="944" t="s">
        <v>681</v>
      </c>
      <c r="D65" s="943" t="s">
        <v>1371</v>
      </c>
    </row>
    <row r="66" spans="1:4">
      <c r="A66" s="943" t="s">
        <v>22</v>
      </c>
      <c r="B66" s="944"/>
      <c r="C66" s="944"/>
      <c r="D66" s="943" t="s">
        <v>23</v>
      </c>
    </row>
    <row r="67" spans="1:4">
      <c r="A67" s="943"/>
      <c r="B67" s="941" t="s">
        <v>81</v>
      </c>
      <c r="C67" s="942">
        <v>0</v>
      </c>
      <c r="D67" s="1088" t="s">
        <v>69</v>
      </c>
    </row>
    <row r="68" spans="1:4">
      <c r="A68" s="943"/>
      <c r="B68" s="941" t="s">
        <v>82</v>
      </c>
      <c r="C68" s="942">
        <v>0</v>
      </c>
      <c r="D68" s="1088" t="s">
        <v>3</v>
      </c>
    </row>
    <row r="69" spans="1:4">
      <c r="A69" s="943"/>
      <c r="B69" s="941" t="s">
        <v>86</v>
      </c>
      <c r="C69" s="942">
        <v>0</v>
      </c>
      <c r="D69" s="1088" t="s">
        <v>4</v>
      </c>
    </row>
    <row r="70" spans="1:4">
      <c r="A70" s="943"/>
      <c r="B70" s="941" t="s">
        <v>83</v>
      </c>
      <c r="C70" s="942">
        <v>0</v>
      </c>
      <c r="D70" s="1088" t="s">
        <v>5</v>
      </c>
    </row>
    <row r="71" spans="1:4">
      <c r="A71" s="943"/>
      <c r="B71" s="941" t="s">
        <v>84</v>
      </c>
      <c r="C71" s="942">
        <v>0</v>
      </c>
      <c r="D71" s="1088" t="s">
        <v>6</v>
      </c>
    </row>
    <row r="72" spans="1:4">
      <c r="A72" s="943"/>
      <c r="B72" s="941" t="s">
        <v>1308</v>
      </c>
      <c r="C72" s="942" t="s">
        <v>681</v>
      </c>
      <c r="D72" s="1088" t="s">
        <v>3574</v>
      </c>
    </row>
    <row r="73" spans="1:4" ht="14.25" customHeight="1">
      <c r="A73" s="943" t="s">
        <v>7</v>
      </c>
      <c r="B73" s="944"/>
      <c r="C73" s="944"/>
      <c r="D73" s="943" t="s">
        <v>7</v>
      </c>
    </row>
    <row r="74" spans="1:4" ht="14.25" customHeight="1">
      <c r="A74" s="938" t="s">
        <v>1062</v>
      </c>
      <c r="B74" s="944"/>
      <c r="C74" s="944"/>
      <c r="D74" s="943" t="s">
        <v>903</v>
      </c>
    </row>
    <row r="75" spans="1:4" ht="14.25" customHeight="1">
      <c r="A75" s="943"/>
      <c r="B75" s="944" t="s">
        <v>81</v>
      </c>
      <c r="C75" s="944" t="s">
        <v>681</v>
      </c>
      <c r="D75" s="946" t="s">
        <v>1068</v>
      </c>
    </row>
    <row r="76" spans="1:4" ht="14.25" customHeight="1">
      <c r="A76" s="943"/>
      <c r="B76" s="944" t="s">
        <v>82</v>
      </c>
      <c r="C76" s="944" t="s">
        <v>681</v>
      </c>
      <c r="D76" s="946" t="s">
        <v>1069</v>
      </c>
    </row>
    <row r="77" spans="1:4" ht="14.25" customHeight="1">
      <c r="A77" s="938" t="s">
        <v>3299</v>
      </c>
      <c r="B77" s="944"/>
      <c r="C77" s="944"/>
      <c r="D77" s="951" t="s">
        <v>3300</v>
      </c>
    </row>
    <row r="78" spans="1:4" ht="14.25" customHeight="1">
      <c r="A78" s="943"/>
      <c r="B78" s="944" t="s">
        <v>3301</v>
      </c>
      <c r="C78" s="944" t="s">
        <v>681</v>
      </c>
      <c r="D78" s="946" t="s">
        <v>3302</v>
      </c>
    </row>
    <row r="79" spans="1:4" ht="14.25" customHeight="1">
      <c r="A79" s="943"/>
      <c r="B79" s="944" t="s">
        <v>81</v>
      </c>
      <c r="C79" s="944" t="s">
        <v>681</v>
      </c>
      <c r="D79" s="946" t="s">
        <v>1007</v>
      </c>
    </row>
    <row r="80" spans="1:4" ht="14.25" customHeight="1">
      <c r="A80" s="938" t="s">
        <v>1063</v>
      </c>
      <c r="B80" s="944"/>
      <c r="C80" s="944"/>
      <c r="D80" s="943" t="s">
        <v>1309</v>
      </c>
    </row>
    <row r="81" spans="1:4" ht="14.25" customHeight="1">
      <c r="A81" s="943"/>
      <c r="B81" s="944" t="s">
        <v>81</v>
      </c>
      <c r="C81" s="944" t="s">
        <v>681</v>
      </c>
      <c r="D81" s="943" t="s">
        <v>1072</v>
      </c>
    </row>
    <row r="82" spans="1:4" ht="14.25" customHeight="1">
      <c r="A82" s="943"/>
      <c r="B82" s="944" t="s">
        <v>82</v>
      </c>
      <c r="C82" s="944" t="s">
        <v>681</v>
      </c>
      <c r="D82" s="943" t="s">
        <v>1073</v>
      </c>
    </row>
    <row r="83" spans="1:4" ht="14.25" customHeight="1">
      <c r="A83" s="943"/>
      <c r="B83" s="944" t="s">
        <v>86</v>
      </c>
      <c r="C83" s="944" t="s">
        <v>681</v>
      </c>
      <c r="D83" s="943" t="s">
        <v>1074</v>
      </c>
    </row>
    <row r="84" spans="1:4" ht="14.25" customHeight="1">
      <c r="A84" s="943"/>
      <c r="B84" s="944" t="s">
        <v>83</v>
      </c>
      <c r="C84" s="944" t="s">
        <v>681</v>
      </c>
      <c r="D84" s="943" t="s">
        <v>187</v>
      </c>
    </row>
    <row r="85" spans="1:4" ht="14.25" customHeight="1">
      <c r="A85" s="938" t="s">
        <v>1339</v>
      </c>
      <c r="B85" s="944"/>
      <c r="C85" s="944"/>
      <c r="D85" s="943" t="s">
        <v>1336</v>
      </c>
    </row>
    <row r="86" spans="1:4" ht="14.25" customHeight="1">
      <c r="A86" s="943"/>
      <c r="B86" s="944" t="s">
        <v>81</v>
      </c>
      <c r="C86" s="944" t="s">
        <v>681</v>
      </c>
      <c r="D86" s="943" t="s">
        <v>1337</v>
      </c>
    </row>
    <row r="87" spans="1:4" ht="14.25" customHeight="1">
      <c r="A87" s="943"/>
      <c r="B87" s="944" t="s">
        <v>82</v>
      </c>
      <c r="C87" s="944" t="s">
        <v>681</v>
      </c>
      <c r="D87" s="943" t="s">
        <v>1338</v>
      </c>
    </row>
    <row r="88" spans="1:4" ht="14.25" customHeight="1">
      <c r="A88" s="943"/>
      <c r="B88" s="944"/>
      <c r="C88" s="944"/>
      <c r="D88" s="943"/>
    </row>
    <row r="89" spans="1:4" ht="14.25" customHeight="1">
      <c r="A89" s="938" t="s">
        <v>1310</v>
      </c>
      <c r="B89" s="944"/>
      <c r="C89" s="944"/>
      <c r="D89" s="943" t="s">
        <v>1374</v>
      </c>
    </row>
    <row r="90" spans="1:4" ht="14.25" customHeight="1">
      <c r="A90" s="943"/>
      <c r="B90" s="944" t="s">
        <v>81</v>
      </c>
      <c r="C90" s="944" t="s">
        <v>681</v>
      </c>
      <c r="D90" s="943" t="s">
        <v>1311</v>
      </c>
    </row>
    <row r="91" spans="1:4" ht="14.25" customHeight="1">
      <c r="A91" s="943"/>
      <c r="B91" s="944" t="s">
        <v>82</v>
      </c>
      <c r="C91" s="944" t="s">
        <v>681</v>
      </c>
      <c r="D91" s="943" t="s">
        <v>1312</v>
      </c>
    </row>
    <row r="92" spans="1:4" ht="14.25" customHeight="1">
      <c r="A92" s="943"/>
      <c r="B92" s="944" t="s">
        <v>82</v>
      </c>
      <c r="C92" s="944" t="s">
        <v>81</v>
      </c>
      <c r="D92" s="943" t="s">
        <v>1313</v>
      </c>
    </row>
    <row r="93" spans="1:4" ht="14.25" customHeight="1">
      <c r="A93" s="943"/>
      <c r="B93" s="944" t="s">
        <v>82</v>
      </c>
      <c r="C93" s="944" t="s">
        <v>82</v>
      </c>
      <c r="D93" s="943" t="s">
        <v>1314</v>
      </c>
    </row>
    <row r="94" spans="1:4" ht="14.25" customHeight="1">
      <c r="A94" s="943"/>
      <c r="B94" s="944" t="s">
        <v>86</v>
      </c>
      <c r="C94" s="944" t="s">
        <v>681</v>
      </c>
      <c r="D94" s="943" t="s">
        <v>1315</v>
      </c>
    </row>
    <row r="95" spans="1:4" ht="14.25" customHeight="1">
      <c r="A95" s="938" t="s">
        <v>1064</v>
      </c>
      <c r="B95" s="944"/>
      <c r="C95" s="944"/>
      <c r="D95" s="943" t="s">
        <v>1071</v>
      </c>
    </row>
    <row r="96" spans="1:4" ht="14.25" customHeight="1">
      <c r="A96" s="943"/>
      <c r="B96" s="944" t="s">
        <v>81</v>
      </c>
      <c r="C96" s="944" t="s">
        <v>681</v>
      </c>
      <c r="D96" s="943" t="s">
        <v>1075</v>
      </c>
    </row>
    <row r="97" spans="1:4" ht="14.25" customHeight="1">
      <c r="A97" s="943"/>
      <c r="B97" s="944" t="s">
        <v>81</v>
      </c>
      <c r="C97" s="944" t="s">
        <v>81</v>
      </c>
      <c r="D97" s="952" t="s">
        <v>1076</v>
      </c>
    </row>
    <row r="98" spans="1:4" ht="14.25" customHeight="1">
      <c r="A98" s="943"/>
      <c r="B98" s="944" t="s">
        <v>81</v>
      </c>
      <c r="C98" s="944" t="s">
        <v>82</v>
      </c>
      <c r="D98" s="952" t="s">
        <v>74</v>
      </c>
    </row>
    <row r="99" spans="1:4" ht="14.25" customHeight="1">
      <c r="A99" s="943"/>
      <c r="B99" s="944" t="s">
        <v>82</v>
      </c>
      <c r="C99" s="944" t="s">
        <v>681</v>
      </c>
      <c r="D99" s="943" t="s">
        <v>1077</v>
      </c>
    </row>
    <row r="100" spans="1:4" ht="14.25" customHeight="1">
      <c r="A100" s="943"/>
      <c r="B100" s="944" t="s">
        <v>86</v>
      </c>
      <c r="C100" s="944" t="s">
        <v>681</v>
      </c>
      <c r="D100" s="943" t="s">
        <v>187</v>
      </c>
    </row>
    <row r="101" spans="1:4" ht="14.25" customHeight="1">
      <c r="A101" s="943"/>
      <c r="B101" s="944"/>
      <c r="C101" s="944"/>
      <c r="D101" s="943"/>
    </row>
    <row r="102" spans="1:4" ht="14.25" customHeight="1">
      <c r="A102" s="938" t="s">
        <v>1066</v>
      </c>
      <c r="B102" s="944"/>
      <c r="C102" s="944"/>
      <c r="D102" s="943" t="s">
        <v>1070</v>
      </c>
    </row>
    <row r="103" spans="1:4" ht="14.25" customHeight="1">
      <c r="A103" s="943"/>
      <c r="B103" s="944" t="s">
        <v>81</v>
      </c>
      <c r="C103" s="944" t="s">
        <v>681</v>
      </c>
      <c r="D103" s="943" t="s">
        <v>1078</v>
      </c>
    </row>
    <row r="104" spans="1:4" ht="14.25" customHeight="1">
      <c r="A104" s="943"/>
      <c r="B104" s="944" t="s">
        <v>81</v>
      </c>
      <c r="C104" s="944" t="s">
        <v>81</v>
      </c>
      <c r="D104" s="953" t="s">
        <v>1067</v>
      </c>
    </row>
    <row r="105" spans="1:4" ht="14.25" customHeight="1">
      <c r="A105" s="943"/>
      <c r="B105" s="944" t="s">
        <v>81</v>
      </c>
      <c r="C105" s="944" t="s">
        <v>82</v>
      </c>
      <c r="D105" s="952" t="s">
        <v>1065</v>
      </c>
    </row>
    <row r="106" spans="1:4" ht="14.25" customHeight="1">
      <c r="A106" s="943"/>
      <c r="B106" s="944" t="s">
        <v>81</v>
      </c>
      <c r="C106" s="944" t="s">
        <v>86</v>
      </c>
      <c r="D106" s="952" t="s">
        <v>74</v>
      </c>
    </row>
    <row r="107" spans="1:4" ht="14.25" customHeight="1">
      <c r="A107" s="943"/>
      <c r="B107" s="944" t="s">
        <v>82</v>
      </c>
      <c r="C107" s="944" t="s">
        <v>681</v>
      </c>
      <c r="D107" s="943" t="s">
        <v>1079</v>
      </c>
    </row>
    <row r="108" spans="1:4" ht="14.25" customHeight="1">
      <c r="A108" s="943"/>
      <c r="B108" s="944" t="s">
        <v>86</v>
      </c>
      <c r="C108" s="944" t="s">
        <v>681</v>
      </c>
      <c r="D108" s="943" t="s">
        <v>187</v>
      </c>
    </row>
    <row r="109" spans="1:4" ht="14.25" customHeight="1">
      <c r="A109" s="943"/>
      <c r="B109" s="944"/>
      <c r="C109" s="944"/>
      <c r="D109" s="943"/>
    </row>
    <row r="110" spans="1:4" ht="14.25" customHeight="1">
      <c r="A110" s="938" t="s">
        <v>1316</v>
      </c>
      <c r="B110" s="944"/>
      <c r="C110" s="944"/>
      <c r="D110" s="943" t="s">
        <v>1373</v>
      </c>
    </row>
    <row r="111" spans="1:4" ht="14.25" customHeight="1">
      <c r="A111" s="943"/>
      <c r="B111" s="944" t="s">
        <v>81</v>
      </c>
      <c r="C111" s="944" t="s">
        <v>681</v>
      </c>
      <c r="D111" s="943" t="s">
        <v>1317</v>
      </c>
    </row>
    <row r="112" spans="1:4" ht="14.25" customHeight="1">
      <c r="A112" s="943"/>
      <c r="B112" s="944" t="s">
        <v>82</v>
      </c>
      <c r="C112" s="944" t="s">
        <v>681</v>
      </c>
      <c r="D112" s="943" t="s">
        <v>1318</v>
      </c>
    </row>
    <row r="113" spans="1:4" ht="14.25" customHeight="1">
      <c r="A113" s="943"/>
      <c r="B113" s="944" t="s">
        <v>86</v>
      </c>
      <c r="C113" s="944" t="s">
        <v>681</v>
      </c>
      <c r="D113" s="943" t="s">
        <v>1319</v>
      </c>
    </row>
    <row r="114" spans="1:4" ht="14.25" customHeight="1">
      <c r="A114" s="943"/>
      <c r="B114" s="944" t="s">
        <v>83</v>
      </c>
      <c r="C114" s="944" t="s">
        <v>681</v>
      </c>
      <c r="D114" s="943" t="s">
        <v>1320</v>
      </c>
    </row>
    <row r="115" spans="1:4" ht="14.25" customHeight="1">
      <c r="A115" s="943"/>
      <c r="B115" s="944" t="s">
        <v>84</v>
      </c>
      <c r="C115" s="944" t="s">
        <v>681</v>
      </c>
      <c r="D115" s="943" t="s">
        <v>1321</v>
      </c>
    </row>
    <row r="116" spans="1:4" ht="14.25" customHeight="1">
      <c r="A116" s="943"/>
      <c r="B116" s="944" t="s">
        <v>1308</v>
      </c>
      <c r="C116" s="944" t="s">
        <v>681</v>
      </c>
      <c r="D116" s="943" t="s">
        <v>1322</v>
      </c>
    </row>
    <row r="117" spans="1:4" ht="14.25" customHeight="1">
      <c r="A117" s="943"/>
      <c r="B117" s="944" t="s">
        <v>1003</v>
      </c>
      <c r="C117" s="944" t="s">
        <v>681</v>
      </c>
      <c r="D117" s="943" t="s">
        <v>1323</v>
      </c>
    </row>
    <row r="118" spans="1:4" ht="14.25" customHeight="1">
      <c r="A118" s="943"/>
      <c r="B118" s="944" t="s">
        <v>1324</v>
      </c>
      <c r="C118" s="944" t="s">
        <v>681</v>
      </c>
      <c r="D118" s="943" t="s">
        <v>74</v>
      </c>
    </row>
    <row r="119" spans="1:4" ht="14.25" customHeight="1">
      <c r="A119" s="938" t="s">
        <v>1326</v>
      </c>
      <c r="B119" s="944"/>
      <c r="C119" s="944"/>
      <c r="D119" s="943" t="s">
        <v>1375</v>
      </c>
    </row>
    <row r="120" spans="1:4" ht="14.25" customHeight="1">
      <c r="A120" s="943"/>
      <c r="B120" s="944" t="s">
        <v>81</v>
      </c>
      <c r="C120" s="944" t="s">
        <v>681</v>
      </c>
      <c r="D120" s="943" t="s">
        <v>1325</v>
      </c>
    </row>
    <row r="121" spans="1:4" ht="14.25" customHeight="1">
      <c r="A121" s="943"/>
      <c r="B121" s="944" t="s">
        <v>82</v>
      </c>
      <c r="C121" s="944" t="s">
        <v>681</v>
      </c>
      <c r="D121" s="943" t="s">
        <v>1536</v>
      </c>
    </row>
    <row r="122" spans="1:4" ht="14.25" customHeight="1">
      <c r="A122" s="943"/>
      <c r="B122" s="944" t="s">
        <v>86</v>
      </c>
      <c r="C122" s="944" t="s">
        <v>681</v>
      </c>
      <c r="D122" s="943" t="s">
        <v>74</v>
      </c>
    </row>
    <row r="123" spans="1:4" ht="14.25" customHeight="1">
      <c r="A123" s="943"/>
      <c r="B123" s="944"/>
      <c r="C123" s="944"/>
      <c r="D123" s="943"/>
    </row>
    <row r="124" spans="1:4">
      <c r="A124" s="935" t="s">
        <v>7</v>
      </c>
      <c r="B124" s="948"/>
      <c r="C124" s="948"/>
      <c r="D124" s="935" t="s">
        <v>7</v>
      </c>
    </row>
    <row r="125" spans="1:4">
      <c r="A125" s="954" t="s">
        <v>72</v>
      </c>
      <c r="B125" s="948"/>
      <c r="C125" s="948"/>
      <c r="D125" s="935" t="s">
        <v>73</v>
      </c>
    </row>
    <row r="126" spans="1:4">
      <c r="A126" s="936" t="s">
        <v>76</v>
      </c>
      <c r="B126" s="945"/>
      <c r="C126" s="945"/>
      <c r="D126" s="936" t="s">
        <v>78</v>
      </c>
    </row>
    <row r="127" spans="1:4">
      <c r="A127" s="955" t="s">
        <v>77</v>
      </c>
      <c r="B127" s="944"/>
      <c r="C127" s="944"/>
      <c r="D127" s="943" t="s">
        <v>79</v>
      </c>
    </row>
    <row r="128" spans="1:4">
      <c r="A128" s="943"/>
      <c r="B128" s="944" t="s">
        <v>87</v>
      </c>
      <c r="C128" s="942">
        <v>0</v>
      </c>
      <c r="D128" s="943" t="s">
        <v>75</v>
      </c>
    </row>
    <row r="129" spans="1:4">
      <c r="A129" s="943"/>
      <c r="B129" s="941" t="s">
        <v>116</v>
      </c>
      <c r="C129" s="942">
        <v>0</v>
      </c>
      <c r="D129" s="939" t="s">
        <v>74</v>
      </c>
    </row>
    <row r="130" spans="1:4">
      <c r="A130" s="935" t="s">
        <v>59</v>
      </c>
      <c r="B130" s="948"/>
      <c r="C130" s="948"/>
      <c r="D130" s="935" t="s">
        <v>13</v>
      </c>
    </row>
    <row r="131" spans="1:4">
      <c r="A131" s="936" t="s">
        <v>60</v>
      </c>
      <c r="B131" s="945"/>
      <c r="C131" s="945"/>
      <c r="D131" s="937" t="s">
        <v>14</v>
      </c>
    </row>
    <row r="132" spans="1:4">
      <c r="A132" s="943" t="s">
        <v>61</v>
      </c>
      <c r="B132" s="944"/>
      <c r="C132" s="944"/>
      <c r="D132" s="943" t="s">
        <v>44</v>
      </c>
    </row>
    <row r="133" spans="1:4">
      <c r="A133" s="943"/>
      <c r="B133" s="941" t="s">
        <v>7</v>
      </c>
      <c r="C133" s="941" t="s">
        <v>7</v>
      </c>
      <c r="D133" s="939" t="s">
        <v>736</v>
      </c>
    </row>
    <row r="134" spans="1:4">
      <c r="A134" s="943" t="s">
        <v>62</v>
      </c>
      <c r="B134" s="944"/>
      <c r="C134" s="944"/>
      <c r="D134" s="943" t="s">
        <v>45</v>
      </c>
    </row>
    <row r="135" spans="1:4">
      <c r="A135" s="943"/>
      <c r="B135" s="941" t="s">
        <v>7</v>
      </c>
      <c r="C135" s="941" t="s">
        <v>7</v>
      </c>
      <c r="D135" s="939" t="s">
        <v>736</v>
      </c>
    </row>
    <row r="136" spans="1:4">
      <c r="A136" s="943" t="s">
        <v>7</v>
      </c>
      <c r="B136" s="944"/>
      <c r="C136" s="944"/>
      <c r="D136" s="943" t="s">
        <v>7</v>
      </c>
    </row>
    <row r="137" spans="1:4">
      <c r="A137" s="936" t="s">
        <v>15</v>
      </c>
      <c r="B137" s="945"/>
      <c r="C137" s="945"/>
      <c r="D137" s="937" t="s">
        <v>250</v>
      </c>
    </row>
    <row r="138" spans="1:4" ht="24">
      <c r="A138" s="956" t="s">
        <v>58</v>
      </c>
      <c r="B138" s="941" t="s">
        <v>7</v>
      </c>
      <c r="C138" s="941" t="s">
        <v>7</v>
      </c>
      <c r="D138" s="939" t="s">
        <v>736</v>
      </c>
    </row>
    <row r="139" spans="1:4">
      <c r="A139" s="943"/>
      <c r="B139" s="944"/>
      <c r="C139" s="944"/>
      <c r="D139" s="943"/>
    </row>
    <row r="140" spans="1:4">
      <c r="A140" s="936" t="s">
        <v>16</v>
      </c>
      <c r="B140" s="945"/>
      <c r="C140" s="945"/>
      <c r="D140" s="937" t="s">
        <v>254</v>
      </c>
    </row>
    <row r="141" spans="1:4">
      <c r="A141" s="943" t="s">
        <v>7</v>
      </c>
      <c r="B141" s="944"/>
      <c r="C141" s="944"/>
      <c r="D141" s="943" t="s">
        <v>7</v>
      </c>
    </row>
    <row r="142" spans="1:4">
      <c r="A142" s="957" t="s">
        <v>170</v>
      </c>
      <c r="B142" s="944"/>
      <c r="C142" s="944"/>
      <c r="D142" s="943" t="s">
        <v>104</v>
      </c>
    </row>
    <row r="143" spans="1:4">
      <c r="A143" s="957"/>
      <c r="B143" s="941" t="s">
        <v>171</v>
      </c>
      <c r="C143" s="941"/>
      <c r="D143" s="939" t="s">
        <v>119</v>
      </c>
    </row>
    <row r="144" spans="1:4">
      <c r="A144" s="957"/>
      <c r="B144" s="941" t="s">
        <v>171</v>
      </c>
      <c r="C144" s="941" t="s">
        <v>81</v>
      </c>
      <c r="D144" s="939" t="s">
        <v>118</v>
      </c>
    </row>
    <row r="145" spans="1:4">
      <c r="A145" s="957"/>
      <c r="B145" s="941" t="s">
        <v>171</v>
      </c>
      <c r="C145" s="941" t="s">
        <v>82</v>
      </c>
      <c r="D145" s="939" t="s">
        <v>117</v>
      </c>
    </row>
    <row r="146" spans="1:4">
      <c r="A146" s="957"/>
      <c r="B146" s="941" t="s">
        <v>171</v>
      </c>
      <c r="C146" s="941" t="s">
        <v>86</v>
      </c>
      <c r="D146" s="939" t="s">
        <v>63</v>
      </c>
    </row>
    <row r="147" spans="1:4">
      <c r="A147" s="957"/>
      <c r="B147" s="941" t="s">
        <v>98</v>
      </c>
      <c r="C147" s="941" t="s">
        <v>98</v>
      </c>
      <c r="D147" s="939"/>
    </row>
    <row r="148" spans="1:4" ht="9" customHeight="1">
      <c r="A148" s="958"/>
      <c r="B148" s="941"/>
      <c r="C148" s="941"/>
      <c r="D148" s="939"/>
    </row>
    <row r="149" spans="1:4">
      <c r="A149" s="936" t="s">
        <v>17</v>
      </c>
      <c r="B149" s="945"/>
      <c r="C149" s="945"/>
      <c r="D149" s="937" t="s">
        <v>251</v>
      </c>
    </row>
    <row r="150" spans="1:4">
      <c r="A150" s="943" t="s">
        <v>18</v>
      </c>
      <c r="B150" s="944"/>
      <c r="C150" s="944"/>
      <c r="D150" s="943" t="s">
        <v>40</v>
      </c>
    </row>
    <row r="151" spans="1:4">
      <c r="A151" s="943" t="s">
        <v>19</v>
      </c>
      <c r="B151" s="944"/>
      <c r="C151" s="944"/>
      <c r="D151" s="943" t="s">
        <v>252</v>
      </c>
    </row>
    <row r="152" spans="1:4">
      <c r="A152" s="943" t="s">
        <v>20</v>
      </c>
      <c r="B152" s="944"/>
      <c r="C152" s="944"/>
      <c r="D152" s="943" t="s">
        <v>253</v>
      </c>
    </row>
    <row r="153" spans="1:4">
      <c r="A153" s="943"/>
      <c r="B153" s="941" t="s">
        <v>7</v>
      </c>
      <c r="C153" s="941" t="s">
        <v>7</v>
      </c>
      <c r="D153" s="939" t="s">
        <v>736</v>
      </c>
    </row>
    <row r="154" spans="1:4">
      <c r="A154" s="943" t="s">
        <v>7</v>
      </c>
      <c r="B154" s="944"/>
      <c r="C154" s="944"/>
      <c r="D154" s="943" t="s">
        <v>7</v>
      </c>
    </row>
    <row r="155" spans="1:4">
      <c r="A155" s="959" t="s">
        <v>3138</v>
      </c>
      <c r="B155" s="945"/>
      <c r="C155" s="945"/>
      <c r="D155" s="937" t="s">
        <v>3139</v>
      </c>
    </row>
    <row r="156" spans="1:4">
      <c r="A156" s="938" t="s">
        <v>3138</v>
      </c>
      <c r="B156" s="944"/>
      <c r="C156" s="944"/>
      <c r="D156" s="943" t="s">
        <v>3142</v>
      </c>
    </row>
    <row r="157" spans="1:4">
      <c r="A157" s="938" t="s">
        <v>3140</v>
      </c>
      <c r="B157" s="944" t="s">
        <v>81</v>
      </c>
      <c r="C157" s="944" t="s">
        <v>681</v>
      </c>
      <c r="D157" s="943" t="s">
        <v>3141</v>
      </c>
    </row>
    <row r="158" spans="1:4">
      <c r="A158" s="959" t="s">
        <v>1004</v>
      </c>
      <c r="B158" s="945"/>
      <c r="C158" s="945"/>
      <c r="D158" s="937" t="s">
        <v>1005</v>
      </c>
    </row>
    <row r="159" spans="1:4">
      <c r="A159" s="936" t="s">
        <v>1006</v>
      </c>
      <c r="B159" s="945"/>
      <c r="C159" s="945"/>
      <c r="D159" s="937" t="s">
        <v>1007</v>
      </c>
    </row>
    <row r="160" spans="1:4">
      <c r="A160" s="943"/>
      <c r="B160" s="944" t="s">
        <v>81</v>
      </c>
      <c r="C160" s="944"/>
      <c r="D160" s="943" t="s">
        <v>1009</v>
      </c>
    </row>
    <row r="161" spans="1:4">
      <c r="A161" s="943"/>
      <c r="B161" s="944" t="s">
        <v>82</v>
      </c>
      <c r="C161" s="944"/>
      <c r="D161" s="960" t="s">
        <v>1010</v>
      </c>
    </row>
    <row r="162" spans="1:4">
      <c r="A162" s="943"/>
      <c r="B162" s="944" t="s">
        <v>3143</v>
      </c>
      <c r="C162" s="944" t="s">
        <v>681</v>
      </c>
      <c r="D162" s="943" t="s">
        <v>3144</v>
      </c>
    </row>
    <row r="163" spans="1:4">
      <c r="A163" s="935" t="s">
        <v>42</v>
      </c>
      <c r="B163" s="948"/>
      <c r="C163" s="948"/>
      <c r="D163" s="935" t="s">
        <v>21</v>
      </c>
    </row>
    <row r="164" spans="1:4">
      <c r="A164" s="936" t="s">
        <v>43</v>
      </c>
      <c r="B164" s="945"/>
      <c r="C164" s="945"/>
      <c r="D164" s="937" t="s">
        <v>14</v>
      </c>
    </row>
    <row r="165" spans="1:4" ht="24">
      <c r="A165" s="961" t="s">
        <v>1080</v>
      </c>
      <c r="B165" s="944"/>
      <c r="C165" s="944"/>
      <c r="D165" s="943" t="s">
        <v>652</v>
      </c>
    </row>
    <row r="166" spans="1:4">
      <c r="A166" s="943"/>
      <c r="B166" s="941" t="s">
        <v>7</v>
      </c>
      <c r="C166" s="941" t="s">
        <v>7</v>
      </c>
      <c r="D166" s="939" t="s">
        <v>736</v>
      </c>
    </row>
    <row r="167" spans="1:4">
      <c r="A167" s="943" t="s">
        <v>7</v>
      </c>
      <c r="B167" s="944"/>
      <c r="C167" s="944"/>
      <c r="D167" s="943" t="s">
        <v>7</v>
      </c>
    </row>
    <row r="168" spans="1:4">
      <c r="A168" s="936" t="s">
        <v>46</v>
      </c>
      <c r="B168" s="945"/>
      <c r="C168" s="945"/>
      <c r="D168" s="937" t="s">
        <v>250</v>
      </c>
    </row>
    <row r="169" spans="1:4" ht="24">
      <c r="A169" s="961" t="s">
        <v>1081</v>
      </c>
      <c r="B169" s="944"/>
      <c r="C169" s="944"/>
      <c r="D169" s="943" t="s">
        <v>652</v>
      </c>
    </row>
    <row r="170" spans="1:4">
      <c r="A170" s="943"/>
      <c r="B170" s="941" t="s">
        <v>7</v>
      </c>
      <c r="C170" s="941" t="s">
        <v>7</v>
      </c>
      <c r="D170" s="939" t="s">
        <v>736</v>
      </c>
    </row>
    <row r="171" spans="1:4">
      <c r="A171" s="959" t="s">
        <v>1537</v>
      </c>
      <c r="B171" s="948">
        <v>0</v>
      </c>
      <c r="C171" s="948"/>
      <c r="D171" s="935" t="s">
        <v>1541</v>
      </c>
    </row>
    <row r="172" spans="1:4">
      <c r="A172" s="959" t="s">
        <v>1538</v>
      </c>
      <c r="B172" s="945"/>
      <c r="C172" s="945"/>
      <c r="D172" s="937" t="s">
        <v>1540</v>
      </c>
    </row>
    <row r="173" spans="1:4">
      <c r="A173" s="938" t="s">
        <v>1539</v>
      </c>
      <c r="B173" s="944"/>
      <c r="C173" s="944"/>
      <c r="D173" s="943" t="s">
        <v>1007</v>
      </c>
    </row>
    <row r="174" spans="1:4">
      <c r="A174" s="943"/>
      <c r="B174" s="944" t="s">
        <v>3575</v>
      </c>
      <c r="C174" s="944" t="s">
        <v>681</v>
      </c>
      <c r="D174" s="943" t="s">
        <v>3576</v>
      </c>
    </row>
    <row r="175" spans="1:4">
      <c r="A175" s="943"/>
      <c r="B175" s="944" t="s">
        <v>3577</v>
      </c>
      <c r="C175" s="944" t="s">
        <v>681</v>
      </c>
      <c r="D175" s="943" t="s">
        <v>3578</v>
      </c>
    </row>
    <row r="176" spans="1:4">
      <c r="A176" s="943"/>
      <c r="B176" s="944" t="s">
        <v>1542</v>
      </c>
      <c r="C176" s="944" t="s">
        <v>681</v>
      </c>
      <c r="D176" s="943" t="s">
        <v>1543</v>
      </c>
    </row>
    <row r="177" spans="1:4">
      <c r="A177" s="943"/>
      <c r="B177" s="944" t="s">
        <v>686</v>
      </c>
      <c r="C177" s="944" t="s">
        <v>681</v>
      </c>
      <c r="D177" s="943" t="s">
        <v>1544</v>
      </c>
    </row>
    <row r="178" spans="1:4">
      <c r="A178" s="943"/>
      <c r="B178" s="944"/>
      <c r="C178" s="944"/>
      <c r="D178" s="943"/>
    </row>
    <row r="179" spans="1:4">
      <c r="A179" s="959" t="s">
        <v>1351</v>
      </c>
      <c r="B179" s="945"/>
      <c r="C179" s="945"/>
      <c r="D179" s="937" t="s">
        <v>1340</v>
      </c>
    </row>
    <row r="180" spans="1:4">
      <c r="A180" s="936" t="s">
        <v>1352</v>
      </c>
      <c r="B180" s="945"/>
      <c r="C180" s="945"/>
      <c r="D180" s="937" t="s">
        <v>1341</v>
      </c>
    </row>
    <row r="181" spans="1:4" ht="15" customHeight="1">
      <c r="A181" s="938" t="s">
        <v>1353</v>
      </c>
      <c r="B181" s="944"/>
      <c r="C181" s="944"/>
      <c r="D181" s="943" t="s">
        <v>1380</v>
      </c>
    </row>
    <row r="182" spans="1:4">
      <c r="A182" s="943"/>
      <c r="B182" s="944"/>
      <c r="C182" s="944" t="s">
        <v>81</v>
      </c>
      <c r="D182" s="943" t="s">
        <v>1342</v>
      </c>
    </row>
    <row r="183" spans="1:4">
      <c r="A183" s="943"/>
      <c r="B183" s="944"/>
      <c r="C183" s="944" t="s">
        <v>82</v>
      </c>
      <c r="D183" s="943" t="s">
        <v>1343</v>
      </c>
    </row>
    <row r="184" spans="1:4">
      <c r="A184" s="943" t="s">
        <v>652</v>
      </c>
      <c r="B184" s="944"/>
      <c r="C184" s="944"/>
      <c r="D184" s="943" t="s">
        <v>1344</v>
      </c>
    </row>
    <row r="185" spans="1:4">
      <c r="A185" s="938" t="s">
        <v>1355</v>
      </c>
      <c r="B185" s="944"/>
      <c r="C185" s="944"/>
      <c r="D185" s="943" t="s">
        <v>1381</v>
      </c>
    </row>
    <row r="186" spans="1:4">
      <c r="A186" s="943"/>
      <c r="B186" s="944" t="s">
        <v>652</v>
      </c>
      <c r="C186" s="944"/>
      <c r="D186" s="943" t="s">
        <v>1345</v>
      </c>
    </row>
    <row r="187" spans="1:4">
      <c r="A187" s="943"/>
      <c r="B187" s="944"/>
      <c r="C187" s="944" t="s">
        <v>81</v>
      </c>
      <c r="D187" s="943" t="s">
        <v>1349</v>
      </c>
    </row>
    <row r="188" spans="1:4">
      <c r="A188" s="943"/>
      <c r="B188" s="944"/>
      <c r="C188" s="944" t="s">
        <v>82</v>
      </c>
      <c r="D188" s="943" t="s">
        <v>1350</v>
      </c>
    </row>
    <row r="189" spans="1:4">
      <c r="A189" s="938" t="s">
        <v>1356</v>
      </c>
      <c r="B189" s="944"/>
      <c r="C189" s="944"/>
      <c r="D189" s="943" t="s">
        <v>1382</v>
      </c>
    </row>
    <row r="190" spans="1:4">
      <c r="A190" s="943"/>
      <c r="B190" s="944"/>
      <c r="C190" s="944" t="s">
        <v>81</v>
      </c>
      <c r="D190" s="943" t="s">
        <v>1346</v>
      </c>
    </row>
    <row r="191" spans="1:4">
      <c r="A191" s="943"/>
      <c r="B191" s="944"/>
      <c r="C191" s="944" t="s">
        <v>82</v>
      </c>
      <c r="D191" s="943" t="s">
        <v>1347</v>
      </c>
    </row>
    <row r="192" spans="1:4">
      <c r="A192" s="943"/>
      <c r="B192" s="944"/>
      <c r="C192" s="944" t="s">
        <v>86</v>
      </c>
      <c r="D192" s="943" t="s">
        <v>1348</v>
      </c>
    </row>
    <row r="193" spans="1:4">
      <c r="A193" s="943" t="s">
        <v>652</v>
      </c>
      <c r="B193" s="944"/>
      <c r="C193" s="944"/>
      <c r="D193" s="943" t="s">
        <v>1330</v>
      </c>
    </row>
    <row r="194" spans="1:4">
      <c r="A194" s="938" t="s">
        <v>1357</v>
      </c>
      <c r="B194" s="944"/>
      <c r="C194" s="944"/>
      <c r="D194" s="943" t="s">
        <v>1383</v>
      </c>
    </row>
    <row r="195" spans="1:4">
      <c r="A195" s="943"/>
      <c r="B195" s="944"/>
      <c r="C195" s="944" t="s">
        <v>81</v>
      </c>
      <c r="D195" s="943" t="s">
        <v>1358</v>
      </c>
    </row>
    <row r="196" spans="1:4">
      <c r="A196" s="943"/>
      <c r="B196" s="944"/>
      <c r="C196" s="944" t="s">
        <v>82</v>
      </c>
      <c r="D196" s="943" t="s">
        <v>1359</v>
      </c>
    </row>
    <row r="197" spans="1:4">
      <c r="A197" s="943"/>
      <c r="B197" s="944"/>
      <c r="C197" s="944" t="s">
        <v>86</v>
      </c>
      <c r="D197" s="943" t="s">
        <v>1360</v>
      </c>
    </row>
    <row r="198" spans="1:4">
      <c r="A198" s="938" t="s">
        <v>1364</v>
      </c>
      <c r="B198" s="944"/>
      <c r="C198" s="944"/>
      <c r="D198" s="943" t="s">
        <v>1386</v>
      </c>
    </row>
    <row r="199" spans="1:4">
      <c r="A199" s="943"/>
      <c r="B199" s="944"/>
      <c r="C199" s="944" t="s">
        <v>81</v>
      </c>
      <c r="D199" s="943" t="s">
        <v>1361</v>
      </c>
    </row>
    <row r="200" spans="1:4">
      <c r="A200" s="943"/>
      <c r="B200" s="944"/>
      <c r="C200" s="944" t="s">
        <v>82</v>
      </c>
      <c r="D200" s="943" t="s">
        <v>1362</v>
      </c>
    </row>
    <row r="201" spans="1:4">
      <c r="A201" s="938" t="s">
        <v>1365</v>
      </c>
      <c r="B201" s="944"/>
      <c r="C201" s="944"/>
      <c r="D201" s="943" t="s">
        <v>1384</v>
      </c>
    </row>
    <row r="202" spans="1:4">
      <c r="A202" s="943"/>
      <c r="B202" s="944"/>
      <c r="C202" s="944" t="s">
        <v>81</v>
      </c>
      <c r="D202" s="943" t="s">
        <v>1363</v>
      </c>
    </row>
    <row r="203" spans="1:4">
      <c r="A203" s="943"/>
      <c r="B203" s="944"/>
      <c r="C203" s="944" t="s">
        <v>82</v>
      </c>
      <c r="D203" s="943" t="s">
        <v>1362</v>
      </c>
    </row>
    <row r="204" spans="1:4">
      <c r="A204" s="938" t="s">
        <v>1366</v>
      </c>
      <c r="B204" s="944"/>
      <c r="C204" s="944"/>
      <c r="D204" s="943" t="s">
        <v>1385</v>
      </c>
    </row>
    <row r="205" spans="1:4">
      <c r="A205" s="943"/>
      <c r="B205" s="944"/>
      <c r="C205" s="944" t="s">
        <v>81</v>
      </c>
      <c r="D205" s="943" t="s">
        <v>1363</v>
      </c>
    </row>
    <row r="206" spans="1:4">
      <c r="A206" s="943"/>
      <c r="B206" s="944"/>
      <c r="C206" s="944" t="s">
        <v>82</v>
      </c>
      <c r="D206" s="943" t="s">
        <v>1362</v>
      </c>
    </row>
    <row r="207" spans="1:4">
      <c r="A207" s="943"/>
      <c r="B207" s="944"/>
      <c r="C207" s="944"/>
      <c r="D207" s="943"/>
    </row>
    <row r="208" spans="1:4">
      <c r="A208" s="936" t="s">
        <v>1354</v>
      </c>
      <c r="B208" s="945"/>
      <c r="C208" s="945"/>
      <c r="D208" s="937" t="s">
        <v>1367</v>
      </c>
    </row>
    <row r="209" spans="1:4">
      <c r="A209" s="938" t="s">
        <v>1372</v>
      </c>
      <c r="B209" s="944"/>
      <c r="C209" s="944"/>
      <c r="D209" s="943" t="s">
        <v>1387</v>
      </c>
    </row>
    <row r="210" spans="1:4">
      <c r="A210" s="943"/>
      <c r="B210" s="944" t="s">
        <v>81</v>
      </c>
      <c r="C210" s="944" t="s">
        <v>681</v>
      </c>
      <c r="D210" s="943" t="s">
        <v>1368</v>
      </c>
    </row>
    <row r="211" spans="1:4">
      <c r="A211" s="943"/>
      <c r="B211" s="944" t="s">
        <v>81</v>
      </c>
      <c r="C211" s="944" t="s">
        <v>81</v>
      </c>
      <c r="D211" s="952" t="s">
        <v>1369</v>
      </c>
    </row>
    <row r="212" spans="1:4">
      <c r="A212" s="943"/>
      <c r="B212" s="944" t="s">
        <v>81</v>
      </c>
      <c r="C212" s="944" t="s">
        <v>82</v>
      </c>
      <c r="D212" s="962" t="s">
        <v>74</v>
      </c>
    </row>
    <row r="213" spans="1:4">
      <c r="A213" s="943"/>
      <c r="B213" s="944" t="s">
        <v>82</v>
      </c>
      <c r="C213" s="944" t="s">
        <v>681</v>
      </c>
      <c r="D213" s="943" t="s">
        <v>1370</v>
      </c>
    </row>
    <row r="214" spans="1:4">
      <c r="A214" s="943"/>
      <c r="B214" s="944" t="s">
        <v>86</v>
      </c>
      <c r="C214" s="944" t="s">
        <v>681</v>
      </c>
      <c r="D214" s="943" t="s">
        <v>1371</v>
      </c>
    </row>
    <row r="215" spans="1:4">
      <c r="A215" s="943"/>
      <c r="B215" s="944"/>
      <c r="C215" s="944"/>
      <c r="D215" s="943"/>
    </row>
    <row r="216" spans="1:4">
      <c r="A216" s="935" t="s">
        <v>36</v>
      </c>
      <c r="B216" s="948"/>
      <c r="C216" s="948"/>
      <c r="D216" s="935" t="s">
        <v>8</v>
      </c>
    </row>
    <row r="217" spans="1:4">
      <c r="A217" s="936" t="s">
        <v>37</v>
      </c>
      <c r="B217" s="945"/>
      <c r="C217" s="945"/>
      <c r="D217" s="937" t="s">
        <v>14</v>
      </c>
    </row>
    <row r="218" spans="1:4">
      <c r="A218" s="943" t="s">
        <v>38</v>
      </c>
      <c r="B218" s="944"/>
      <c r="C218" s="944"/>
      <c r="D218" s="943" t="s">
        <v>44</v>
      </c>
    </row>
    <row r="219" spans="1:4">
      <c r="A219" s="957"/>
      <c r="B219" s="941" t="s">
        <v>7</v>
      </c>
      <c r="C219" s="941" t="s">
        <v>7</v>
      </c>
      <c r="D219" s="939" t="s">
        <v>736</v>
      </c>
    </row>
    <row r="220" spans="1:4">
      <c r="A220" s="943" t="s">
        <v>7</v>
      </c>
      <c r="B220" s="944"/>
      <c r="C220" s="944"/>
      <c r="D220" s="943" t="s">
        <v>7</v>
      </c>
    </row>
    <row r="221" spans="1:4">
      <c r="A221" s="936" t="s">
        <v>9</v>
      </c>
      <c r="B221" s="945"/>
      <c r="C221" s="945"/>
      <c r="D221" s="937" t="s">
        <v>250</v>
      </c>
    </row>
    <row r="222" spans="1:4">
      <c r="A222" s="943"/>
      <c r="B222" s="941" t="s">
        <v>7</v>
      </c>
      <c r="C222" s="941" t="s">
        <v>7</v>
      </c>
      <c r="D222" s="939" t="s">
        <v>736</v>
      </c>
    </row>
    <row r="223" spans="1:4">
      <c r="A223" s="936" t="s">
        <v>10</v>
      </c>
      <c r="B223" s="945"/>
      <c r="C223" s="945"/>
      <c r="D223" s="937" t="s">
        <v>254</v>
      </c>
    </row>
    <row r="224" spans="1:4">
      <c r="A224" s="943" t="s">
        <v>7</v>
      </c>
      <c r="B224" s="944"/>
      <c r="C224" s="944"/>
      <c r="D224" s="943" t="s">
        <v>7</v>
      </c>
    </row>
    <row r="225" spans="1:4">
      <c r="A225" s="957" t="s">
        <v>172</v>
      </c>
      <c r="B225" s="944"/>
      <c r="C225" s="944"/>
      <c r="D225" s="943" t="s">
        <v>104</v>
      </c>
    </row>
    <row r="226" spans="1:4">
      <c r="A226" s="957"/>
      <c r="B226" s="941" t="s">
        <v>171</v>
      </c>
      <c r="C226" s="941"/>
      <c r="D226" s="939" t="s">
        <v>119</v>
      </c>
    </row>
    <row r="227" spans="1:4">
      <c r="A227" s="957"/>
      <c r="B227" s="941" t="s">
        <v>171</v>
      </c>
      <c r="C227" s="941" t="s">
        <v>81</v>
      </c>
      <c r="D227" s="939" t="s">
        <v>118</v>
      </c>
    </row>
    <row r="228" spans="1:4">
      <c r="A228" s="957"/>
      <c r="B228" s="941" t="s">
        <v>171</v>
      </c>
      <c r="C228" s="941" t="s">
        <v>82</v>
      </c>
      <c r="D228" s="939" t="s">
        <v>117</v>
      </c>
    </row>
    <row r="229" spans="1:4">
      <c r="A229" s="957"/>
      <c r="B229" s="941" t="s">
        <v>171</v>
      </c>
      <c r="C229" s="941" t="s">
        <v>86</v>
      </c>
      <c r="D229" s="939" t="s">
        <v>63</v>
      </c>
    </row>
    <row r="230" spans="1:4">
      <c r="A230" s="958"/>
      <c r="B230" s="941"/>
      <c r="C230" s="941"/>
      <c r="D230" s="939"/>
    </row>
    <row r="231" spans="1:4">
      <c r="A231" s="936" t="s">
        <v>11</v>
      </c>
      <c r="B231" s="945"/>
      <c r="C231" s="945"/>
      <c r="D231" s="937" t="s">
        <v>251</v>
      </c>
    </row>
    <row r="232" spans="1:4">
      <c r="A232" s="943" t="s">
        <v>7</v>
      </c>
      <c r="B232" s="944"/>
      <c r="C232" s="944"/>
      <c r="D232" s="943" t="s">
        <v>7</v>
      </c>
    </row>
    <row r="233" spans="1:4">
      <c r="A233" s="943" t="s">
        <v>12</v>
      </c>
      <c r="B233" s="944"/>
      <c r="C233" s="944"/>
      <c r="D233" s="943" t="s">
        <v>253</v>
      </c>
    </row>
    <row r="234" spans="1:4">
      <c r="A234" s="958"/>
      <c r="B234" s="941" t="s">
        <v>7</v>
      </c>
      <c r="C234" s="941" t="s">
        <v>7</v>
      </c>
      <c r="D234" s="939" t="s">
        <v>736</v>
      </c>
    </row>
    <row r="235" spans="1:4">
      <c r="A235" s="943" t="s">
        <v>7</v>
      </c>
      <c r="B235" s="944"/>
      <c r="C235" s="944"/>
      <c r="D235" s="943" t="s">
        <v>7</v>
      </c>
    </row>
    <row r="236" spans="1:4">
      <c r="A236" s="935" t="s">
        <v>39</v>
      </c>
      <c r="B236" s="948"/>
      <c r="C236" s="948"/>
      <c r="D236" s="935" t="s">
        <v>80</v>
      </c>
    </row>
    <row r="237" spans="1:4">
      <c r="A237" s="958"/>
      <c r="B237" s="941" t="s">
        <v>7</v>
      </c>
      <c r="C237" s="941" t="s">
        <v>7</v>
      </c>
      <c r="D237" s="939" t="s">
        <v>736</v>
      </c>
    </row>
    <row r="238" spans="1:4" ht="5.25" customHeight="1"/>
    <row r="239" spans="1:4">
      <c r="A239" s="963" t="s">
        <v>258</v>
      </c>
    </row>
    <row r="240" spans="1:4" ht="9" customHeight="1"/>
    <row r="241" spans="1:4">
      <c r="A241" s="1140" t="s">
        <v>737</v>
      </c>
      <c r="B241" s="1140"/>
      <c r="C241" s="1140"/>
      <c r="D241" s="1140"/>
    </row>
    <row r="242" spans="1:4" ht="24" customHeight="1">
      <c r="A242" s="1140"/>
      <c r="B242" s="1140"/>
      <c r="C242" s="1140"/>
      <c r="D242" s="1140"/>
    </row>
    <row r="243" spans="1:4" ht="26.25" customHeight="1">
      <c r="A243" s="1138" t="s">
        <v>256</v>
      </c>
      <c r="B243" s="1138"/>
      <c r="C243" s="1138"/>
      <c r="D243" s="1138"/>
    </row>
    <row r="244" spans="1:4">
      <c r="A244" s="702" t="s">
        <v>257</v>
      </c>
    </row>
    <row r="245" spans="1:4" ht="6.75" customHeight="1"/>
    <row r="246" spans="1:4">
      <c r="A246" s="702" t="s">
        <v>55</v>
      </c>
    </row>
    <row r="247" spans="1:4" ht="36">
      <c r="A247" s="964" t="s">
        <v>1008</v>
      </c>
      <c r="B247" s="965" t="s">
        <v>64</v>
      </c>
      <c r="C247" s="965" t="s">
        <v>65</v>
      </c>
      <c r="D247" s="966" t="s">
        <v>47</v>
      </c>
    </row>
    <row r="248" spans="1:4">
      <c r="A248" s="935" t="s">
        <v>51</v>
      </c>
      <c r="B248" s="935"/>
      <c r="C248" s="935"/>
      <c r="D248" s="935" t="s">
        <v>31</v>
      </c>
    </row>
    <row r="249" spans="1:4">
      <c r="A249" s="943" t="s">
        <v>7</v>
      </c>
      <c r="B249" s="944"/>
      <c r="C249" s="944"/>
      <c r="D249" s="943" t="s">
        <v>7</v>
      </c>
    </row>
    <row r="250" spans="1:4">
      <c r="A250" s="936" t="s">
        <v>53</v>
      </c>
      <c r="B250" s="945"/>
      <c r="C250" s="945"/>
      <c r="D250" s="937" t="s">
        <v>32</v>
      </c>
    </row>
    <row r="251" spans="1:4">
      <c r="A251" s="943" t="s">
        <v>7</v>
      </c>
      <c r="B251" s="944"/>
      <c r="C251" s="944"/>
      <c r="D251" s="943" t="s">
        <v>7</v>
      </c>
    </row>
    <row r="252" spans="1:4">
      <c r="A252" s="943" t="s">
        <v>22</v>
      </c>
      <c r="B252" s="944"/>
      <c r="C252" s="944"/>
      <c r="D252" s="943" t="s">
        <v>23</v>
      </c>
    </row>
    <row r="253" spans="1:4">
      <c r="A253" s="943"/>
      <c r="B253" s="941" t="s">
        <v>81</v>
      </c>
      <c r="C253" s="941"/>
      <c r="D253" s="939" t="s">
        <v>69</v>
      </c>
    </row>
    <row r="254" spans="1:4">
      <c r="A254" s="943"/>
      <c r="B254" s="941" t="s">
        <v>245</v>
      </c>
      <c r="C254" s="393">
        <v>0</v>
      </c>
      <c r="D254" s="939" t="s">
        <v>56</v>
      </c>
    </row>
    <row r="255" spans="1:4">
      <c r="A255" s="943"/>
      <c r="B255" s="941" t="s">
        <v>82</v>
      </c>
      <c r="C255" s="941"/>
      <c r="D255" s="939" t="s">
        <v>3</v>
      </c>
    </row>
    <row r="256" spans="1:4">
      <c r="A256" s="943"/>
      <c r="B256" s="941" t="s">
        <v>246</v>
      </c>
      <c r="C256" s="393">
        <v>0</v>
      </c>
      <c r="D256" s="939" t="s">
        <v>56</v>
      </c>
    </row>
    <row r="257" spans="1:4">
      <c r="A257" s="943"/>
      <c r="B257" s="941" t="s">
        <v>86</v>
      </c>
      <c r="C257" s="941"/>
      <c r="D257" s="939" t="s">
        <v>4</v>
      </c>
    </row>
    <row r="258" spans="1:4">
      <c r="A258" s="943"/>
      <c r="B258" s="941" t="s">
        <v>247</v>
      </c>
      <c r="C258" s="393">
        <v>0</v>
      </c>
      <c r="D258" s="939" t="s">
        <v>56</v>
      </c>
    </row>
    <row r="259" spans="1:4">
      <c r="A259" s="943"/>
      <c r="B259" s="941" t="s">
        <v>83</v>
      </c>
      <c r="C259" s="941"/>
      <c r="D259" s="939" t="s">
        <v>5</v>
      </c>
    </row>
    <row r="260" spans="1:4">
      <c r="A260" s="943"/>
      <c r="B260" s="941" t="s">
        <v>248</v>
      </c>
      <c r="C260" s="393">
        <v>0</v>
      </c>
      <c r="D260" s="939" t="s">
        <v>56</v>
      </c>
    </row>
    <row r="261" spans="1:4">
      <c r="A261" s="943"/>
      <c r="B261" s="941" t="s">
        <v>84</v>
      </c>
      <c r="C261" s="941"/>
      <c r="D261" s="939" t="s">
        <v>6</v>
      </c>
    </row>
    <row r="262" spans="1:4">
      <c r="A262" s="943"/>
      <c r="B262" s="941" t="s">
        <v>249</v>
      </c>
      <c r="C262" s="393">
        <v>0</v>
      </c>
      <c r="D262" s="939" t="s">
        <v>56</v>
      </c>
    </row>
    <row r="263" spans="1:4">
      <c r="A263" s="943" t="s">
        <v>7</v>
      </c>
      <c r="B263" s="944"/>
      <c r="C263" s="944"/>
      <c r="D263" s="943" t="s">
        <v>7</v>
      </c>
    </row>
    <row r="264" spans="1:4">
      <c r="A264" s="950">
        <v>20210</v>
      </c>
      <c r="B264" s="944"/>
      <c r="C264" s="944"/>
      <c r="D264" s="943" t="s">
        <v>57</v>
      </c>
    </row>
    <row r="265" spans="1:4">
      <c r="A265" s="943"/>
      <c r="B265" s="941" t="s">
        <v>249</v>
      </c>
      <c r="C265" s="393">
        <v>0</v>
      </c>
      <c r="D265" s="939" t="s">
        <v>56</v>
      </c>
    </row>
    <row r="266" spans="1:4">
      <c r="A266" s="943"/>
      <c r="B266" s="941" t="s">
        <v>116</v>
      </c>
      <c r="C266" s="393">
        <v>0</v>
      </c>
      <c r="D266" s="939" t="s">
        <v>70</v>
      </c>
    </row>
    <row r="267" spans="1:4">
      <c r="A267" s="943" t="s">
        <v>7</v>
      </c>
      <c r="B267" s="944"/>
      <c r="C267" s="944"/>
      <c r="D267" s="943" t="s">
        <v>7</v>
      </c>
    </row>
  </sheetData>
  <mergeCells count="4">
    <mergeCell ref="A243:D243"/>
    <mergeCell ref="A1:D1"/>
    <mergeCell ref="A2:D2"/>
    <mergeCell ref="A241:D242"/>
  </mergeCells>
  <phoneticPr fontId="1" type="noConversion"/>
  <hyperlinks>
    <hyperlink ref="G1" location="INDICE!A1" display="ÍNDICE " xr:uid="{01E42FF4-38FC-47F9-8588-4FDEF2E1BC86}"/>
  </hyperlinks>
  <printOptions horizontalCentered="1"/>
  <pageMargins left="0" right="0" top="0.74803149606299213" bottom="0.39370078740157483" header="0" footer="0"/>
  <pageSetup paperSize="9" scale="85" orientation="portrait" r:id="rId1"/>
  <headerFooter alignWithMargins="0"/>
  <ignoredErrors>
    <ignoredError sqref="A178:C237 A248:A260 A16:C31 A38 A32:A36 A5:C12 C14 A39:C61 A62 C63:C65 A66:C71 A73:C173 A174:A175 C174:C175 C176:C177 C38 C7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topLeftCell="A7" workbookViewId="0">
      <selection activeCell="D45" sqref="A1:D45"/>
    </sheetView>
  </sheetViews>
  <sheetFormatPr defaultColWidth="8.85546875" defaultRowHeight="15"/>
  <cols>
    <col min="1" max="1" width="4.85546875" style="86" customWidth="1"/>
    <col min="2" max="2" width="5.42578125" style="86" customWidth="1"/>
    <col min="3" max="3" width="5.28515625" style="86" customWidth="1"/>
    <col min="4" max="4" width="71.85546875" style="86" customWidth="1"/>
    <col min="5" max="5" width="4.42578125" style="86" customWidth="1"/>
    <col min="6" max="16384" width="8.85546875" style="86"/>
  </cols>
  <sheetData>
    <row r="1" spans="1:6">
      <c r="A1" s="1141" t="s">
        <v>957</v>
      </c>
      <c r="B1" s="1141"/>
      <c r="C1" s="1141"/>
      <c r="D1" s="1141"/>
      <c r="F1" s="484" t="s">
        <v>1110</v>
      </c>
    </row>
    <row r="2" spans="1:6" ht="32.25" customHeight="1">
      <c r="A2" s="1141" t="s">
        <v>971</v>
      </c>
      <c r="B2" s="1141"/>
      <c r="C2" s="1141"/>
      <c r="D2" s="1141"/>
      <c r="F2" s="395"/>
    </row>
    <row r="3" spans="1:6">
      <c r="A3" s="8"/>
      <c r="F3" s="395"/>
    </row>
    <row r="4" spans="1:6">
      <c r="A4" s="87" t="s">
        <v>89</v>
      </c>
      <c r="F4" s="15"/>
    </row>
    <row r="5" spans="1:6" s="88" customFormat="1">
      <c r="A5" s="899" t="s">
        <v>91</v>
      </c>
      <c r="B5" s="900" t="s">
        <v>92</v>
      </c>
      <c r="C5" s="900" t="s">
        <v>93</v>
      </c>
      <c r="D5" s="901" t="s">
        <v>94</v>
      </c>
    </row>
    <row r="6" spans="1:6">
      <c r="A6" s="1">
        <v>5</v>
      </c>
      <c r="B6" s="2"/>
      <c r="C6" s="2"/>
      <c r="D6" s="2" t="s">
        <v>95</v>
      </c>
    </row>
    <row r="7" spans="1:6">
      <c r="A7" s="3"/>
      <c r="B7" s="3">
        <v>3</v>
      </c>
      <c r="C7" s="3"/>
      <c r="D7" s="4" t="s">
        <v>96</v>
      </c>
    </row>
    <row r="8" spans="1:6">
      <c r="A8" s="3"/>
      <c r="B8" s="3"/>
      <c r="C8" s="89">
        <v>3</v>
      </c>
      <c r="D8" s="90" t="s">
        <v>97</v>
      </c>
    </row>
    <row r="9" spans="1:6">
      <c r="A9" s="3"/>
      <c r="B9" s="3"/>
      <c r="C9" s="3"/>
      <c r="D9" s="4" t="s">
        <v>88</v>
      </c>
    </row>
    <row r="10" spans="1:6">
      <c r="A10" s="3"/>
      <c r="B10" s="3"/>
      <c r="C10" s="3" t="s">
        <v>99</v>
      </c>
      <c r="D10" s="4" t="s">
        <v>98</v>
      </c>
    </row>
    <row r="11" spans="1:6">
      <c r="A11" s="3">
        <v>6</v>
      </c>
      <c r="B11" s="3"/>
      <c r="C11" s="3"/>
      <c r="D11" s="4" t="s">
        <v>100</v>
      </c>
    </row>
    <row r="12" spans="1:6">
      <c r="A12" s="3"/>
      <c r="B12" s="89" t="s">
        <v>101</v>
      </c>
      <c r="C12" s="91"/>
      <c r="D12" s="92" t="s">
        <v>102</v>
      </c>
    </row>
    <row r="13" spans="1:6">
      <c r="A13" s="3"/>
      <c r="B13" s="3"/>
      <c r="C13" s="89" t="s">
        <v>103</v>
      </c>
      <c r="D13" s="90" t="s">
        <v>104</v>
      </c>
    </row>
    <row r="14" spans="1:6">
      <c r="A14" s="3"/>
      <c r="B14" s="3"/>
      <c r="C14" s="3"/>
      <c r="D14" s="4" t="s">
        <v>88</v>
      </c>
    </row>
    <row r="15" spans="1:6">
      <c r="A15" s="3"/>
      <c r="B15" s="3"/>
      <c r="C15" s="3" t="s">
        <v>99</v>
      </c>
      <c r="D15" s="4" t="s">
        <v>98</v>
      </c>
    </row>
    <row r="16" spans="1:6">
      <c r="A16" s="3">
        <v>10</v>
      </c>
      <c r="B16" s="3"/>
      <c r="C16" s="3"/>
      <c r="D16" s="4" t="s">
        <v>105</v>
      </c>
    </row>
    <row r="17" spans="1:5">
      <c r="A17" s="3"/>
      <c r="B17" s="89" t="s">
        <v>101</v>
      </c>
      <c r="C17" s="91"/>
      <c r="D17" s="92" t="s">
        <v>102</v>
      </c>
    </row>
    <row r="18" spans="1:5">
      <c r="A18" s="3"/>
      <c r="B18" s="3"/>
      <c r="C18" s="89" t="s">
        <v>103</v>
      </c>
      <c r="D18" s="90" t="s">
        <v>104</v>
      </c>
    </row>
    <row r="19" spans="1:5">
      <c r="A19" s="3"/>
      <c r="B19" s="3"/>
      <c r="C19" s="3"/>
      <c r="D19" s="4" t="s">
        <v>88</v>
      </c>
    </row>
    <row r="20" spans="1:5">
      <c r="A20" s="3"/>
      <c r="B20" s="3"/>
      <c r="C20" s="3" t="s">
        <v>99</v>
      </c>
      <c r="D20" s="4" t="s">
        <v>98</v>
      </c>
    </row>
    <row r="21" spans="1:5">
      <c r="A21" s="3"/>
      <c r="B21" s="3"/>
      <c r="C21" s="3"/>
      <c r="D21" s="4"/>
    </row>
    <row r="22" spans="1:5">
      <c r="A22" s="5"/>
      <c r="B22" s="5"/>
      <c r="C22" s="5"/>
      <c r="D22" s="6"/>
      <c r="E22" s="93"/>
    </row>
    <row r="23" spans="1:5">
      <c r="A23" s="87" t="s">
        <v>90</v>
      </c>
      <c r="E23" s="93"/>
    </row>
    <row r="24" spans="1:5">
      <c r="A24" s="899" t="s">
        <v>106</v>
      </c>
      <c r="B24" s="900" t="s">
        <v>107</v>
      </c>
      <c r="C24" s="900" t="s">
        <v>108</v>
      </c>
      <c r="D24" s="901" t="s">
        <v>109</v>
      </c>
    </row>
    <row r="25" spans="1:5">
      <c r="A25" s="1">
        <v>3</v>
      </c>
      <c r="B25" s="2"/>
      <c r="C25" s="2"/>
      <c r="D25" s="2" t="s">
        <v>113</v>
      </c>
    </row>
    <row r="26" spans="1:5">
      <c r="A26" s="3"/>
      <c r="B26" s="3">
        <v>1</v>
      </c>
      <c r="C26" s="3"/>
      <c r="D26" s="4" t="s">
        <v>115</v>
      </c>
    </row>
    <row r="27" spans="1:5">
      <c r="A27" s="3"/>
      <c r="B27" s="3"/>
      <c r="C27" s="89">
        <v>7</v>
      </c>
      <c r="D27" s="90" t="s">
        <v>114</v>
      </c>
    </row>
    <row r="28" spans="1:5">
      <c r="A28" s="3"/>
      <c r="B28" s="3"/>
      <c r="C28" s="3"/>
      <c r="D28" s="4" t="s">
        <v>88</v>
      </c>
    </row>
    <row r="29" spans="1:5">
      <c r="A29" s="3"/>
      <c r="B29" s="3"/>
      <c r="C29" s="3" t="s">
        <v>99</v>
      </c>
      <c r="D29" s="4" t="s">
        <v>98</v>
      </c>
    </row>
    <row r="30" spans="1:5">
      <c r="A30" s="3">
        <v>4</v>
      </c>
      <c r="B30" s="3"/>
      <c r="C30" s="3"/>
      <c r="D30" s="4" t="s">
        <v>100</v>
      </c>
    </row>
    <row r="31" spans="1:5">
      <c r="A31" s="3"/>
      <c r="B31" s="89" t="s">
        <v>101</v>
      </c>
      <c r="C31" s="91"/>
      <c r="D31" s="92" t="s">
        <v>102</v>
      </c>
    </row>
    <row r="32" spans="1:5">
      <c r="A32" s="3"/>
      <c r="B32" s="3"/>
      <c r="C32" s="89">
        <v>3</v>
      </c>
      <c r="D32" s="90" t="s">
        <v>110</v>
      </c>
    </row>
    <row r="33" spans="1:5">
      <c r="A33" s="3"/>
      <c r="B33" s="3"/>
      <c r="C33" s="3"/>
      <c r="D33" s="4" t="s">
        <v>88</v>
      </c>
    </row>
    <row r="34" spans="1:5">
      <c r="A34" s="3"/>
      <c r="B34" s="3"/>
      <c r="C34" s="3" t="s">
        <v>99</v>
      </c>
      <c r="D34" s="4" t="s">
        <v>98</v>
      </c>
    </row>
    <row r="35" spans="1:5">
      <c r="A35" s="3">
        <v>5</v>
      </c>
      <c r="B35" s="3"/>
      <c r="C35" s="3"/>
      <c r="D35" s="4" t="s">
        <v>111</v>
      </c>
    </row>
    <row r="36" spans="1:5">
      <c r="A36" s="3"/>
      <c r="B36" s="89" t="s">
        <v>101</v>
      </c>
      <c r="C36" s="91"/>
      <c r="D36" s="92" t="s">
        <v>102</v>
      </c>
    </row>
    <row r="37" spans="1:5">
      <c r="A37" s="3"/>
      <c r="B37" s="3"/>
      <c r="C37" s="89">
        <v>4</v>
      </c>
      <c r="D37" s="90" t="s">
        <v>112</v>
      </c>
    </row>
    <row r="38" spans="1:5">
      <c r="A38" s="3"/>
      <c r="B38" s="3"/>
      <c r="C38" s="3"/>
      <c r="D38" s="4" t="s">
        <v>88</v>
      </c>
    </row>
    <row r="39" spans="1:5">
      <c r="A39" s="3"/>
      <c r="B39" s="3"/>
      <c r="C39" s="3" t="s">
        <v>99</v>
      </c>
      <c r="D39" s="4" t="s">
        <v>98</v>
      </c>
    </row>
    <row r="40" spans="1:5">
      <c r="A40" s="3">
        <v>8</v>
      </c>
      <c r="B40" s="3"/>
      <c r="C40" s="3"/>
      <c r="D40" s="4" t="s">
        <v>105</v>
      </c>
    </row>
    <row r="41" spans="1:5">
      <c r="A41" s="3"/>
      <c r="B41" s="89" t="s">
        <v>101</v>
      </c>
      <c r="C41" s="91"/>
      <c r="D41" s="92" t="s">
        <v>102</v>
      </c>
    </row>
    <row r="42" spans="1:5">
      <c r="A42" s="3"/>
      <c r="B42" s="3"/>
      <c r="C42" s="89">
        <v>3</v>
      </c>
      <c r="D42" s="90" t="s">
        <v>110</v>
      </c>
    </row>
    <row r="43" spans="1:5">
      <c r="A43" s="3"/>
      <c r="B43" s="3"/>
      <c r="C43" s="3"/>
      <c r="D43" s="4" t="s">
        <v>88</v>
      </c>
    </row>
    <row r="44" spans="1:5">
      <c r="A44" s="3"/>
      <c r="B44" s="3"/>
      <c r="C44" s="3" t="s">
        <v>99</v>
      </c>
      <c r="D44" s="4" t="s">
        <v>98</v>
      </c>
    </row>
    <row r="45" spans="1:5">
      <c r="A45" s="3"/>
      <c r="B45" s="3"/>
      <c r="C45" s="3"/>
      <c r="D45" s="4"/>
    </row>
    <row r="46" spans="1:5">
      <c r="A46" s="5"/>
      <c r="B46" s="5"/>
      <c r="C46" s="5"/>
      <c r="D46" s="6"/>
      <c r="E46" s="93"/>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B1:O373"/>
  <sheetViews>
    <sheetView showGridLines="0" view="pageBreakPreview" topLeftCell="A253" zoomScale="90" zoomScaleNormal="100" zoomScaleSheetLayoutView="90" workbookViewId="0">
      <selection activeCell="E74" sqref="E74:F74"/>
    </sheetView>
  </sheetViews>
  <sheetFormatPr defaultColWidth="9.140625" defaultRowHeight="15"/>
  <cols>
    <col min="1" max="1" width="1" style="7" customWidth="1"/>
    <col min="2" max="2" width="15" style="7" customWidth="1"/>
    <col min="3" max="3" width="28.7109375" style="7" customWidth="1"/>
    <col min="4" max="4" width="12.42578125" style="7" customWidth="1"/>
    <col min="5" max="5" width="12.85546875" style="7" customWidth="1"/>
    <col min="6" max="6" width="12.140625" style="7" customWidth="1"/>
    <col min="7" max="7" width="10.85546875" style="7" customWidth="1"/>
    <col min="8" max="8" width="12.42578125" style="7" bestFit="1" customWidth="1"/>
    <col min="9" max="9" width="13.140625" style="7" customWidth="1"/>
    <col min="10" max="10" width="9.140625" style="7"/>
    <col min="11" max="11" width="7.42578125" style="7" bestFit="1" customWidth="1"/>
    <col min="12" max="16384" width="9.140625" style="7"/>
  </cols>
  <sheetData>
    <row r="1" spans="2:15">
      <c r="B1" s="1165" t="s">
        <v>907</v>
      </c>
      <c r="C1" s="1165"/>
      <c r="D1" s="1165"/>
      <c r="E1" s="1165"/>
      <c r="F1" s="1165"/>
      <c r="G1" s="1165"/>
      <c r="H1" s="1165"/>
      <c r="I1" s="1165"/>
      <c r="J1" s="1165"/>
      <c r="K1" s="1165"/>
      <c r="L1" s="1165"/>
      <c r="M1" s="1165"/>
      <c r="O1" s="484" t="s">
        <v>1110</v>
      </c>
    </row>
    <row r="2" spans="2:15" ht="15.75" customHeight="1">
      <c r="B2" s="1166" t="s">
        <v>3264</v>
      </c>
      <c r="C2" s="1166"/>
      <c r="D2" s="1166"/>
      <c r="E2" s="1166"/>
      <c r="F2" s="1166"/>
      <c r="G2" s="1166"/>
      <c r="H2" s="1166"/>
      <c r="I2" s="1166"/>
      <c r="J2" s="1166"/>
      <c r="K2" s="1166"/>
      <c r="L2" s="1166"/>
      <c r="M2" s="1166"/>
      <c r="O2" s="395"/>
    </row>
    <row r="3" spans="2:15" ht="10.5" customHeight="1">
      <c r="K3" s="395"/>
    </row>
    <row r="4" spans="2:15" s="261" customFormat="1" ht="9" customHeight="1">
      <c r="B4" s="265"/>
      <c r="C4" s="269"/>
      <c r="D4" s="269"/>
      <c r="E4" s="269"/>
      <c r="F4" s="269"/>
      <c r="G4" s="269"/>
      <c r="H4" s="264"/>
      <c r="I4" s="264"/>
      <c r="J4" s="264"/>
      <c r="K4" s="264"/>
      <c r="L4" s="264"/>
      <c r="M4" s="268"/>
    </row>
    <row r="5" spans="2:15" s="261" customFormat="1" ht="12.75">
      <c r="B5" s="266" t="s">
        <v>823</v>
      </c>
      <c r="C5" s="262"/>
      <c r="D5" s="262"/>
      <c r="E5" s="262"/>
      <c r="F5" s="262"/>
      <c r="G5" s="262"/>
      <c r="H5" s="262"/>
      <c r="I5" s="262"/>
      <c r="J5" s="262"/>
      <c r="K5" s="262"/>
      <c r="L5" s="262"/>
      <c r="M5" s="270"/>
    </row>
    <row r="6" spans="2:15" s="261" customFormat="1" ht="6.75" customHeight="1">
      <c r="B6" s="271"/>
      <c r="C6" s="263"/>
      <c r="D6" s="263"/>
      <c r="E6" s="263"/>
      <c r="F6" s="263"/>
      <c r="G6" s="263"/>
      <c r="H6" s="262"/>
      <c r="I6" s="262"/>
      <c r="J6" s="262"/>
      <c r="K6" s="262"/>
      <c r="L6" s="262"/>
      <c r="M6" s="270"/>
    </row>
    <row r="7" spans="2:15" s="261" customFormat="1" ht="12.75">
      <c r="B7" s="266" t="s">
        <v>745</v>
      </c>
      <c r="C7" s="262"/>
      <c r="D7" s="262"/>
      <c r="E7" s="262"/>
      <c r="F7" s="262"/>
      <c r="G7" s="262"/>
      <c r="H7" s="262"/>
      <c r="I7" s="262"/>
      <c r="J7" s="262"/>
      <c r="K7" s="262"/>
      <c r="L7" s="262"/>
      <c r="M7" s="270"/>
    </row>
    <row r="8" spans="2:15" s="261" customFormat="1" ht="9" customHeight="1">
      <c r="B8" s="271"/>
      <c r="C8" s="263"/>
      <c r="D8" s="263"/>
      <c r="E8" s="263"/>
      <c r="F8" s="263"/>
      <c r="G8" s="263"/>
      <c r="H8" s="262"/>
      <c r="I8" s="262"/>
      <c r="J8" s="262"/>
      <c r="K8" s="262"/>
      <c r="L8" s="262"/>
      <c r="M8" s="270"/>
    </row>
    <row r="9" spans="2:15" s="261" customFormat="1" ht="12.75">
      <c r="B9" s="266" t="s">
        <v>746</v>
      </c>
      <c r="C9" s="262"/>
      <c r="D9" s="262"/>
      <c r="E9" s="262"/>
      <c r="F9" s="262"/>
      <c r="G9" s="262"/>
      <c r="H9" s="262"/>
      <c r="I9" s="262"/>
      <c r="J9" s="262"/>
      <c r="K9" s="262"/>
      <c r="L9" s="262"/>
      <c r="M9" s="270"/>
    </row>
    <row r="10" spans="2:15" s="261" customFormat="1" ht="9.75" customHeight="1">
      <c r="B10" s="272"/>
      <c r="C10" s="273"/>
      <c r="D10" s="273"/>
      <c r="E10" s="273"/>
      <c r="F10" s="273"/>
      <c r="G10" s="273"/>
      <c r="H10" s="267"/>
      <c r="I10" s="267"/>
      <c r="J10" s="267"/>
      <c r="K10" s="267"/>
      <c r="L10" s="267"/>
      <c r="M10" s="274"/>
    </row>
    <row r="11" spans="2:15" s="261" customFormat="1" ht="10.5" customHeight="1">
      <c r="I11" s="262"/>
      <c r="J11" s="262"/>
      <c r="K11" s="262"/>
      <c r="L11" s="262"/>
      <c r="M11" s="262"/>
    </row>
    <row r="12" spans="2:15" s="567" customFormat="1" ht="15.75">
      <c r="B12" s="497" t="s">
        <v>3265</v>
      </c>
      <c r="C12" s="498"/>
      <c r="D12" s="498"/>
      <c r="E12" s="498"/>
      <c r="F12" s="498"/>
      <c r="G12" s="409"/>
      <c r="H12" s="409"/>
      <c r="I12" s="409"/>
      <c r="J12" s="409"/>
      <c r="K12" s="409"/>
      <c r="L12" s="495"/>
      <c r="M12" s="401"/>
    </row>
    <row r="13" spans="2:15" s="567" customFormat="1">
      <c r="B13" s="499"/>
      <c r="C13" s="677"/>
      <c r="D13" s="677"/>
      <c r="E13" s="677"/>
      <c r="F13" s="677"/>
      <c r="G13" s="677"/>
      <c r="J13" s="677"/>
      <c r="K13" s="705"/>
      <c r="L13" s="1174" t="s">
        <v>747</v>
      </c>
      <c r="M13" s="1175"/>
    </row>
    <row r="14" spans="2:15" s="567" customFormat="1" ht="39.75" customHeight="1">
      <c r="B14" s="1170" t="s">
        <v>1520</v>
      </c>
      <c r="C14" s="1161" t="s">
        <v>748</v>
      </c>
      <c r="D14" s="1150" t="s">
        <v>3274</v>
      </c>
      <c r="E14" s="1150" t="s">
        <v>3271</v>
      </c>
      <c r="F14" s="1148" t="s">
        <v>3266</v>
      </c>
      <c r="G14" s="1150" t="s">
        <v>3267</v>
      </c>
      <c r="H14" s="1148" t="s">
        <v>3268</v>
      </c>
      <c r="I14" s="1150" t="s">
        <v>3269</v>
      </c>
      <c r="J14" s="518" t="s">
        <v>3272</v>
      </c>
      <c r="K14" s="706"/>
      <c r="L14" s="519" t="s">
        <v>3275</v>
      </c>
      <c r="M14" s="707"/>
    </row>
    <row r="15" spans="2:15" s="567" customFormat="1" ht="27.75" customHeight="1">
      <c r="B15" s="1171"/>
      <c r="C15" s="1162"/>
      <c r="D15" s="1151"/>
      <c r="E15" s="1151"/>
      <c r="F15" s="1149"/>
      <c r="G15" s="1151"/>
      <c r="H15" s="1149"/>
      <c r="I15" s="1151"/>
      <c r="J15" s="631" t="s">
        <v>749</v>
      </c>
      <c r="K15" s="708" t="s">
        <v>750</v>
      </c>
      <c r="L15" s="631" t="s">
        <v>749</v>
      </c>
      <c r="M15" s="708" t="s">
        <v>750</v>
      </c>
    </row>
    <row r="16" spans="2:15" s="567" customFormat="1" ht="15.75" customHeight="1">
      <c r="B16" s="1172"/>
      <c r="C16" s="1163"/>
      <c r="D16" s="520" t="s">
        <v>751</v>
      </c>
      <c r="E16" s="520" t="s">
        <v>712</v>
      </c>
      <c r="F16" s="521" t="s">
        <v>688</v>
      </c>
      <c r="G16" s="520" t="s">
        <v>691</v>
      </c>
      <c r="H16" s="520" t="s">
        <v>693</v>
      </c>
      <c r="I16" s="520" t="s">
        <v>1197</v>
      </c>
      <c r="J16" s="520" t="s">
        <v>1198</v>
      </c>
      <c r="K16" s="709" t="s">
        <v>1199</v>
      </c>
      <c r="L16" s="520" t="s">
        <v>1200</v>
      </c>
      <c r="M16" s="709" t="s">
        <v>1201</v>
      </c>
    </row>
    <row r="17" spans="2:13" s="567" customFormat="1" ht="20.25" customHeight="1">
      <c r="B17" s="522" t="s">
        <v>1202</v>
      </c>
      <c r="C17" s="677" t="s">
        <v>1203</v>
      </c>
      <c r="D17" s="523"/>
      <c r="E17" s="523"/>
      <c r="F17" s="710"/>
      <c r="G17" s="523"/>
      <c r="H17" s="710"/>
      <c r="I17" s="523">
        <f>+SUM(E17:H17)</f>
        <v>0</v>
      </c>
      <c r="J17" s="523">
        <f>+I17-E17</f>
        <v>0</v>
      </c>
      <c r="K17" s="500" t="str">
        <f t="shared" ref="K17:K24" si="0">+IF(E17=0,"",J17/E17)</f>
        <v/>
      </c>
      <c r="L17" s="523">
        <f>+I17-D17</f>
        <v>0</v>
      </c>
      <c r="M17" s="500" t="str">
        <f t="shared" ref="M17:M24" si="1">+IF(G17=0,"",L17/G17)</f>
        <v/>
      </c>
    </row>
    <row r="18" spans="2:13" s="567" customFormat="1" ht="20.25" customHeight="1">
      <c r="B18" s="522" t="s">
        <v>1204</v>
      </c>
      <c r="C18" s="677" t="s">
        <v>1205</v>
      </c>
      <c r="D18" s="523"/>
      <c r="E18" s="523"/>
      <c r="F18" s="710"/>
      <c r="G18" s="523"/>
      <c r="H18" s="710"/>
      <c r="I18" s="523">
        <f t="shared" ref="I18:I25" si="2">+SUM(E18:H18)</f>
        <v>0</v>
      </c>
      <c r="J18" s="523">
        <f t="shared" ref="J18:J25" si="3">+I18-E18</f>
        <v>0</v>
      </c>
      <c r="K18" s="500" t="str">
        <f t="shared" si="0"/>
        <v/>
      </c>
      <c r="L18" s="523">
        <f t="shared" ref="L18:L27" si="4">+I18-D18</f>
        <v>0</v>
      </c>
      <c r="M18" s="500" t="str">
        <f t="shared" si="1"/>
        <v/>
      </c>
    </row>
    <row r="19" spans="2:13" s="567" customFormat="1">
      <c r="B19" s="522" t="s">
        <v>1206</v>
      </c>
      <c r="C19" s="677" t="s">
        <v>1207</v>
      </c>
      <c r="D19" s="523"/>
      <c r="E19" s="523"/>
      <c r="F19" s="710"/>
      <c r="G19" s="523"/>
      <c r="H19" s="710"/>
      <c r="I19" s="523">
        <f t="shared" si="2"/>
        <v>0</v>
      </c>
      <c r="J19" s="523">
        <f t="shared" si="3"/>
        <v>0</v>
      </c>
      <c r="K19" s="500" t="str">
        <f t="shared" si="0"/>
        <v/>
      </c>
      <c r="L19" s="523">
        <f t="shared" si="4"/>
        <v>0</v>
      </c>
      <c r="M19" s="500" t="str">
        <f t="shared" si="1"/>
        <v/>
      </c>
    </row>
    <row r="20" spans="2:13" s="567" customFormat="1">
      <c r="B20" s="522" t="s">
        <v>752</v>
      </c>
      <c r="C20" s="677" t="s">
        <v>753</v>
      </c>
      <c r="D20" s="523"/>
      <c r="E20" s="523"/>
      <c r="F20" s="710"/>
      <c r="G20" s="523"/>
      <c r="H20" s="710"/>
      <c r="I20" s="523">
        <f t="shared" si="2"/>
        <v>0</v>
      </c>
      <c r="J20" s="523">
        <f t="shared" si="3"/>
        <v>0</v>
      </c>
      <c r="K20" s="500" t="str">
        <f t="shared" si="0"/>
        <v/>
      </c>
      <c r="L20" s="523">
        <f t="shared" si="4"/>
        <v>0</v>
      </c>
      <c r="M20" s="500" t="str">
        <f t="shared" si="1"/>
        <v/>
      </c>
    </row>
    <row r="21" spans="2:13" s="567" customFormat="1">
      <c r="B21" s="522" t="s">
        <v>754</v>
      </c>
      <c r="C21" s="677" t="s">
        <v>755</v>
      </c>
      <c r="D21" s="523"/>
      <c r="E21" s="523"/>
      <c r="F21" s="710"/>
      <c r="G21" s="523"/>
      <c r="H21" s="710"/>
      <c r="I21" s="523">
        <f t="shared" si="2"/>
        <v>0</v>
      </c>
      <c r="J21" s="523">
        <f t="shared" si="3"/>
        <v>0</v>
      </c>
      <c r="K21" s="500" t="str">
        <f t="shared" si="0"/>
        <v/>
      </c>
      <c r="L21" s="523">
        <f t="shared" si="4"/>
        <v>0</v>
      </c>
      <c r="M21" s="500" t="str">
        <f t="shared" si="1"/>
        <v/>
      </c>
    </row>
    <row r="22" spans="2:13" s="567" customFormat="1">
      <c r="B22" s="522" t="s">
        <v>756</v>
      </c>
      <c r="C22" s="677" t="s">
        <v>757</v>
      </c>
      <c r="D22" s="523"/>
      <c r="E22" s="523"/>
      <c r="F22" s="710"/>
      <c r="G22" s="523"/>
      <c r="H22" s="710"/>
      <c r="I22" s="523">
        <f t="shared" si="2"/>
        <v>0</v>
      </c>
      <c r="J22" s="523">
        <f t="shared" si="3"/>
        <v>0</v>
      </c>
      <c r="K22" s="500" t="str">
        <f t="shared" si="0"/>
        <v/>
      </c>
      <c r="L22" s="523">
        <f t="shared" si="4"/>
        <v>0</v>
      </c>
      <c r="M22" s="500" t="str">
        <f t="shared" si="1"/>
        <v/>
      </c>
    </row>
    <row r="23" spans="2:13" s="567" customFormat="1">
      <c r="B23" s="522" t="s">
        <v>758</v>
      </c>
      <c r="C23" s="677" t="s">
        <v>759</v>
      </c>
      <c r="D23" s="523"/>
      <c r="E23" s="523"/>
      <c r="F23" s="710"/>
      <c r="G23" s="523"/>
      <c r="H23" s="710"/>
      <c r="I23" s="523">
        <f t="shared" si="2"/>
        <v>0</v>
      </c>
      <c r="J23" s="523">
        <f t="shared" si="3"/>
        <v>0</v>
      </c>
      <c r="K23" s="500" t="str">
        <f t="shared" si="0"/>
        <v/>
      </c>
      <c r="L23" s="523">
        <f t="shared" si="4"/>
        <v>0</v>
      </c>
      <c r="M23" s="500" t="str">
        <f t="shared" si="1"/>
        <v/>
      </c>
    </row>
    <row r="24" spans="2:13" s="567" customFormat="1" ht="22.5">
      <c r="B24" s="411" t="s">
        <v>760</v>
      </c>
      <c r="C24" s="677" t="s">
        <v>761</v>
      </c>
      <c r="D24" s="523"/>
      <c r="E24" s="523"/>
      <c r="F24" s="710"/>
      <c r="G24" s="523"/>
      <c r="H24" s="710"/>
      <c r="I24" s="523">
        <f t="shared" si="2"/>
        <v>0</v>
      </c>
      <c r="J24" s="523">
        <f t="shared" si="3"/>
        <v>0</v>
      </c>
      <c r="K24" s="500" t="str">
        <f t="shared" si="0"/>
        <v/>
      </c>
      <c r="L24" s="523">
        <f t="shared" si="4"/>
        <v>0</v>
      </c>
      <c r="M24" s="500" t="str">
        <f t="shared" si="1"/>
        <v/>
      </c>
    </row>
    <row r="25" spans="2:13" s="567" customFormat="1">
      <c r="B25" s="522" t="s">
        <v>762</v>
      </c>
      <c r="C25" s="677" t="s">
        <v>763</v>
      </c>
      <c r="D25" s="523"/>
      <c r="E25" s="523"/>
      <c r="F25" s="710"/>
      <c r="G25" s="523"/>
      <c r="H25" s="710"/>
      <c r="I25" s="523">
        <f t="shared" si="2"/>
        <v>0</v>
      </c>
      <c r="J25" s="523">
        <f t="shared" si="3"/>
        <v>0</v>
      </c>
      <c r="K25" s="500"/>
      <c r="L25" s="523">
        <f t="shared" si="4"/>
        <v>0</v>
      </c>
      <c r="M25" s="500"/>
    </row>
    <row r="26" spans="2:13" s="567" customFormat="1">
      <c r="B26" s="522" t="s">
        <v>1208</v>
      </c>
      <c r="C26" s="677" t="s">
        <v>1209</v>
      </c>
      <c r="D26" s="523"/>
      <c r="E26" s="523"/>
      <c r="F26" s="711"/>
      <c r="G26" s="524"/>
      <c r="H26" s="711"/>
      <c r="I26" s="524"/>
      <c r="J26" s="524"/>
      <c r="K26" s="712"/>
      <c r="L26" s="524"/>
      <c r="M26" s="712"/>
    </row>
    <row r="27" spans="2:13" s="567" customFormat="1">
      <c r="B27" s="522" t="s">
        <v>1210</v>
      </c>
      <c r="C27" s="677" t="s">
        <v>1211</v>
      </c>
      <c r="D27" s="523"/>
      <c r="E27" s="523"/>
      <c r="F27" s="710"/>
      <c r="G27" s="523"/>
      <c r="H27" s="710"/>
      <c r="I27" s="523">
        <f>+SUM(E27:H27)</f>
        <v>0</v>
      </c>
      <c r="J27" s="523">
        <f>+I27-E27</f>
        <v>0</v>
      </c>
      <c r="K27" s="500"/>
      <c r="L27" s="523">
        <f t="shared" si="4"/>
        <v>0</v>
      </c>
      <c r="M27" s="500"/>
    </row>
    <row r="28" spans="2:13" s="567" customFormat="1">
      <c r="B28" s="525"/>
      <c r="C28" s="713" t="s">
        <v>764</v>
      </c>
      <c r="D28" s="526">
        <f>+SUM(D17:D27)</f>
        <v>0</v>
      </c>
      <c r="E28" s="526">
        <f>+SUM(E17:E27)</f>
        <v>0</v>
      </c>
      <c r="F28" s="714">
        <f>+SUM(F17:F25)+F27</f>
        <v>0</v>
      </c>
      <c r="G28" s="526">
        <f>+SUM(G17:G25)+G27</f>
        <v>0</v>
      </c>
      <c r="H28" s="714">
        <f>+SUM(H17:H25)+H27</f>
        <v>0</v>
      </c>
      <c r="I28" s="526">
        <f>+SUM(I17:I25)+I27</f>
        <v>0</v>
      </c>
      <c r="J28" s="526">
        <f>+SUM(J17:J25)+J27</f>
        <v>0</v>
      </c>
      <c r="K28" s="715" t="str">
        <f t="shared" ref="K28:K52" si="5">+IF(E28=0,"",J28/E28)</f>
        <v/>
      </c>
      <c r="L28" s="526">
        <f>+SUM(L17:L25)+L27</f>
        <v>0</v>
      </c>
      <c r="M28" s="715" t="str">
        <f t="shared" ref="M28:M52" si="6">+IF(G28=0,"",L28/G28)</f>
        <v/>
      </c>
    </row>
    <row r="29" spans="2:13" s="567" customFormat="1" ht="9" customHeight="1">
      <c r="B29" s="527"/>
      <c r="C29" s="677"/>
      <c r="D29" s="523"/>
      <c r="E29" s="523"/>
      <c r="F29" s="710"/>
      <c r="G29" s="523"/>
      <c r="H29" s="710"/>
      <c r="I29" s="523"/>
      <c r="J29" s="523"/>
      <c r="K29" s="500" t="str">
        <f t="shared" si="5"/>
        <v/>
      </c>
      <c r="L29" s="523"/>
      <c r="M29" s="500" t="str">
        <f t="shared" si="6"/>
        <v/>
      </c>
    </row>
    <row r="30" spans="2:13" s="567" customFormat="1">
      <c r="B30" s="528" t="s">
        <v>765</v>
      </c>
      <c r="C30" s="716" t="s">
        <v>1521</v>
      </c>
      <c r="D30" s="529"/>
      <c r="E30" s="529"/>
      <c r="F30" s="717"/>
      <c r="G30" s="529"/>
      <c r="H30" s="717"/>
      <c r="I30" s="529">
        <f>+SUM(E30:H30)</f>
        <v>0</v>
      </c>
      <c r="J30" s="529">
        <f>+I30-E30</f>
        <v>0</v>
      </c>
      <c r="K30" s="718" t="str">
        <f t="shared" si="5"/>
        <v/>
      </c>
      <c r="L30" s="529">
        <f t="shared" ref="L30:L45" si="7">+I30-D30</f>
        <v>0</v>
      </c>
      <c r="M30" s="718" t="str">
        <f t="shared" si="6"/>
        <v/>
      </c>
    </row>
    <row r="31" spans="2:13" s="567" customFormat="1">
      <c r="B31" s="528"/>
      <c r="C31" s="716" t="s">
        <v>622</v>
      </c>
      <c r="D31" s="529"/>
      <c r="E31" s="529"/>
      <c r="F31" s="717"/>
      <c r="G31" s="529"/>
      <c r="H31" s="717"/>
      <c r="I31" s="529">
        <f>+SUM(E31:H31)</f>
        <v>0</v>
      </c>
      <c r="J31" s="529">
        <f>+I31-E31</f>
        <v>0</v>
      </c>
      <c r="K31" s="718" t="str">
        <f t="shared" si="5"/>
        <v/>
      </c>
      <c r="L31" s="529">
        <f t="shared" si="7"/>
        <v>0</v>
      </c>
      <c r="M31" s="718" t="str">
        <f t="shared" si="6"/>
        <v/>
      </c>
    </row>
    <row r="32" spans="2:13" s="567" customFormat="1">
      <c r="B32" s="528"/>
      <c r="C32" s="716" t="s">
        <v>623</v>
      </c>
      <c r="D32" s="529"/>
      <c r="E32" s="529"/>
      <c r="F32" s="717"/>
      <c r="G32" s="529"/>
      <c r="H32" s="717"/>
      <c r="I32" s="529">
        <f>+SUM(E32:H32)</f>
        <v>0</v>
      </c>
      <c r="J32" s="529">
        <f>+I32-E32</f>
        <v>0</v>
      </c>
      <c r="K32" s="718" t="str">
        <f t="shared" si="5"/>
        <v/>
      </c>
      <c r="L32" s="529">
        <f t="shared" si="7"/>
        <v>0</v>
      </c>
      <c r="M32" s="718" t="str">
        <f t="shared" si="6"/>
        <v/>
      </c>
    </row>
    <row r="33" spans="2:13" s="567" customFormat="1">
      <c r="B33" s="528"/>
      <c r="C33" s="716" t="s">
        <v>766</v>
      </c>
      <c r="D33" s="529"/>
      <c r="E33" s="529"/>
      <c r="F33" s="717"/>
      <c r="G33" s="529"/>
      <c r="H33" s="717"/>
      <c r="I33" s="529">
        <f>+SUM(E33:H33)</f>
        <v>0</v>
      </c>
      <c r="J33" s="529">
        <f>+I33-E33</f>
        <v>0</v>
      </c>
      <c r="K33" s="718" t="str">
        <f t="shared" si="5"/>
        <v/>
      </c>
      <c r="L33" s="529">
        <f t="shared" si="7"/>
        <v>0</v>
      </c>
      <c r="M33" s="718" t="str">
        <f t="shared" si="6"/>
        <v/>
      </c>
    </row>
    <row r="34" spans="2:13" s="567" customFormat="1">
      <c r="B34" s="530"/>
      <c r="C34" s="531" t="s">
        <v>767</v>
      </c>
      <c r="D34" s="532">
        <f t="shared" ref="D34:J34" si="8">+SUM(D30:D33)</f>
        <v>0</v>
      </c>
      <c r="E34" s="532">
        <f t="shared" si="8"/>
        <v>0</v>
      </c>
      <c r="F34" s="533">
        <f t="shared" si="8"/>
        <v>0</v>
      </c>
      <c r="G34" s="532">
        <f t="shared" si="8"/>
        <v>0</v>
      </c>
      <c r="H34" s="533">
        <f t="shared" si="8"/>
        <v>0</v>
      </c>
      <c r="I34" s="532">
        <f t="shared" si="8"/>
        <v>0</v>
      </c>
      <c r="J34" s="532">
        <f t="shared" si="8"/>
        <v>0</v>
      </c>
      <c r="K34" s="719" t="str">
        <f t="shared" si="5"/>
        <v/>
      </c>
      <c r="L34" s="532">
        <f>+SUM(L30:L33)</f>
        <v>0</v>
      </c>
      <c r="M34" s="719" t="str">
        <f t="shared" si="6"/>
        <v/>
      </c>
    </row>
    <row r="35" spans="2:13" s="567" customFormat="1">
      <c r="B35" s="522" t="s">
        <v>768</v>
      </c>
      <c r="C35" s="677" t="s">
        <v>118</v>
      </c>
      <c r="D35" s="534">
        <f>+SUM(D36:D38)</f>
        <v>0</v>
      </c>
      <c r="E35" s="534">
        <f>+SUM(E36:E38)</f>
        <v>0</v>
      </c>
      <c r="F35" s="677">
        <f>+SUM(F36:F38)</f>
        <v>0</v>
      </c>
      <c r="G35" s="534">
        <f>+SUM(G36:G38)</f>
        <v>0</v>
      </c>
      <c r="H35" s="677">
        <f>+SUM(H36:H38)</f>
        <v>0</v>
      </c>
      <c r="I35" s="523">
        <f t="shared" ref="I35:I45" si="9">+SUM(E35:H35)</f>
        <v>0</v>
      </c>
      <c r="J35" s="523">
        <f t="shared" ref="J35:J45" si="10">+I35-E35</f>
        <v>0</v>
      </c>
      <c r="K35" s="500" t="str">
        <f t="shared" si="5"/>
        <v/>
      </c>
      <c r="L35" s="523">
        <f t="shared" si="7"/>
        <v>0</v>
      </c>
      <c r="M35" s="500" t="str">
        <f t="shared" si="6"/>
        <v/>
      </c>
    </row>
    <row r="36" spans="2:13" s="567" customFormat="1">
      <c r="B36" s="535" t="s">
        <v>769</v>
      </c>
      <c r="C36" s="720" t="s">
        <v>770</v>
      </c>
      <c r="D36" s="536"/>
      <c r="E36" s="536"/>
      <c r="F36" s="721"/>
      <c r="G36" s="536"/>
      <c r="H36" s="721"/>
      <c r="I36" s="537">
        <f t="shared" si="9"/>
        <v>0</v>
      </c>
      <c r="J36" s="537">
        <f t="shared" si="10"/>
        <v>0</v>
      </c>
      <c r="K36" s="722" t="str">
        <f t="shared" si="5"/>
        <v/>
      </c>
      <c r="L36" s="537">
        <f t="shared" si="7"/>
        <v>0</v>
      </c>
      <c r="M36" s="722" t="str">
        <f t="shared" si="6"/>
        <v/>
      </c>
    </row>
    <row r="37" spans="2:13" s="567" customFormat="1">
      <c r="B37" s="535" t="s">
        <v>771</v>
      </c>
      <c r="C37" s="720" t="s">
        <v>772</v>
      </c>
      <c r="D37" s="536"/>
      <c r="E37" s="536"/>
      <c r="F37" s="721"/>
      <c r="G37" s="536"/>
      <c r="H37" s="721"/>
      <c r="I37" s="537">
        <f t="shared" si="9"/>
        <v>0</v>
      </c>
      <c r="J37" s="537">
        <f t="shared" si="10"/>
        <v>0</v>
      </c>
      <c r="K37" s="722" t="str">
        <f t="shared" si="5"/>
        <v/>
      </c>
      <c r="L37" s="537">
        <f t="shared" si="7"/>
        <v>0</v>
      </c>
      <c r="M37" s="722" t="str">
        <f t="shared" si="6"/>
        <v/>
      </c>
    </row>
    <row r="38" spans="2:13" s="567" customFormat="1">
      <c r="B38" s="535" t="s">
        <v>773</v>
      </c>
      <c r="C38" s="720" t="s">
        <v>774</v>
      </c>
      <c r="D38" s="536"/>
      <c r="E38" s="536"/>
      <c r="F38" s="721"/>
      <c r="G38" s="536"/>
      <c r="H38" s="721"/>
      <c r="I38" s="537">
        <f t="shared" si="9"/>
        <v>0</v>
      </c>
      <c r="J38" s="537">
        <f t="shared" si="10"/>
        <v>0</v>
      </c>
      <c r="K38" s="722" t="str">
        <f t="shared" si="5"/>
        <v/>
      </c>
      <c r="L38" s="537">
        <f t="shared" si="7"/>
        <v>0</v>
      </c>
      <c r="M38" s="722" t="str">
        <f t="shared" si="6"/>
        <v/>
      </c>
    </row>
    <row r="39" spans="2:13" s="567" customFormat="1">
      <c r="B39" s="522" t="s">
        <v>775</v>
      </c>
      <c r="C39" s="677" t="s">
        <v>776</v>
      </c>
      <c r="D39" s="534"/>
      <c r="E39" s="534"/>
      <c r="F39" s="677"/>
      <c r="G39" s="534"/>
      <c r="H39" s="677"/>
      <c r="I39" s="537">
        <f t="shared" si="9"/>
        <v>0</v>
      </c>
      <c r="J39" s="523">
        <f t="shared" si="10"/>
        <v>0</v>
      </c>
      <c r="K39" s="500" t="str">
        <f t="shared" si="5"/>
        <v/>
      </c>
      <c r="L39" s="523">
        <f t="shared" si="7"/>
        <v>0</v>
      </c>
      <c r="M39" s="500" t="str">
        <f t="shared" si="6"/>
        <v/>
      </c>
    </row>
    <row r="40" spans="2:13" s="567" customFormat="1">
      <c r="B40" s="522" t="s">
        <v>777</v>
      </c>
      <c r="C40" s="677" t="s">
        <v>113</v>
      </c>
      <c r="D40" s="534"/>
      <c r="E40" s="534"/>
      <c r="F40" s="677"/>
      <c r="G40" s="534"/>
      <c r="H40" s="677"/>
      <c r="I40" s="537">
        <f t="shared" si="9"/>
        <v>0</v>
      </c>
      <c r="J40" s="523">
        <f t="shared" si="10"/>
        <v>0</v>
      </c>
      <c r="K40" s="500" t="str">
        <f t="shared" si="5"/>
        <v/>
      </c>
      <c r="L40" s="523">
        <f t="shared" si="7"/>
        <v>0</v>
      </c>
      <c r="M40" s="500" t="str">
        <f t="shared" si="6"/>
        <v/>
      </c>
    </row>
    <row r="41" spans="2:13" s="567" customFormat="1">
      <c r="B41" s="522" t="s">
        <v>778</v>
      </c>
      <c r="C41" s="677" t="s">
        <v>779</v>
      </c>
      <c r="D41" s="534"/>
      <c r="E41" s="534"/>
      <c r="F41" s="677"/>
      <c r="G41" s="534"/>
      <c r="H41" s="677"/>
      <c r="I41" s="537">
        <f t="shared" si="9"/>
        <v>0</v>
      </c>
      <c r="J41" s="523">
        <f t="shared" si="10"/>
        <v>0</v>
      </c>
      <c r="K41" s="500" t="str">
        <f t="shared" si="5"/>
        <v/>
      </c>
      <c r="L41" s="523">
        <f t="shared" si="7"/>
        <v>0</v>
      </c>
      <c r="M41" s="500" t="str">
        <f t="shared" si="6"/>
        <v/>
      </c>
    </row>
    <row r="42" spans="2:13" s="567" customFormat="1">
      <c r="B42" s="522" t="s">
        <v>780</v>
      </c>
      <c r="C42" s="677" t="s">
        <v>111</v>
      </c>
      <c r="D42" s="534"/>
      <c r="E42" s="534"/>
      <c r="F42" s="677"/>
      <c r="G42" s="534"/>
      <c r="H42" s="677"/>
      <c r="I42" s="537">
        <f t="shared" si="9"/>
        <v>0</v>
      </c>
      <c r="J42" s="523">
        <f t="shared" si="10"/>
        <v>0</v>
      </c>
      <c r="K42" s="500" t="str">
        <f t="shared" si="5"/>
        <v/>
      </c>
      <c r="L42" s="523">
        <f t="shared" si="7"/>
        <v>0</v>
      </c>
      <c r="M42" s="500" t="str">
        <f t="shared" si="6"/>
        <v/>
      </c>
    </row>
    <row r="43" spans="2:13" s="567" customFormat="1">
      <c r="B43" s="522" t="s">
        <v>781</v>
      </c>
      <c r="C43" s="677" t="s">
        <v>782</v>
      </c>
      <c r="D43" s="534"/>
      <c r="E43" s="534"/>
      <c r="F43" s="677"/>
      <c r="G43" s="534"/>
      <c r="H43" s="677"/>
      <c r="I43" s="537">
        <f t="shared" si="9"/>
        <v>0</v>
      </c>
      <c r="J43" s="523">
        <f t="shared" si="10"/>
        <v>0</v>
      </c>
      <c r="K43" s="500" t="str">
        <f t="shared" si="5"/>
        <v/>
      </c>
      <c r="L43" s="523">
        <f t="shared" si="7"/>
        <v>0</v>
      </c>
      <c r="M43" s="500" t="str">
        <f t="shared" si="6"/>
        <v/>
      </c>
    </row>
    <row r="44" spans="2:13" s="567" customFormat="1">
      <c r="B44" s="522" t="s">
        <v>783</v>
      </c>
      <c r="C44" s="677" t="s">
        <v>784</v>
      </c>
      <c r="D44" s="534"/>
      <c r="E44" s="534"/>
      <c r="F44" s="677"/>
      <c r="G44" s="534"/>
      <c r="H44" s="677"/>
      <c r="I44" s="537">
        <f t="shared" si="9"/>
        <v>0</v>
      </c>
      <c r="J44" s="523">
        <f t="shared" si="10"/>
        <v>0</v>
      </c>
      <c r="K44" s="500" t="str">
        <f t="shared" si="5"/>
        <v/>
      </c>
      <c r="L44" s="523">
        <f t="shared" si="7"/>
        <v>0</v>
      </c>
      <c r="M44" s="500" t="str">
        <f t="shared" si="6"/>
        <v/>
      </c>
    </row>
    <row r="45" spans="2:13" s="567" customFormat="1">
      <c r="B45" s="411" t="s">
        <v>785</v>
      </c>
      <c r="C45" s="677" t="s">
        <v>786</v>
      </c>
      <c r="D45" s="534"/>
      <c r="E45" s="534"/>
      <c r="F45" s="677"/>
      <c r="G45" s="534"/>
      <c r="H45" s="677"/>
      <c r="I45" s="537">
        <f t="shared" si="9"/>
        <v>0</v>
      </c>
      <c r="J45" s="523">
        <f t="shared" si="10"/>
        <v>0</v>
      </c>
      <c r="K45" s="500" t="str">
        <f t="shared" si="5"/>
        <v/>
      </c>
      <c r="L45" s="523">
        <f t="shared" si="7"/>
        <v>0</v>
      </c>
      <c r="M45" s="500" t="str">
        <f t="shared" si="6"/>
        <v/>
      </c>
    </row>
    <row r="46" spans="2:13" s="567" customFormat="1">
      <c r="B46" s="525"/>
      <c r="C46" s="713" t="s">
        <v>787</v>
      </c>
      <c r="D46" s="526">
        <f t="shared" ref="D46:J46" si="11">+SUM(D36:D45)</f>
        <v>0</v>
      </c>
      <c r="E46" s="526">
        <f t="shared" si="11"/>
        <v>0</v>
      </c>
      <c r="F46" s="526">
        <f t="shared" si="11"/>
        <v>0</v>
      </c>
      <c r="G46" s="526">
        <f t="shared" si="11"/>
        <v>0</v>
      </c>
      <c r="H46" s="526">
        <f t="shared" si="11"/>
        <v>0</v>
      </c>
      <c r="I46" s="526">
        <f t="shared" si="11"/>
        <v>0</v>
      </c>
      <c r="J46" s="526">
        <f t="shared" si="11"/>
        <v>0</v>
      </c>
      <c r="K46" s="715" t="str">
        <f t="shared" si="5"/>
        <v/>
      </c>
      <c r="L46" s="526">
        <f>+SUM(L36:L45)</f>
        <v>0</v>
      </c>
      <c r="M46" s="715" t="str">
        <f t="shared" si="6"/>
        <v/>
      </c>
    </row>
    <row r="47" spans="2:13" s="567" customFormat="1" ht="12.75" customHeight="1">
      <c r="B47" s="527"/>
      <c r="C47" s="677"/>
      <c r="D47" s="523"/>
      <c r="E47" s="523"/>
      <c r="F47" s="710"/>
      <c r="G47" s="523"/>
      <c r="H47" s="710"/>
      <c r="I47" s="523"/>
      <c r="J47" s="523"/>
      <c r="K47" s="500" t="str">
        <f t="shared" si="5"/>
        <v/>
      </c>
      <c r="L47" s="523"/>
      <c r="M47" s="500" t="str">
        <f t="shared" si="6"/>
        <v/>
      </c>
    </row>
    <row r="48" spans="2:13" s="567" customFormat="1">
      <c r="B48" s="528" t="s">
        <v>765</v>
      </c>
      <c r="C48" s="716" t="s">
        <v>1521</v>
      </c>
      <c r="D48" s="529"/>
      <c r="E48" s="529"/>
      <c r="F48" s="717"/>
      <c r="G48" s="529"/>
      <c r="H48" s="717"/>
      <c r="I48" s="529">
        <f>+SUM(E48:H48)</f>
        <v>0</v>
      </c>
      <c r="J48" s="529">
        <f>+I48-E48</f>
        <v>0</v>
      </c>
      <c r="K48" s="718" t="str">
        <f t="shared" si="5"/>
        <v/>
      </c>
      <c r="L48" s="529">
        <f>+I48-D48</f>
        <v>0</v>
      </c>
      <c r="M48" s="718" t="str">
        <f t="shared" si="6"/>
        <v/>
      </c>
    </row>
    <row r="49" spans="2:13" s="567" customFormat="1">
      <c r="B49" s="528"/>
      <c r="C49" s="716" t="s">
        <v>622</v>
      </c>
      <c r="D49" s="529"/>
      <c r="E49" s="529"/>
      <c r="F49" s="717"/>
      <c r="G49" s="529"/>
      <c r="H49" s="717"/>
      <c r="I49" s="529">
        <f>+SUM(E49:H49)</f>
        <v>0</v>
      </c>
      <c r="J49" s="529">
        <f>+I49-E49</f>
        <v>0</v>
      </c>
      <c r="K49" s="718" t="str">
        <f t="shared" si="5"/>
        <v/>
      </c>
      <c r="L49" s="529">
        <f>+I49-D49</f>
        <v>0</v>
      </c>
      <c r="M49" s="718" t="str">
        <f t="shared" si="6"/>
        <v/>
      </c>
    </row>
    <row r="50" spans="2:13" s="567" customFormat="1">
      <c r="B50" s="528"/>
      <c r="C50" s="716" t="s">
        <v>623</v>
      </c>
      <c r="D50" s="529"/>
      <c r="E50" s="529"/>
      <c r="F50" s="717"/>
      <c r="G50" s="529"/>
      <c r="H50" s="717"/>
      <c r="I50" s="529">
        <f>+SUM(E50:H50)</f>
        <v>0</v>
      </c>
      <c r="J50" s="529">
        <f>+I50-E50</f>
        <v>0</v>
      </c>
      <c r="K50" s="718" t="str">
        <f t="shared" si="5"/>
        <v/>
      </c>
      <c r="L50" s="529">
        <f>+I50-D50</f>
        <v>0</v>
      </c>
      <c r="M50" s="718" t="str">
        <f t="shared" si="6"/>
        <v/>
      </c>
    </row>
    <row r="51" spans="2:13" s="567" customFormat="1">
      <c r="B51" s="528"/>
      <c r="C51" s="716" t="s">
        <v>766</v>
      </c>
      <c r="D51" s="529"/>
      <c r="E51" s="529"/>
      <c r="F51" s="717"/>
      <c r="G51" s="529"/>
      <c r="H51" s="717"/>
      <c r="I51" s="529">
        <f>+SUM(E51:H51)</f>
        <v>0</v>
      </c>
      <c r="J51" s="529">
        <f>+I51-E51</f>
        <v>0</v>
      </c>
      <c r="K51" s="718" t="str">
        <f t="shared" si="5"/>
        <v/>
      </c>
      <c r="L51" s="529">
        <f>+I51-D51</f>
        <v>0</v>
      </c>
      <c r="M51" s="718" t="str">
        <f t="shared" si="6"/>
        <v/>
      </c>
    </row>
    <row r="52" spans="2:13" s="567" customFormat="1">
      <c r="B52" s="530"/>
      <c r="C52" s="531" t="s">
        <v>788</v>
      </c>
      <c r="D52" s="532">
        <f t="shared" ref="D52:J52" si="12">+SUM(D48:D51)</f>
        <v>0</v>
      </c>
      <c r="E52" s="532">
        <f t="shared" si="12"/>
        <v>0</v>
      </c>
      <c r="F52" s="533">
        <f t="shared" si="12"/>
        <v>0</v>
      </c>
      <c r="G52" s="532">
        <f t="shared" si="12"/>
        <v>0</v>
      </c>
      <c r="H52" s="533">
        <f t="shared" si="12"/>
        <v>0</v>
      </c>
      <c r="I52" s="532">
        <f t="shared" si="12"/>
        <v>0</v>
      </c>
      <c r="J52" s="532">
        <f t="shared" si="12"/>
        <v>0</v>
      </c>
      <c r="K52" s="719" t="str">
        <f t="shared" si="5"/>
        <v/>
      </c>
      <c r="L52" s="532">
        <f>+SUM(L48:L51)</f>
        <v>0</v>
      </c>
      <c r="M52" s="719" t="str">
        <f t="shared" si="6"/>
        <v/>
      </c>
    </row>
    <row r="53" spans="2:13" s="567" customFormat="1">
      <c r="B53" s="538"/>
      <c r="C53" s="723" t="s">
        <v>789</v>
      </c>
      <c r="D53" s="723">
        <f t="shared" ref="D53:J53" si="13">+IF(D34-D28&lt;&gt;0,"ERRO",D34-D28)</f>
        <v>0</v>
      </c>
      <c r="E53" s="723">
        <f t="shared" si="13"/>
        <v>0</v>
      </c>
      <c r="F53" s="723">
        <f t="shared" si="13"/>
        <v>0</v>
      </c>
      <c r="G53" s="723">
        <f t="shared" si="13"/>
        <v>0</v>
      </c>
      <c r="H53" s="723">
        <f t="shared" si="13"/>
        <v>0</v>
      </c>
      <c r="I53" s="723">
        <f t="shared" si="13"/>
        <v>0</v>
      </c>
      <c r="J53" s="723">
        <f t="shared" si="13"/>
        <v>0</v>
      </c>
      <c r="K53" s="724"/>
      <c r="L53" s="723">
        <f>+IF(L34-L28&lt;&gt;0,"ERRO",L34-L28)</f>
        <v>0</v>
      </c>
      <c r="M53" s="724"/>
    </row>
    <row r="54" spans="2:13" s="567" customFormat="1">
      <c r="B54" s="538"/>
      <c r="C54" s="723" t="s">
        <v>790</v>
      </c>
      <c r="D54" s="723">
        <f t="shared" ref="D54:J54" si="14">+IF(D52-D46&lt;&gt;0,"Erro",D52-D46)</f>
        <v>0</v>
      </c>
      <c r="E54" s="723">
        <f t="shared" si="14"/>
        <v>0</v>
      </c>
      <c r="F54" s="723">
        <f t="shared" si="14"/>
        <v>0</v>
      </c>
      <c r="G54" s="723">
        <f t="shared" si="14"/>
        <v>0</v>
      </c>
      <c r="H54" s="723">
        <f t="shared" si="14"/>
        <v>0</v>
      </c>
      <c r="I54" s="723">
        <f t="shared" si="14"/>
        <v>0</v>
      </c>
      <c r="J54" s="723">
        <f t="shared" si="14"/>
        <v>0</v>
      </c>
      <c r="K54" s="724"/>
      <c r="L54" s="723">
        <f>+IF(L52-L46&lt;&gt;0,"Erro",L52-L46)</f>
        <v>0</v>
      </c>
      <c r="M54" s="724"/>
    </row>
    <row r="55" spans="2:13" s="567" customFormat="1">
      <c r="B55" s="538"/>
      <c r="C55" s="723"/>
      <c r="D55" s="723"/>
      <c r="E55" s="723"/>
      <c r="F55" s="723"/>
      <c r="G55" s="723"/>
      <c r="H55" s="723"/>
      <c r="I55" s="723"/>
      <c r="J55" s="723"/>
      <c r="K55" s="724"/>
      <c r="L55" s="723"/>
      <c r="M55" s="724"/>
    </row>
    <row r="56" spans="2:13" s="567" customFormat="1">
      <c r="B56" s="539" t="s">
        <v>1212</v>
      </c>
      <c r="C56" s="540"/>
      <c r="D56" s="541"/>
      <c r="E56" s="541"/>
      <c r="F56" s="541"/>
      <c r="G56" s="541"/>
      <c r="H56" s="541"/>
      <c r="I56" s="541"/>
      <c r="J56" s="541"/>
      <c r="K56" s="725"/>
      <c r="L56" s="541"/>
      <c r="M56" s="725"/>
    </row>
    <row r="57" spans="2:13" s="567" customFormat="1">
      <c r="B57" s="522" t="s">
        <v>1213</v>
      </c>
      <c r="C57" s="677" t="s">
        <v>1214</v>
      </c>
      <c r="D57" s="542"/>
      <c r="E57" s="542"/>
      <c r="F57" s="542"/>
      <c r="G57" s="542"/>
      <c r="H57" s="542"/>
      <c r="I57" s="523">
        <f>+SUM(E57:H57)</f>
        <v>0</v>
      </c>
      <c r="J57" s="523">
        <f>+I57-E57</f>
        <v>0</v>
      </c>
      <c r="K57" s="500" t="str">
        <f>+IF(E57=0,"",J57/E57)</f>
        <v/>
      </c>
      <c r="L57" s="523">
        <f>+I57-D57</f>
        <v>0</v>
      </c>
      <c r="M57" s="500" t="str">
        <f>+IF(G57=0,"",L57/G57)</f>
        <v/>
      </c>
    </row>
    <row r="58" spans="2:13" s="567" customFormat="1">
      <c r="B58" s="543" t="s">
        <v>1215</v>
      </c>
      <c r="C58" s="544" t="s">
        <v>1216</v>
      </c>
      <c r="D58" s="545"/>
      <c r="E58" s="545"/>
      <c r="F58" s="545"/>
      <c r="G58" s="545"/>
      <c r="H58" s="545"/>
      <c r="I58" s="546">
        <f>+SUM(E58:H58)</f>
        <v>0</v>
      </c>
      <c r="J58" s="546">
        <f>+I58-E58</f>
        <v>0</v>
      </c>
      <c r="K58" s="726" t="str">
        <f>+IF(E58=0,"",J58/E58)</f>
        <v/>
      </c>
      <c r="L58" s="546">
        <f>+I58-D58</f>
        <v>0</v>
      </c>
      <c r="M58" s="726" t="str">
        <f>+IF(G58=0,"",L58/G58)</f>
        <v/>
      </c>
    </row>
    <row r="59" spans="2:13" s="567" customFormat="1">
      <c r="B59" s="522"/>
      <c r="C59" s="677"/>
      <c r="D59" s="677"/>
      <c r="E59" s="723"/>
      <c r="F59" s="723"/>
      <c r="G59" s="723"/>
      <c r="H59" s="723"/>
      <c r="I59" s="710"/>
      <c r="J59" s="710"/>
      <c r="K59" s="500"/>
      <c r="L59" s="710"/>
      <c r="M59" s="500"/>
    </row>
    <row r="60" spans="2:13" s="567" customFormat="1">
      <c r="B60" s="499"/>
      <c r="C60" s="677"/>
      <c r="D60" s="677"/>
      <c r="E60" s="677"/>
      <c r="F60" s="677"/>
      <c r="G60" s="677"/>
      <c r="H60" s="677"/>
      <c r="I60" s="677"/>
      <c r="J60" s="677"/>
      <c r="K60" s="500"/>
      <c r="L60" s="677"/>
      <c r="M60" s="500"/>
    </row>
    <row r="61" spans="2:13" s="567" customFormat="1">
      <c r="B61" s="539" t="s">
        <v>791</v>
      </c>
      <c r="C61" s="547"/>
      <c r="D61" s="548"/>
      <c r="E61" s="548"/>
      <c r="F61" s="548"/>
      <c r="G61" s="548"/>
      <c r="H61" s="548"/>
      <c r="I61" s="548"/>
      <c r="J61" s="548"/>
      <c r="K61" s="727"/>
      <c r="L61" s="548"/>
      <c r="M61" s="727"/>
    </row>
    <row r="62" spans="2:13" s="567" customFormat="1">
      <c r="B62" s="522" t="s">
        <v>792</v>
      </c>
      <c r="C62" s="677" t="s">
        <v>793</v>
      </c>
      <c r="D62" s="523">
        <f>+D28-D25-D26</f>
        <v>0</v>
      </c>
      <c r="E62" s="523">
        <f>+E28-E25-E26</f>
        <v>0</v>
      </c>
      <c r="F62" s="523">
        <f>+F28-F25</f>
        <v>0</v>
      </c>
      <c r="G62" s="523">
        <f>+G28-G25</f>
        <v>0</v>
      </c>
      <c r="H62" s="523">
        <f>+H28-H25</f>
        <v>0</v>
      </c>
      <c r="I62" s="523">
        <f>+I28-I25</f>
        <v>0</v>
      </c>
      <c r="J62" s="523">
        <f>+I62-E62</f>
        <v>0</v>
      </c>
      <c r="K62" s="500" t="str">
        <f>+IF(E62=0,"",J62/E62)</f>
        <v/>
      </c>
      <c r="L62" s="523">
        <f>+I62-D62</f>
        <v>0</v>
      </c>
      <c r="M62" s="500" t="str">
        <f>+IF(G62=0,"",L62/G62)</f>
        <v/>
      </c>
    </row>
    <row r="63" spans="2:13" s="567" customFormat="1">
      <c r="B63" s="522" t="s">
        <v>794</v>
      </c>
      <c r="C63" s="677" t="s">
        <v>795</v>
      </c>
      <c r="D63" s="523">
        <f t="shared" ref="D63:I63" si="15">+D46-D45</f>
        <v>0</v>
      </c>
      <c r="E63" s="523">
        <f t="shared" si="15"/>
        <v>0</v>
      </c>
      <c r="F63" s="523">
        <f t="shared" si="15"/>
        <v>0</v>
      </c>
      <c r="G63" s="523">
        <f t="shared" si="15"/>
        <v>0</v>
      </c>
      <c r="H63" s="523">
        <f t="shared" si="15"/>
        <v>0</v>
      </c>
      <c r="I63" s="523">
        <f t="shared" si="15"/>
        <v>0</v>
      </c>
      <c r="J63" s="523">
        <f>+I63-E63</f>
        <v>0</v>
      </c>
      <c r="K63" s="500" t="str">
        <f>+IF(E63=0,"",J63/E63)</f>
        <v/>
      </c>
      <c r="L63" s="523">
        <f>+I63-D63</f>
        <v>0</v>
      </c>
      <c r="M63" s="500" t="str">
        <f>+IF(G63=0,"",L63/G63)</f>
        <v/>
      </c>
    </row>
    <row r="64" spans="2:13" s="567" customFormat="1">
      <c r="B64" s="549" t="s">
        <v>796</v>
      </c>
      <c r="C64" s="550" t="s">
        <v>797</v>
      </c>
      <c r="D64" s="551">
        <f t="shared" ref="D64:I64" si="16">+D62-D63</f>
        <v>0</v>
      </c>
      <c r="E64" s="551">
        <f t="shared" si="16"/>
        <v>0</v>
      </c>
      <c r="F64" s="551">
        <f t="shared" si="16"/>
        <v>0</v>
      </c>
      <c r="G64" s="551">
        <f>SUM(G62:G63)</f>
        <v>0</v>
      </c>
      <c r="H64" s="551">
        <f t="shared" si="16"/>
        <v>0</v>
      </c>
      <c r="I64" s="551">
        <f t="shared" si="16"/>
        <v>0</v>
      </c>
      <c r="J64" s="551">
        <f>+I64-E64</f>
        <v>0</v>
      </c>
      <c r="K64" s="728" t="str">
        <f>+IF(E64=0,"",J64/E64)</f>
        <v/>
      </c>
      <c r="L64" s="551">
        <f>+I64-D64</f>
        <v>0</v>
      </c>
      <c r="M64" s="728" t="str">
        <f>+IF(G64=0,"",L64/G64)</f>
        <v/>
      </c>
    </row>
    <row r="65" spans="2:12" s="567" customFormat="1"/>
    <row r="66" spans="2:12" s="567" customFormat="1">
      <c r="L66" s="729"/>
    </row>
    <row r="67" spans="2:12" s="567" customFormat="1">
      <c r="B67" s="417"/>
      <c r="C67" s="409"/>
      <c r="D67" s="409"/>
      <c r="E67" s="409"/>
      <c r="F67" s="409"/>
      <c r="G67" s="409"/>
      <c r="H67" s="409"/>
      <c r="I67" s="409"/>
      <c r="J67" s="409"/>
      <c r="K67" s="410"/>
    </row>
    <row r="68" spans="2:12" s="567" customFormat="1" ht="15.75">
      <c r="B68" s="501" t="s">
        <v>1217</v>
      </c>
      <c r="C68" s="690"/>
      <c r="D68" s="690"/>
      <c r="E68" s="690"/>
      <c r="K68" s="418"/>
    </row>
    <row r="69" spans="2:12" s="567" customFormat="1">
      <c r="B69" s="419"/>
      <c r="H69" s="412"/>
      <c r="K69" s="418"/>
    </row>
    <row r="70" spans="2:12" s="567" customFormat="1">
      <c r="B70" s="1152" t="s">
        <v>1218</v>
      </c>
      <c r="C70" s="1153"/>
      <c r="D70" s="1154"/>
      <c r="E70" s="1173" t="s">
        <v>1219</v>
      </c>
      <c r="F70" s="1173"/>
      <c r="G70" s="1164" t="s">
        <v>3273</v>
      </c>
      <c r="H70" s="1164"/>
      <c r="I70" s="1164" t="s">
        <v>3270</v>
      </c>
      <c r="J70" s="1164"/>
      <c r="K70" s="1164"/>
    </row>
    <row r="71" spans="2:12" s="567" customFormat="1">
      <c r="B71" s="1155"/>
      <c r="C71" s="1156"/>
      <c r="D71" s="1157"/>
      <c r="E71" s="1173"/>
      <c r="F71" s="1173"/>
      <c r="G71" s="1164"/>
      <c r="H71" s="1164"/>
      <c r="I71" s="1164"/>
      <c r="J71" s="1164"/>
      <c r="K71" s="1164"/>
    </row>
    <row r="72" spans="2:12" s="567" customFormat="1">
      <c r="B72" s="1158"/>
      <c r="C72" s="1159"/>
      <c r="D72" s="1160"/>
      <c r="E72" s="1173"/>
      <c r="F72" s="1173"/>
      <c r="G72" s="620" t="s">
        <v>1220</v>
      </c>
      <c r="H72" s="620" t="s">
        <v>750</v>
      </c>
      <c r="I72" s="620" t="s">
        <v>1220</v>
      </c>
      <c r="J72" s="1164" t="s">
        <v>750</v>
      </c>
      <c r="K72" s="1164"/>
    </row>
    <row r="73" spans="2:12" s="567" customFormat="1" ht="35.25" customHeight="1">
      <c r="B73" s="1167" t="s">
        <v>1221</v>
      </c>
      <c r="C73" s="1168"/>
      <c r="D73" s="1169"/>
      <c r="E73" s="1145" t="s">
        <v>1222</v>
      </c>
      <c r="F73" s="1145"/>
      <c r="G73" s="552"/>
      <c r="H73" s="630"/>
      <c r="I73" s="552"/>
      <c r="J73" s="1145"/>
      <c r="K73" s="1145"/>
    </row>
    <row r="74" spans="2:12" s="567" customFormat="1" ht="33" customHeight="1">
      <c r="B74" s="1142" t="s">
        <v>1223</v>
      </c>
      <c r="C74" s="1143"/>
      <c r="D74" s="1144"/>
      <c r="E74" s="1145" t="s">
        <v>1224</v>
      </c>
      <c r="F74" s="1145"/>
      <c r="G74" s="630"/>
      <c r="H74" s="552"/>
      <c r="I74" s="630"/>
      <c r="J74" s="1146"/>
      <c r="K74" s="1147"/>
    </row>
    <row r="75" spans="2:12" s="567" customFormat="1" ht="24" customHeight="1">
      <c r="B75" s="1142" t="s">
        <v>1225</v>
      </c>
      <c r="C75" s="1143"/>
      <c r="D75" s="1144"/>
      <c r="E75" s="1145" t="s">
        <v>1226</v>
      </c>
      <c r="F75" s="1145"/>
      <c r="G75" s="630"/>
      <c r="H75" s="552"/>
      <c r="I75" s="630"/>
      <c r="J75" s="1146"/>
      <c r="K75" s="1147"/>
    </row>
    <row r="76" spans="2:12" s="567" customFormat="1" ht="24" customHeight="1">
      <c r="B76" s="409"/>
      <c r="C76" s="409"/>
      <c r="D76" s="409"/>
      <c r="E76" s="409"/>
      <c r="F76" s="409"/>
      <c r="G76" s="409"/>
      <c r="H76" s="409"/>
      <c r="I76" s="409"/>
      <c r="J76" s="409"/>
      <c r="K76" s="409"/>
    </row>
    <row r="77" spans="2:12" s="567" customFormat="1"/>
    <row r="78" spans="2:12" s="567" customFormat="1">
      <c r="B78" s="412"/>
      <c r="C78" s="412"/>
      <c r="D78" s="412"/>
      <c r="E78" s="412"/>
      <c r="F78" s="412"/>
      <c r="G78" s="412"/>
      <c r="H78" s="412"/>
      <c r="I78" s="412"/>
      <c r="J78" s="412"/>
      <c r="K78" s="412"/>
    </row>
    <row r="79" spans="2:12" s="567" customFormat="1" ht="15.75">
      <c r="B79" s="497" t="s">
        <v>1227</v>
      </c>
      <c r="C79" s="498"/>
      <c r="D79" s="498"/>
      <c r="E79" s="498"/>
      <c r="F79" s="409"/>
      <c r="G79" s="409"/>
      <c r="H79" s="622"/>
      <c r="I79" s="622"/>
      <c r="J79" s="409"/>
      <c r="K79" s="410"/>
    </row>
    <row r="80" spans="2:12" s="567" customFormat="1">
      <c r="B80" s="419"/>
      <c r="H80" s="730"/>
      <c r="I80" s="730"/>
      <c r="K80" s="418"/>
    </row>
    <row r="81" spans="2:11" s="567" customFormat="1" ht="15.75">
      <c r="B81" s="502" t="s">
        <v>1228</v>
      </c>
      <c r="C81" s="690"/>
      <c r="D81" s="690"/>
      <c r="E81" s="690"/>
      <c r="H81" s="730"/>
      <c r="I81" s="730"/>
      <c r="K81" s="418"/>
    </row>
    <row r="82" spans="2:11" s="567" customFormat="1">
      <c r="B82" s="419"/>
      <c r="H82" s="627"/>
      <c r="I82" s="627"/>
      <c r="K82" s="418"/>
    </row>
    <row r="83" spans="2:11" s="567" customFormat="1">
      <c r="B83" s="419"/>
      <c r="C83" s="621"/>
      <c r="D83" s="622"/>
      <c r="E83" s="622"/>
      <c r="F83" s="622"/>
      <c r="G83" s="622"/>
      <c r="H83" s="409"/>
      <c r="I83" s="409"/>
      <c r="J83" s="623"/>
      <c r="K83" s="418"/>
    </row>
    <row r="84" spans="2:11" s="567" customFormat="1">
      <c r="B84" s="419"/>
      <c r="C84" s="624"/>
      <c r="D84" s="730"/>
      <c r="E84" s="730"/>
      <c r="F84" s="730"/>
      <c r="G84" s="730"/>
      <c r="J84" s="625"/>
      <c r="K84" s="418"/>
    </row>
    <row r="85" spans="2:11" s="567" customFormat="1">
      <c r="B85" s="419"/>
      <c r="C85" s="624"/>
      <c r="D85" s="730"/>
      <c r="E85" s="730"/>
      <c r="F85" s="730"/>
      <c r="G85" s="730"/>
      <c r="J85" s="625"/>
      <c r="K85" s="418"/>
    </row>
    <row r="86" spans="2:11" s="567" customFormat="1">
      <c r="B86" s="419"/>
      <c r="C86" s="624"/>
      <c r="D86" s="730"/>
      <c r="E86" s="730"/>
      <c r="F86" s="730"/>
      <c r="G86" s="730"/>
      <c r="J86" s="625"/>
      <c r="K86" s="418"/>
    </row>
    <row r="87" spans="2:11" s="567" customFormat="1">
      <c r="B87" s="419"/>
      <c r="C87" s="624"/>
      <c r="D87" s="730"/>
      <c r="E87" s="730"/>
      <c r="F87" s="730"/>
      <c r="G87" s="730"/>
      <c r="J87" s="625"/>
      <c r="K87" s="418"/>
    </row>
    <row r="88" spans="2:11" s="567" customFormat="1">
      <c r="B88" s="419"/>
      <c r="C88" s="626"/>
      <c r="D88" s="627"/>
      <c r="E88" s="627"/>
      <c r="F88" s="627"/>
      <c r="G88" s="627"/>
      <c r="H88" s="412"/>
      <c r="I88" s="412"/>
      <c r="J88" s="628"/>
      <c r="K88" s="418"/>
    </row>
    <row r="89" spans="2:11" s="567" customFormat="1">
      <c r="B89" s="419"/>
      <c r="H89" s="622"/>
      <c r="I89" s="622"/>
      <c r="K89" s="418"/>
    </row>
    <row r="90" spans="2:11" s="567" customFormat="1">
      <c r="B90" s="502" t="s">
        <v>1229</v>
      </c>
      <c r="H90" s="730"/>
      <c r="I90" s="730"/>
      <c r="K90" s="418"/>
    </row>
    <row r="91" spans="2:11" s="567" customFormat="1">
      <c r="B91" s="419"/>
      <c r="H91" s="627"/>
      <c r="I91" s="627"/>
      <c r="K91" s="418"/>
    </row>
    <row r="92" spans="2:11" s="567" customFormat="1">
      <c r="B92" s="419"/>
      <c r="C92" s="621"/>
      <c r="D92" s="622"/>
      <c r="E92" s="622"/>
      <c r="F92" s="622"/>
      <c r="G92" s="622"/>
      <c r="H92" s="730"/>
      <c r="I92" s="730"/>
      <c r="J92" s="623"/>
      <c r="K92" s="418"/>
    </row>
    <row r="93" spans="2:11" s="567" customFormat="1">
      <c r="B93" s="419"/>
      <c r="C93" s="624"/>
      <c r="D93" s="730"/>
      <c r="E93" s="730"/>
      <c r="F93" s="730"/>
      <c r="G93" s="730"/>
      <c r="H93" s="730"/>
      <c r="I93" s="730"/>
      <c r="J93" s="625"/>
      <c r="K93" s="418"/>
    </row>
    <row r="94" spans="2:11" s="567" customFormat="1">
      <c r="B94" s="419"/>
      <c r="C94" s="624"/>
      <c r="D94" s="730"/>
      <c r="E94" s="730"/>
      <c r="F94" s="730"/>
      <c r="G94" s="730"/>
      <c r="J94" s="625"/>
      <c r="K94" s="418"/>
    </row>
    <row r="95" spans="2:11" s="567" customFormat="1">
      <c r="B95" s="419"/>
      <c r="C95" s="624"/>
      <c r="D95" s="730"/>
      <c r="E95" s="730"/>
      <c r="F95" s="730"/>
      <c r="G95" s="730"/>
      <c r="J95" s="625"/>
      <c r="K95" s="418"/>
    </row>
    <row r="96" spans="2:11" s="567" customFormat="1">
      <c r="B96" s="419"/>
      <c r="C96" s="624"/>
      <c r="D96" s="730"/>
      <c r="E96" s="730"/>
      <c r="F96" s="730"/>
      <c r="G96" s="730"/>
      <c r="J96" s="625"/>
      <c r="K96" s="418"/>
    </row>
    <row r="97" spans="2:11" s="567" customFormat="1">
      <c r="B97" s="419"/>
      <c r="C97" s="626"/>
      <c r="D97" s="627"/>
      <c r="E97" s="627"/>
      <c r="F97" s="627"/>
      <c r="G97" s="627"/>
      <c r="H97" s="412"/>
      <c r="I97" s="412"/>
      <c r="J97" s="628"/>
      <c r="K97" s="418"/>
    </row>
    <row r="98" spans="2:11" s="567" customFormat="1">
      <c r="B98" s="419"/>
      <c r="H98" s="622"/>
      <c r="I98" s="622"/>
      <c r="K98" s="418"/>
    </row>
    <row r="99" spans="2:11" s="567" customFormat="1">
      <c r="B99" s="502" t="s">
        <v>1230</v>
      </c>
      <c r="H99" s="730"/>
      <c r="I99" s="730"/>
      <c r="K99" s="418"/>
    </row>
    <row r="100" spans="2:11" s="567" customFormat="1">
      <c r="B100" s="419"/>
      <c r="G100" s="412"/>
      <c r="H100" s="627"/>
      <c r="I100" s="627"/>
      <c r="K100" s="418"/>
    </row>
    <row r="101" spans="2:11" s="567" customFormat="1">
      <c r="B101" s="419"/>
      <c r="C101" s="621"/>
      <c r="D101" s="622"/>
      <c r="E101" s="622"/>
      <c r="F101" s="622"/>
      <c r="G101" s="730"/>
      <c r="H101" s="730"/>
      <c r="I101" s="730"/>
      <c r="J101" s="623"/>
      <c r="K101" s="418"/>
    </row>
    <row r="102" spans="2:11" s="567" customFormat="1">
      <c r="B102" s="419"/>
      <c r="C102" s="624"/>
      <c r="D102" s="730"/>
      <c r="E102" s="730"/>
      <c r="F102" s="730"/>
      <c r="G102" s="730"/>
      <c r="H102" s="730"/>
      <c r="I102" s="730"/>
      <c r="J102" s="625"/>
      <c r="K102" s="418"/>
    </row>
    <row r="103" spans="2:11" s="567" customFormat="1">
      <c r="B103" s="419"/>
      <c r="C103" s="624"/>
      <c r="D103" s="730"/>
      <c r="E103" s="730"/>
      <c r="F103" s="730"/>
      <c r="G103" s="730"/>
      <c r="H103" s="730"/>
      <c r="I103" s="730"/>
      <c r="J103" s="625"/>
      <c r="K103" s="418"/>
    </row>
    <row r="104" spans="2:11" s="567" customFormat="1">
      <c r="B104" s="419"/>
      <c r="C104" s="624"/>
      <c r="D104" s="730"/>
      <c r="E104" s="730"/>
      <c r="F104" s="730"/>
      <c r="G104" s="730"/>
      <c r="J104" s="625"/>
      <c r="K104" s="418"/>
    </row>
    <row r="105" spans="2:11" s="567" customFormat="1">
      <c r="B105" s="419"/>
      <c r="C105" s="624"/>
      <c r="D105" s="730"/>
      <c r="E105" s="730"/>
      <c r="F105" s="730"/>
      <c r="G105" s="730"/>
      <c r="J105" s="625"/>
      <c r="K105" s="418"/>
    </row>
    <row r="106" spans="2:11" s="567" customFormat="1">
      <c r="B106" s="419"/>
      <c r="C106" s="626"/>
      <c r="D106" s="627"/>
      <c r="E106" s="627"/>
      <c r="F106" s="627"/>
      <c r="G106" s="627"/>
      <c r="H106" s="412"/>
      <c r="I106" s="412"/>
      <c r="J106" s="628"/>
      <c r="K106" s="418"/>
    </row>
    <row r="107" spans="2:11" s="567" customFormat="1">
      <c r="B107" s="419"/>
      <c r="C107" s="495"/>
      <c r="D107" s="495"/>
      <c r="E107" s="495"/>
      <c r="F107" s="495"/>
      <c r="G107" s="495"/>
      <c r="H107" s="622"/>
      <c r="I107" s="622"/>
      <c r="K107" s="418"/>
    </row>
    <row r="108" spans="2:11" s="567" customFormat="1">
      <c r="B108" s="502" t="s">
        <v>798</v>
      </c>
      <c r="H108" s="730"/>
      <c r="I108" s="730"/>
      <c r="K108" s="418"/>
    </row>
    <row r="109" spans="2:11" s="567" customFormat="1">
      <c r="B109" s="419"/>
      <c r="H109" s="627"/>
      <c r="I109" s="627"/>
      <c r="K109" s="418"/>
    </row>
    <row r="110" spans="2:11" s="567" customFormat="1">
      <c r="B110" s="419"/>
      <c r="C110" s="621"/>
      <c r="D110" s="622"/>
      <c r="E110" s="622"/>
      <c r="F110" s="622"/>
      <c r="G110" s="622"/>
      <c r="H110" s="730"/>
      <c r="I110" s="730"/>
      <c r="J110" s="623"/>
      <c r="K110" s="418"/>
    </row>
    <row r="111" spans="2:11" s="567" customFormat="1">
      <c r="B111" s="419"/>
      <c r="C111" s="624"/>
      <c r="D111" s="730"/>
      <c r="E111" s="730"/>
      <c r="F111" s="730"/>
      <c r="G111" s="730"/>
      <c r="H111" s="730"/>
      <c r="I111" s="730"/>
      <c r="J111" s="625"/>
      <c r="K111" s="418"/>
    </row>
    <row r="112" spans="2:11" s="567" customFormat="1">
      <c r="B112" s="419"/>
      <c r="C112" s="624"/>
      <c r="D112" s="730"/>
      <c r="E112" s="730"/>
      <c r="F112" s="730"/>
      <c r="G112" s="730"/>
      <c r="J112" s="625"/>
      <c r="K112" s="418"/>
    </row>
    <row r="113" spans="2:11" s="567" customFormat="1">
      <c r="B113" s="419"/>
      <c r="C113" s="626"/>
      <c r="D113" s="627"/>
      <c r="E113" s="627"/>
      <c r="F113" s="627"/>
      <c r="G113" s="627"/>
      <c r="H113" s="412"/>
      <c r="I113" s="412"/>
      <c r="J113" s="628"/>
      <c r="K113" s="418"/>
    </row>
    <row r="114" spans="2:11" s="567" customFormat="1">
      <c r="B114" s="419"/>
      <c r="H114" s="622"/>
      <c r="I114" s="622"/>
      <c r="K114" s="418"/>
    </row>
    <row r="115" spans="2:11" s="567" customFormat="1">
      <c r="B115" s="502" t="s">
        <v>799</v>
      </c>
      <c r="H115" s="730"/>
      <c r="I115" s="730"/>
      <c r="K115" s="418"/>
    </row>
    <row r="116" spans="2:11" s="567" customFormat="1">
      <c r="B116" s="419"/>
      <c r="G116" s="412"/>
      <c r="H116" s="627"/>
      <c r="I116" s="627"/>
      <c r="K116" s="418"/>
    </row>
    <row r="117" spans="2:11" s="567" customFormat="1">
      <c r="B117" s="419"/>
      <c r="C117" s="621"/>
      <c r="D117" s="622"/>
      <c r="E117" s="622"/>
      <c r="F117" s="622"/>
      <c r="G117" s="730"/>
      <c r="H117" s="730"/>
      <c r="I117" s="730"/>
      <c r="J117" s="623"/>
      <c r="K117" s="418"/>
    </row>
    <row r="118" spans="2:11" s="567" customFormat="1">
      <c r="B118" s="419"/>
      <c r="C118" s="624"/>
      <c r="D118" s="730"/>
      <c r="E118" s="730"/>
      <c r="F118" s="730"/>
      <c r="G118" s="730"/>
      <c r="J118" s="625"/>
      <c r="K118" s="418"/>
    </row>
    <row r="119" spans="2:11" s="567" customFormat="1">
      <c r="B119" s="419"/>
      <c r="C119" s="624"/>
      <c r="D119" s="730"/>
      <c r="E119" s="730"/>
      <c r="F119" s="730"/>
      <c r="G119" s="730"/>
      <c r="J119" s="625"/>
      <c r="K119" s="418"/>
    </row>
    <row r="120" spans="2:11" s="567" customFormat="1">
      <c r="B120" s="419"/>
      <c r="C120" s="626"/>
      <c r="D120" s="627"/>
      <c r="E120" s="627"/>
      <c r="F120" s="627"/>
      <c r="G120" s="627"/>
      <c r="H120" s="412"/>
      <c r="I120" s="412"/>
      <c r="J120" s="628"/>
      <c r="K120" s="418"/>
    </row>
    <row r="121" spans="2:11" s="567" customFormat="1">
      <c r="B121" s="419"/>
      <c r="H121" s="622"/>
      <c r="I121" s="622"/>
      <c r="K121" s="418"/>
    </row>
    <row r="122" spans="2:11" s="567" customFormat="1">
      <c r="B122" s="502" t="s">
        <v>800</v>
      </c>
      <c r="H122" s="730"/>
      <c r="I122" s="730"/>
      <c r="K122" s="418"/>
    </row>
    <row r="123" spans="2:11" s="567" customFormat="1">
      <c r="B123" s="419"/>
      <c r="H123" s="627"/>
      <c r="I123" s="627"/>
      <c r="K123" s="418"/>
    </row>
    <row r="124" spans="2:11" s="567" customFormat="1">
      <c r="B124" s="419"/>
      <c r="C124" s="621"/>
      <c r="D124" s="622"/>
      <c r="E124" s="622"/>
      <c r="F124" s="622"/>
      <c r="G124" s="622"/>
      <c r="H124" s="730"/>
      <c r="I124" s="730"/>
      <c r="J124" s="623"/>
      <c r="K124" s="418"/>
    </row>
    <row r="125" spans="2:11" s="567" customFormat="1">
      <c r="B125" s="419"/>
      <c r="C125" s="624"/>
      <c r="D125" s="730"/>
      <c r="E125" s="730"/>
      <c r="F125" s="730"/>
      <c r="G125" s="730"/>
      <c r="H125" s="730"/>
      <c r="I125" s="730"/>
      <c r="J125" s="625"/>
      <c r="K125" s="418"/>
    </row>
    <row r="126" spans="2:11" s="567" customFormat="1">
      <c r="B126" s="419"/>
      <c r="C126" s="624"/>
      <c r="D126" s="730"/>
      <c r="E126" s="730"/>
      <c r="F126" s="730"/>
      <c r="G126" s="730"/>
      <c r="J126" s="625"/>
      <c r="K126" s="418"/>
    </row>
    <row r="127" spans="2:11" s="567" customFormat="1">
      <c r="B127" s="419"/>
      <c r="C127" s="624"/>
      <c r="D127" s="730"/>
      <c r="E127" s="730"/>
      <c r="F127" s="730"/>
      <c r="G127" s="730"/>
      <c r="J127" s="625"/>
      <c r="K127" s="418"/>
    </row>
    <row r="128" spans="2:11" s="567" customFormat="1">
      <c r="B128" s="419"/>
      <c r="C128" s="626"/>
      <c r="D128" s="627"/>
      <c r="E128" s="627"/>
      <c r="F128" s="627"/>
      <c r="G128" s="627"/>
      <c r="H128" s="412"/>
      <c r="I128" s="412"/>
      <c r="J128" s="628"/>
      <c r="K128" s="418"/>
    </row>
    <row r="129" spans="2:11" s="567" customFormat="1">
      <c r="B129" s="419"/>
      <c r="H129" s="622"/>
      <c r="I129" s="622"/>
      <c r="K129" s="418"/>
    </row>
    <row r="130" spans="2:11" s="567" customFormat="1">
      <c r="B130" s="502" t="s">
        <v>801</v>
      </c>
      <c r="H130" s="730"/>
      <c r="I130" s="730"/>
      <c r="K130" s="418"/>
    </row>
    <row r="131" spans="2:11" s="567" customFormat="1">
      <c r="B131" s="419"/>
      <c r="G131" s="412"/>
      <c r="H131" s="627"/>
      <c r="I131" s="627"/>
      <c r="K131" s="418"/>
    </row>
    <row r="132" spans="2:11" s="567" customFormat="1">
      <c r="B132" s="419"/>
      <c r="C132" s="621"/>
      <c r="D132" s="622"/>
      <c r="E132" s="622"/>
      <c r="F132" s="622"/>
      <c r="G132" s="730"/>
      <c r="H132" s="730"/>
      <c r="I132" s="730"/>
      <c r="J132" s="623"/>
      <c r="K132" s="418"/>
    </row>
    <row r="133" spans="2:11" s="567" customFormat="1">
      <c r="B133" s="419"/>
      <c r="C133" s="624"/>
      <c r="D133" s="730"/>
      <c r="E133" s="730"/>
      <c r="F133" s="730"/>
      <c r="G133" s="730"/>
      <c r="H133" s="730"/>
      <c r="I133" s="730"/>
      <c r="J133" s="625"/>
      <c r="K133" s="418"/>
    </row>
    <row r="134" spans="2:11" s="567" customFormat="1">
      <c r="B134" s="419"/>
      <c r="C134" s="624"/>
      <c r="D134" s="730"/>
      <c r="E134" s="730"/>
      <c r="F134" s="730"/>
      <c r="G134" s="730"/>
      <c r="H134" s="730"/>
      <c r="I134" s="730"/>
      <c r="J134" s="625"/>
      <c r="K134" s="418"/>
    </row>
    <row r="135" spans="2:11" s="567" customFormat="1">
      <c r="B135" s="419"/>
      <c r="C135" s="624"/>
      <c r="D135" s="730"/>
      <c r="E135" s="730"/>
      <c r="F135" s="730"/>
      <c r="G135" s="730"/>
      <c r="J135" s="625"/>
      <c r="K135" s="418"/>
    </row>
    <row r="136" spans="2:11" s="567" customFormat="1">
      <c r="B136" s="419"/>
      <c r="C136" s="624"/>
      <c r="D136" s="730"/>
      <c r="E136" s="730"/>
      <c r="F136" s="730"/>
      <c r="G136" s="730"/>
      <c r="J136" s="625"/>
      <c r="K136" s="418"/>
    </row>
    <row r="137" spans="2:11" s="567" customFormat="1">
      <c r="B137" s="419"/>
      <c r="C137" s="626"/>
      <c r="D137" s="627"/>
      <c r="E137" s="627"/>
      <c r="F137" s="627"/>
      <c r="G137" s="627"/>
      <c r="H137" s="412"/>
      <c r="I137" s="412"/>
      <c r="J137" s="628"/>
      <c r="K137" s="418"/>
    </row>
    <row r="138" spans="2:11" s="567" customFormat="1">
      <c r="B138" s="419"/>
      <c r="H138" s="622"/>
      <c r="I138" s="622"/>
      <c r="K138" s="418"/>
    </row>
    <row r="139" spans="2:11" s="567" customFormat="1">
      <c r="B139" s="502" t="s">
        <v>802</v>
      </c>
      <c r="H139" s="730"/>
      <c r="I139" s="730"/>
      <c r="K139" s="418"/>
    </row>
    <row r="140" spans="2:11" s="567" customFormat="1">
      <c r="B140" s="419"/>
      <c r="H140" s="627"/>
      <c r="I140" s="627"/>
      <c r="K140" s="418"/>
    </row>
    <row r="141" spans="2:11" s="567" customFormat="1">
      <c r="B141" s="419"/>
      <c r="C141" s="621"/>
      <c r="D141" s="622"/>
      <c r="E141" s="622"/>
      <c r="F141" s="622"/>
      <c r="G141" s="622"/>
      <c r="H141" s="730"/>
      <c r="I141" s="730"/>
      <c r="J141" s="623"/>
      <c r="K141" s="418"/>
    </row>
    <row r="142" spans="2:11" s="567" customFormat="1">
      <c r="B142" s="419"/>
      <c r="C142" s="624"/>
      <c r="D142" s="730"/>
      <c r="E142" s="730"/>
      <c r="F142" s="730"/>
      <c r="G142" s="730"/>
      <c r="H142" s="730"/>
      <c r="I142" s="730"/>
      <c r="J142" s="625"/>
      <c r="K142" s="418"/>
    </row>
    <row r="143" spans="2:11" s="567" customFormat="1">
      <c r="B143" s="419"/>
      <c r="C143" s="624"/>
      <c r="D143" s="730"/>
      <c r="E143" s="730"/>
      <c r="F143" s="730"/>
      <c r="G143" s="730"/>
      <c r="H143" s="730"/>
      <c r="I143" s="730"/>
      <c r="J143" s="625"/>
      <c r="K143" s="418"/>
    </row>
    <row r="144" spans="2:11" s="567" customFormat="1">
      <c r="B144" s="419"/>
      <c r="C144" s="624"/>
      <c r="D144" s="730"/>
      <c r="E144" s="730"/>
      <c r="F144" s="730"/>
      <c r="G144" s="730"/>
      <c r="J144" s="625"/>
      <c r="K144" s="418"/>
    </row>
    <row r="145" spans="2:11" s="567" customFormat="1">
      <c r="B145" s="419"/>
      <c r="C145" s="624"/>
      <c r="D145" s="730"/>
      <c r="E145" s="730"/>
      <c r="F145" s="730"/>
      <c r="G145" s="730"/>
      <c r="J145" s="625"/>
      <c r="K145" s="418"/>
    </row>
    <row r="146" spans="2:11" s="567" customFormat="1">
      <c r="B146" s="419"/>
      <c r="C146" s="626"/>
      <c r="D146" s="627"/>
      <c r="E146" s="627"/>
      <c r="F146" s="627"/>
      <c r="G146" s="627"/>
      <c r="H146" s="412"/>
      <c r="I146" s="412"/>
      <c r="J146" s="628"/>
      <c r="K146" s="418"/>
    </row>
    <row r="147" spans="2:11" s="567" customFormat="1">
      <c r="B147" s="419"/>
      <c r="H147" s="622"/>
      <c r="I147" s="622"/>
      <c r="K147" s="418"/>
    </row>
    <row r="148" spans="2:11" s="567" customFormat="1">
      <c r="B148" s="502" t="s">
        <v>803</v>
      </c>
      <c r="H148" s="730"/>
      <c r="I148" s="730"/>
      <c r="K148" s="418"/>
    </row>
    <row r="149" spans="2:11" s="567" customFormat="1">
      <c r="B149" s="419"/>
      <c r="G149" s="412"/>
      <c r="H149" s="627"/>
      <c r="I149" s="627"/>
      <c r="K149" s="418"/>
    </row>
    <row r="150" spans="2:11" s="567" customFormat="1">
      <c r="B150" s="419"/>
      <c r="C150" s="621"/>
      <c r="D150" s="622"/>
      <c r="E150" s="622"/>
      <c r="F150" s="622"/>
      <c r="G150" s="730"/>
      <c r="H150" s="730"/>
      <c r="I150" s="730"/>
      <c r="J150" s="623"/>
      <c r="K150" s="418"/>
    </row>
    <row r="151" spans="2:11" s="567" customFormat="1">
      <c r="B151" s="419"/>
      <c r="C151" s="624"/>
      <c r="D151" s="730"/>
      <c r="E151" s="730"/>
      <c r="F151" s="730"/>
      <c r="G151" s="730"/>
      <c r="H151" s="730"/>
      <c r="I151" s="730"/>
      <c r="J151" s="625"/>
      <c r="K151" s="418"/>
    </row>
    <row r="152" spans="2:11" s="567" customFormat="1">
      <c r="B152" s="419"/>
      <c r="C152" s="624"/>
      <c r="D152" s="730"/>
      <c r="E152" s="730"/>
      <c r="F152" s="730"/>
      <c r="G152" s="730"/>
      <c r="H152" s="730"/>
      <c r="I152" s="730"/>
      <c r="J152" s="625"/>
      <c r="K152" s="418"/>
    </row>
    <row r="153" spans="2:11" s="567" customFormat="1">
      <c r="B153" s="419"/>
      <c r="C153" s="624"/>
      <c r="D153" s="730"/>
      <c r="E153" s="730"/>
      <c r="F153" s="730"/>
      <c r="G153" s="730"/>
      <c r="J153" s="625"/>
      <c r="K153" s="418"/>
    </row>
    <row r="154" spans="2:11" s="567" customFormat="1">
      <c r="B154" s="419"/>
      <c r="C154" s="624"/>
      <c r="D154" s="730"/>
      <c r="E154" s="730"/>
      <c r="F154" s="730"/>
      <c r="G154" s="730"/>
      <c r="J154" s="625"/>
      <c r="K154" s="418"/>
    </row>
    <row r="155" spans="2:11" s="567" customFormat="1">
      <c r="B155" s="419"/>
      <c r="C155" s="626"/>
      <c r="D155" s="627"/>
      <c r="E155" s="627"/>
      <c r="F155" s="627"/>
      <c r="G155" s="627"/>
      <c r="H155" s="412"/>
      <c r="I155" s="412"/>
      <c r="J155" s="628"/>
      <c r="K155" s="418"/>
    </row>
    <row r="156" spans="2:11" s="567" customFormat="1">
      <c r="B156" s="419"/>
      <c r="H156" s="412"/>
      <c r="I156" s="412"/>
      <c r="K156" s="418"/>
    </row>
    <row r="157" spans="2:11" s="567" customFormat="1">
      <c r="B157" s="409"/>
      <c r="C157" s="409"/>
      <c r="D157" s="409"/>
      <c r="E157" s="409"/>
      <c r="F157" s="409"/>
      <c r="G157" s="409"/>
      <c r="H157" s="622"/>
      <c r="I157" s="622"/>
      <c r="J157" s="409"/>
      <c r="K157" s="409"/>
    </row>
    <row r="158" spans="2:11" s="567" customFormat="1">
      <c r="B158" s="412"/>
      <c r="C158" s="412"/>
      <c r="D158" s="412"/>
      <c r="E158" s="412"/>
      <c r="F158" s="412"/>
      <c r="G158" s="412"/>
      <c r="H158" s="730"/>
      <c r="I158" s="730"/>
      <c r="J158" s="412"/>
      <c r="K158" s="412"/>
    </row>
    <row r="159" spans="2:11" s="567" customFormat="1">
      <c r="B159" s="554" t="s">
        <v>804</v>
      </c>
      <c r="C159" s="409"/>
      <c r="D159" s="409"/>
      <c r="E159" s="409"/>
      <c r="F159" s="409"/>
      <c r="G159" s="409"/>
      <c r="H159" s="409"/>
      <c r="I159" s="409"/>
      <c r="J159" s="409"/>
      <c r="K159" s="410"/>
    </row>
    <row r="160" spans="2:11" s="567" customFormat="1">
      <c r="B160" s="419"/>
      <c r="H160" s="412"/>
      <c r="I160" s="412"/>
      <c r="K160" s="418"/>
    </row>
    <row r="161" spans="2:11" s="567" customFormat="1">
      <c r="B161" s="419"/>
      <c r="C161" s="621"/>
      <c r="D161" s="622"/>
      <c r="E161" s="622"/>
      <c r="F161" s="622"/>
      <c r="G161" s="622"/>
      <c r="H161" s="622"/>
      <c r="I161" s="622"/>
      <c r="J161" s="623"/>
      <c r="K161" s="418"/>
    </row>
    <row r="162" spans="2:11" s="567" customFormat="1">
      <c r="B162" s="419"/>
      <c r="C162" s="624"/>
      <c r="D162" s="730"/>
      <c r="E162" s="730"/>
      <c r="F162" s="730"/>
      <c r="G162" s="730"/>
      <c r="H162" s="730"/>
      <c r="I162" s="730"/>
      <c r="J162" s="625"/>
      <c r="K162" s="418"/>
    </row>
    <row r="163" spans="2:11" s="567" customFormat="1">
      <c r="B163" s="419"/>
      <c r="C163" s="624"/>
      <c r="D163" s="730"/>
      <c r="E163" s="730"/>
      <c r="F163" s="730"/>
      <c r="G163" s="730"/>
      <c r="H163" s="730"/>
      <c r="I163" s="730"/>
      <c r="J163" s="625"/>
      <c r="K163" s="418"/>
    </row>
    <row r="164" spans="2:11" s="567" customFormat="1">
      <c r="B164" s="419"/>
      <c r="C164" s="624"/>
      <c r="D164" s="730"/>
      <c r="E164" s="730"/>
      <c r="F164" s="730"/>
      <c r="G164" s="730"/>
      <c r="H164" s="730"/>
      <c r="I164" s="730"/>
      <c r="J164" s="625"/>
      <c r="K164" s="418"/>
    </row>
    <row r="165" spans="2:11" s="567" customFormat="1">
      <c r="B165" s="419"/>
      <c r="C165" s="624"/>
      <c r="D165" s="730"/>
      <c r="E165" s="730"/>
      <c r="F165" s="730"/>
      <c r="G165" s="730"/>
      <c r="H165" s="730"/>
      <c r="I165" s="730"/>
      <c r="J165" s="625"/>
      <c r="K165" s="418"/>
    </row>
    <row r="166" spans="2:11" s="567" customFormat="1">
      <c r="B166" s="419"/>
      <c r="C166" s="626"/>
      <c r="D166" s="627"/>
      <c r="E166" s="627"/>
      <c r="F166" s="627"/>
      <c r="G166" s="627"/>
      <c r="H166" s="627"/>
      <c r="I166" s="627"/>
      <c r="J166" s="628"/>
      <c r="K166" s="418"/>
    </row>
    <row r="167" spans="2:11" s="567" customFormat="1">
      <c r="B167" s="419"/>
      <c r="H167" s="730"/>
      <c r="I167" s="730"/>
      <c r="K167" s="418"/>
    </row>
    <row r="168" spans="2:11" s="567" customFormat="1">
      <c r="B168" s="502" t="s">
        <v>805</v>
      </c>
      <c r="K168" s="418"/>
    </row>
    <row r="169" spans="2:11" s="567" customFormat="1">
      <c r="B169" s="419"/>
      <c r="G169" s="412"/>
      <c r="H169" s="412"/>
      <c r="I169" s="412"/>
      <c r="J169" s="412"/>
      <c r="K169" s="418"/>
    </row>
    <row r="170" spans="2:11" s="567" customFormat="1">
      <c r="B170" s="419"/>
      <c r="C170" s="621"/>
      <c r="D170" s="622"/>
      <c r="E170" s="622"/>
      <c r="F170" s="622"/>
      <c r="G170" s="622"/>
      <c r="J170" s="623"/>
      <c r="K170" s="418"/>
    </row>
    <row r="171" spans="2:11" s="567" customFormat="1">
      <c r="B171" s="419"/>
      <c r="C171" s="624"/>
      <c r="D171" s="730"/>
      <c r="E171" s="730"/>
      <c r="F171" s="730"/>
      <c r="G171" s="730"/>
      <c r="H171" s="730"/>
      <c r="I171" s="730"/>
      <c r="J171" s="625"/>
      <c r="K171" s="418"/>
    </row>
    <row r="172" spans="2:11" s="567" customFormat="1">
      <c r="B172" s="419"/>
      <c r="C172" s="624"/>
      <c r="D172" s="730"/>
      <c r="E172" s="730"/>
      <c r="F172" s="730"/>
      <c r="G172" s="730"/>
      <c r="H172" s="730"/>
      <c r="I172" s="730"/>
      <c r="J172" s="625"/>
      <c r="K172" s="418"/>
    </row>
    <row r="173" spans="2:11" s="567" customFormat="1">
      <c r="B173" s="419"/>
      <c r="C173" s="624"/>
      <c r="D173" s="730"/>
      <c r="E173" s="730"/>
      <c r="F173" s="730"/>
      <c r="G173" s="730"/>
      <c r="H173" s="730"/>
      <c r="I173" s="730"/>
      <c r="J173" s="625"/>
      <c r="K173" s="418"/>
    </row>
    <row r="174" spans="2:11" s="567" customFormat="1">
      <c r="B174" s="419"/>
      <c r="C174" s="624"/>
      <c r="D174" s="730"/>
      <c r="E174" s="730"/>
      <c r="F174" s="730"/>
      <c r="G174" s="730"/>
      <c r="H174" s="730"/>
      <c r="I174" s="730"/>
      <c r="J174" s="625"/>
      <c r="K174" s="418"/>
    </row>
    <row r="175" spans="2:11" s="567" customFormat="1">
      <c r="B175" s="419"/>
      <c r="C175" s="624"/>
      <c r="D175" s="730"/>
      <c r="E175" s="730"/>
      <c r="F175" s="730"/>
      <c r="G175" s="730"/>
      <c r="H175" s="730"/>
      <c r="I175" s="730"/>
      <c r="J175" s="625"/>
      <c r="K175" s="418"/>
    </row>
    <row r="176" spans="2:11" s="567" customFormat="1">
      <c r="B176" s="419"/>
      <c r="C176" s="626"/>
      <c r="D176" s="627"/>
      <c r="E176" s="627"/>
      <c r="F176" s="627"/>
      <c r="G176" s="627"/>
      <c r="H176" s="627"/>
      <c r="I176" s="627"/>
      <c r="J176" s="628"/>
      <c r="K176" s="418"/>
    </row>
    <row r="177" spans="2:11" s="567" customFormat="1">
      <c r="B177" s="419"/>
      <c r="H177" s="409"/>
      <c r="I177" s="409"/>
      <c r="K177" s="418"/>
    </row>
    <row r="178" spans="2:11" s="567" customFormat="1">
      <c r="B178" s="502" t="s">
        <v>806</v>
      </c>
      <c r="K178" s="418"/>
    </row>
    <row r="179" spans="2:11" s="567" customFormat="1">
      <c r="B179" s="419"/>
      <c r="H179" s="412"/>
      <c r="I179" s="412"/>
      <c r="K179" s="418"/>
    </row>
    <row r="180" spans="2:11" s="567" customFormat="1">
      <c r="B180" s="419"/>
      <c r="C180" s="621"/>
      <c r="D180" s="622"/>
      <c r="E180" s="622"/>
      <c r="F180" s="622"/>
      <c r="G180" s="622"/>
      <c r="H180" s="622"/>
      <c r="I180" s="622"/>
      <c r="J180" s="623"/>
      <c r="K180" s="418"/>
    </row>
    <row r="181" spans="2:11" s="567" customFormat="1">
      <c r="B181" s="419"/>
      <c r="C181" s="624"/>
      <c r="D181" s="730"/>
      <c r="E181" s="730"/>
      <c r="F181" s="730"/>
      <c r="G181" s="730"/>
      <c r="H181" s="730"/>
      <c r="I181" s="730"/>
      <c r="J181" s="625"/>
      <c r="K181" s="418"/>
    </row>
    <row r="182" spans="2:11" s="567" customFormat="1">
      <c r="B182" s="419"/>
      <c r="C182" s="624"/>
      <c r="D182" s="730"/>
      <c r="E182" s="730"/>
      <c r="F182" s="730"/>
      <c r="G182" s="730"/>
      <c r="H182" s="730"/>
      <c r="I182" s="730"/>
      <c r="J182" s="625"/>
      <c r="K182" s="418"/>
    </row>
    <row r="183" spans="2:11" s="567" customFormat="1">
      <c r="B183" s="419"/>
      <c r="C183" s="624"/>
      <c r="D183" s="730"/>
      <c r="E183" s="730"/>
      <c r="F183" s="730"/>
      <c r="G183" s="730"/>
      <c r="H183" s="730"/>
      <c r="I183" s="730"/>
      <c r="J183" s="625"/>
      <c r="K183" s="418"/>
    </row>
    <row r="184" spans="2:11" s="567" customFormat="1">
      <c r="B184" s="419"/>
      <c r="C184" s="624"/>
      <c r="D184" s="730"/>
      <c r="E184" s="730"/>
      <c r="F184" s="730"/>
      <c r="G184" s="730"/>
      <c r="H184" s="730"/>
      <c r="I184" s="730"/>
      <c r="J184" s="625"/>
      <c r="K184" s="418"/>
    </row>
    <row r="185" spans="2:11" s="567" customFormat="1">
      <c r="B185" s="419"/>
      <c r="C185" s="624"/>
      <c r="D185" s="730"/>
      <c r="E185" s="730"/>
      <c r="F185" s="730"/>
      <c r="G185" s="730"/>
      <c r="H185" s="730"/>
      <c r="I185" s="730"/>
      <c r="J185" s="625"/>
      <c r="K185" s="418"/>
    </row>
    <row r="186" spans="2:11" s="567" customFormat="1">
      <c r="B186" s="419"/>
      <c r="C186" s="626"/>
      <c r="D186" s="627"/>
      <c r="E186" s="627"/>
      <c r="F186" s="627"/>
      <c r="G186" s="627"/>
      <c r="H186" s="627"/>
      <c r="I186" s="627"/>
      <c r="J186" s="628"/>
      <c r="K186" s="418"/>
    </row>
    <row r="187" spans="2:11" s="567" customFormat="1">
      <c r="B187" s="419"/>
      <c r="K187" s="418"/>
    </row>
    <row r="188" spans="2:11" s="567" customFormat="1">
      <c r="B188" s="502" t="s">
        <v>807</v>
      </c>
      <c r="K188" s="418"/>
    </row>
    <row r="189" spans="2:11" s="567" customFormat="1">
      <c r="B189" s="419"/>
      <c r="H189" s="412"/>
      <c r="I189" s="412"/>
      <c r="K189" s="418"/>
    </row>
    <row r="190" spans="2:11" s="567" customFormat="1">
      <c r="B190" s="419"/>
      <c r="C190" s="621"/>
      <c r="D190" s="622"/>
      <c r="E190" s="622"/>
      <c r="F190" s="622"/>
      <c r="G190" s="622"/>
      <c r="H190" s="622"/>
      <c r="I190" s="622"/>
      <c r="J190" s="623"/>
      <c r="K190" s="418"/>
    </row>
    <row r="191" spans="2:11" s="567" customFormat="1">
      <c r="B191" s="419"/>
      <c r="C191" s="624"/>
      <c r="D191" s="730"/>
      <c r="E191" s="730"/>
      <c r="F191" s="730"/>
      <c r="G191" s="730"/>
      <c r="H191" s="730"/>
      <c r="I191" s="730"/>
      <c r="J191" s="625"/>
      <c r="K191" s="418"/>
    </row>
    <row r="192" spans="2:11" s="567" customFormat="1">
      <c r="B192" s="419"/>
      <c r="C192" s="624"/>
      <c r="D192" s="730"/>
      <c r="E192" s="730"/>
      <c r="F192" s="730"/>
      <c r="G192" s="730"/>
      <c r="H192" s="730"/>
      <c r="I192" s="730"/>
      <c r="J192" s="625"/>
      <c r="K192" s="418"/>
    </row>
    <row r="193" spans="2:11" s="567" customFormat="1">
      <c r="B193" s="419"/>
      <c r="C193" s="624"/>
      <c r="D193" s="730"/>
      <c r="E193" s="730"/>
      <c r="F193" s="730"/>
      <c r="G193" s="730"/>
      <c r="H193" s="730"/>
      <c r="I193" s="730"/>
      <c r="J193" s="625"/>
      <c r="K193" s="418"/>
    </row>
    <row r="194" spans="2:11" s="567" customFormat="1">
      <c r="B194" s="419"/>
      <c r="C194" s="624"/>
      <c r="D194" s="730"/>
      <c r="E194" s="730"/>
      <c r="F194" s="730"/>
      <c r="G194" s="730"/>
      <c r="H194" s="730"/>
      <c r="I194" s="730"/>
      <c r="J194" s="625"/>
      <c r="K194" s="418"/>
    </row>
    <row r="195" spans="2:11" s="567" customFormat="1">
      <c r="B195" s="419"/>
      <c r="C195" s="626"/>
      <c r="D195" s="627"/>
      <c r="E195" s="627"/>
      <c r="F195" s="627"/>
      <c r="G195" s="627"/>
      <c r="H195" s="627"/>
      <c r="I195" s="627"/>
      <c r="J195" s="628"/>
      <c r="K195" s="418"/>
    </row>
    <row r="196" spans="2:11" s="567" customFormat="1">
      <c r="B196" s="419"/>
      <c r="H196" s="409"/>
      <c r="I196" s="409"/>
      <c r="K196" s="418"/>
    </row>
    <row r="197" spans="2:11" s="567" customFormat="1">
      <c r="B197" s="502" t="s">
        <v>808</v>
      </c>
      <c r="K197" s="418"/>
    </row>
    <row r="198" spans="2:11" s="567" customFormat="1">
      <c r="B198" s="419"/>
      <c r="H198" s="412"/>
      <c r="I198" s="412"/>
      <c r="K198" s="418"/>
    </row>
    <row r="199" spans="2:11" s="567" customFormat="1">
      <c r="B199" s="419"/>
      <c r="C199" s="621"/>
      <c r="D199" s="622"/>
      <c r="E199" s="622"/>
      <c r="F199" s="622"/>
      <c r="G199" s="622"/>
      <c r="H199" s="622"/>
      <c r="I199" s="622"/>
      <c r="J199" s="623"/>
      <c r="K199" s="418"/>
    </row>
    <row r="200" spans="2:11" s="567" customFormat="1">
      <c r="B200" s="419"/>
      <c r="C200" s="624"/>
      <c r="D200" s="730"/>
      <c r="E200" s="730"/>
      <c r="F200" s="730"/>
      <c r="G200" s="730"/>
      <c r="H200" s="730"/>
      <c r="I200" s="730"/>
      <c r="J200" s="625"/>
      <c r="K200" s="418"/>
    </row>
    <row r="201" spans="2:11" s="567" customFormat="1">
      <c r="B201" s="419"/>
      <c r="C201" s="624"/>
      <c r="D201" s="730"/>
      <c r="E201" s="730"/>
      <c r="F201" s="730"/>
      <c r="G201" s="730"/>
      <c r="H201" s="730"/>
      <c r="I201" s="730"/>
      <c r="J201" s="625"/>
      <c r="K201" s="418"/>
    </row>
    <row r="202" spans="2:11" s="567" customFormat="1">
      <c r="B202" s="419"/>
      <c r="C202" s="624"/>
      <c r="D202" s="730"/>
      <c r="E202" s="730"/>
      <c r="F202" s="730"/>
      <c r="G202" s="730"/>
      <c r="H202" s="730"/>
      <c r="I202" s="730"/>
      <c r="J202" s="625"/>
      <c r="K202" s="418"/>
    </row>
    <row r="203" spans="2:11" s="567" customFormat="1">
      <c r="B203" s="419"/>
      <c r="C203" s="624"/>
      <c r="D203" s="730"/>
      <c r="E203" s="730"/>
      <c r="F203" s="730"/>
      <c r="G203" s="730"/>
      <c r="H203" s="730"/>
      <c r="I203" s="730"/>
      <c r="J203" s="625"/>
      <c r="K203" s="418"/>
    </row>
    <row r="204" spans="2:11" s="567" customFormat="1">
      <c r="B204" s="419"/>
      <c r="C204" s="626"/>
      <c r="D204" s="627"/>
      <c r="E204" s="627"/>
      <c r="F204" s="627"/>
      <c r="G204" s="627"/>
      <c r="H204" s="627"/>
      <c r="I204" s="627"/>
      <c r="J204" s="628"/>
      <c r="K204" s="418"/>
    </row>
    <row r="205" spans="2:11" s="567" customFormat="1">
      <c r="B205" s="419"/>
      <c r="H205" s="409"/>
      <c r="I205" s="409"/>
      <c r="K205" s="418"/>
    </row>
    <row r="206" spans="2:11" s="567" customFormat="1">
      <c r="B206" s="502" t="s">
        <v>809</v>
      </c>
      <c r="K206" s="418"/>
    </row>
    <row r="207" spans="2:11" s="567" customFormat="1">
      <c r="B207" s="419"/>
      <c r="H207" s="412"/>
      <c r="I207" s="412"/>
      <c r="K207" s="418"/>
    </row>
    <row r="208" spans="2:11" s="567" customFormat="1">
      <c r="B208" s="419"/>
      <c r="C208" s="621"/>
      <c r="D208" s="622"/>
      <c r="E208" s="622"/>
      <c r="F208" s="622"/>
      <c r="G208" s="622"/>
      <c r="H208" s="622"/>
      <c r="I208" s="622"/>
      <c r="J208" s="623"/>
      <c r="K208" s="418"/>
    </row>
    <row r="209" spans="2:11" s="567" customFormat="1">
      <c r="B209" s="419"/>
      <c r="C209" s="624"/>
      <c r="D209" s="730"/>
      <c r="E209" s="730"/>
      <c r="F209" s="730"/>
      <c r="G209" s="730"/>
      <c r="H209" s="730"/>
      <c r="I209" s="730"/>
      <c r="J209" s="625"/>
      <c r="K209" s="418"/>
    </row>
    <row r="210" spans="2:11" s="567" customFormat="1">
      <c r="B210" s="419"/>
      <c r="C210" s="624"/>
      <c r="D210" s="730"/>
      <c r="E210" s="730"/>
      <c r="F210" s="730"/>
      <c r="G210" s="730"/>
      <c r="H210" s="730"/>
      <c r="I210" s="730"/>
      <c r="J210" s="625"/>
      <c r="K210" s="418"/>
    </row>
    <row r="211" spans="2:11" s="567" customFormat="1">
      <c r="B211" s="419"/>
      <c r="C211" s="624"/>
      <c r="D211" s="730"/>
      <c r="E211" s="730"/>
      <c r="F211" s="730"/>
      <c r="G211" s="730"/>
      <c r="H211" s="730"/>
      <c r="I211" s="730"/>
      <c r="J211" s="625"/>
      <c r="K211" s="418"/>
    </row>
    <row r="212" spans="2:11" s="567" customFormat="1">
      <c r="B212" s="419"/>
      <c r="C212" s="624"/>
      <c r="D212" s="730"/>
      <c r="E212" s="730"/>
      <c r="F212" s="730"/>
      <c r="G212" s="730"/>
      <c r="H212" s="730"/>
      <c r="I212" s="730"/>
      <c r="J212" s="625"/>
      <c r="K212" s="418"/>
    </row>
    <row r="213" spans="2:11" s="567" customFormat="1">
      <c r="B213" s="419"/>
      <c r="C213" s="626"/>
      <c r="D213" s="627"/>
      <c r="E213" s="627"/>
      <c r="F213" s="627"/>
      <c r="G213" s="627"/>
      <c r="H213" s="627"/>
      <c r="I213" s="627"/>
      <c r="J213" s="628"/>
      <c r="K213" s="418"/>
    </row>
    <row r="214" spans="2:11" s="567" customFormat="1">
      <c r="B214" s="419"/>
      <c r="K214" s="418"/>
    </row>
    <row r="215" spans="2:11" s="567" customFormat="1">
      <c r="B215" s="502" t="s">
        <v>1231</v>
      </c>
      <c r="K215" s="418"/>
    </row>
    <row r="216" spans="2:11" s="567" customFormat="1">
      <c r="B216" s="419"/>
      <c r="H216" s="412"/>
      <c r="I216" s="412"/>
      <c r="K216" s="418"/>
    </row>
    <row r="217" spans="2:11" s="567" customFormat="1">
      <c r="B217" s="419"/>
      <c r="C217" s="621"/>
      <c r="D217" s="622"/>
      <c r="E217" s="622"/>
      <c r="F217" s="622"/>
      <c r="G217" s="622"/>
      <c r="H217" s="622"/>
      <c r="I217" s="622"/>
      <c r="J217" s="623"/>
      <c r="K217" s="418"/>
    </row>
    <row r="218" spans="2:11" s="567" customFormat="1">
      <c r="B218" s="419"/>
      <c r="C218" s="624"/>
      <c r="D218" s="730"/>
      <c r="E218" s="730"/>
      <c r="F218" s="730"/>
      <c r="G218" s="730"/>
      <c r="H218" s="730"/>
      <c r="I218" s="730"/>
      <c r="J218" s="625"/>
      <c r="K218" s="418"/>
    </row>
    <row r="219" spans="2:11" s="567" customFormat="1">
      <c r="B219" s="419"/>
      <c r="C219" s="624"/>
      <c r="D219" s="730"/>
      <c r="E219" s="730"/>
      <c r="F219" s="730"/>
      <c r="G219" s="730"/>
      <c r="H219" s="730"/>
      <c r="I219" s="730"/>
      <c r="J219" s="625"/>
      <c r="K219" s="418"/>
    </row>
    <row r="220" spans="2:11" s="567" customFormat="1">
      <c r="B220" s="419"/>
      <c r="C220" s="624"/>
      <c r="D220" s="730"/>
      <c r="E220" s="730"/>
      <c r="F220" s="730"/>
      <c r="G220" s="730"/>
      <c r="H220" s="730"/>
      <c r="I220" s="730"/>
      <c r="J220" s="625"/>
      <c r="K220" s="418"/>
    </row>
    <row r="221" spans="2:11" s="567" customFormat="1">
      <c r="B221" s="419"/>
      <c r="C221" s="624"/>
      <c r="D221" s="730"/>
      <c r="E221" s="730"/>
      <c r="F221" s="730"/>
      <c r="G221" s="730"/>
      <c r="H221" s="730"/>
      <c r="I221" s="730"/>
      <c r="J221" s="625"/>
      <c r="K221" s="418"/>
    </row>
    <row r="222" spans="2:11" s="567" customFormat="1">
      <c r="B222" s="419"/>
      <c r="C222" s="626"/>
      <c r="D222" s="627"/>
      <c r="E222" s="627"/>
      <c r="F222" s="627"/>
      <c r="G222" s="627"/>
      <c r="H222" s="627"/>
      <c r="I222" s="627"/>
      <c r="J222" s="628"/>
      <c r="K222" s="418"/>
    </row>
    <row r="223" spans="2:11" s="567" customFormat="1">
      <c r="B223" s="419"/>
      <c r="K223" s="418"/>
    </row>
    <row r="224" spans="2:11" s="567" customFormat="1">
      <c r="B224" s="502" t="s">
        <v>810</v>
      </c>
      <c r="K224" s="418"/>
    </row>
    <row r="225" spans="2:11" s="567" customFormat="1">
      <c r="B225" s="419"/>
      <c r="H225" s="412"/>
      <c r="I225" s="412"/>
      <c r="K225" s="418"/>
    </row>
    <row r="226" spans="2:11" s="567" customFormat="1">
      <c r="B226" s="419"/>
      <c r="C226" s="621"/>
      <c r="D226" s="622"/>
      <c r="E226" s="622"/>
      <c r="F226" s="622"/>
      <c r="G226" s="622"/>
      <c r="H226" s="409"/>
      <c r="I226" s="409"/>
      <c r="J226" s="623"/>
      <c r="K226" s="418"/>
    </row>
    <row r="227" spans="2:11" s="567" customFormat="1">
      <c r="B227" s="419"/>
      <c r="C227" s="624"/>
      <c r="D227" s="730"/>
      <c r="E227" s="730"/>
      <c r="F227" s="730"/>
      <c r="G227" s="730"/>
      <c r="J227" s="625"/>
      <c r="K227" s="418"/>
    </row>
    <row r="228" spans="2:11" s="567" customFormat="1">
      <c r="B228" s="419"/>
      <c r="C228" s="624"/>
      <c r="D228" s="730"/>
      <c r="E228" s="730"/>
      <c r="F228" s="730"/>
      <c r="G228" s="730"/>
      <c r="J228" s="625"/>
      <c r="K228" s="418"/>
    </row>
    <row r="229" spans="2:11" s="567" customFormat="1">
      <c r="B229" s="419"/>
      <c r="C229" s="624"/>
      <c r="D229" s="730"/>
      <c r="E229" s="730"/>
      <c r="F229" s="730"/>
      <c r="G229" s="730"/>
      <c r="J229" s="625"/>
      <c r="K229" s="418"/>
    </row>
    <row r="230" spans="2:11" s="567" customFormat="1">
      <c r="B230" s="419"/>
      <c r="C230" s="624"/>
      <c r="D230" s="730"/>
      <c r="E230" s="730"/>
      <c r="F230" s="730"/>
      <c r="G230" s="730"/>
      <c r="H230" s="730"/>
      <c r="I230" s="730"/>
      <c r="J230" s="625"/>
      <c r="K230" s="418"/>
    </row>
    <row r="231" spans="2:11" s="567" customFormat="1">
      <c r="B231" s="419"/>
      <c r="C231" s="626"/>
      <c r="D231" s="627"/>
      <c r="E231" s="627"/>
      <c r="F231" s="627"/>
      <c r="G231" s="627"/>
      <c r="H231" s="627"/>
      <c r="I231" s="627"/>
      <c r="J231" s="628"/>
      <c r="K231" s="418"/>
    </row>
    <row r="232" spans="2:11" s="567" customFormat="1">
      <c r="B232" s="421"/>
      <c r="C232" s="412"/>
      <c r="D232" s="412"/>
      <c r="E232" s="412"/>
      <c r="F232" s="412"/>
      <c r="G232" s="412"/>
      <c r="H232" s="627"/>
      <c r="I232" s="627"/>
      <c r="J232" s="412"/>
      <c r="K232" s="420"/>
    </row>
    <row r="233" spans="2:11" s="567" customFormat="1">
      <c r="B233" s="409"/>
      <c r="C233" s="409"/>
      <c r="D233" s="409"/>
      <c r="E233" s="409"/>
      <c r="F233" s="409"/>
      <c r="G233" s="409"/>
      <c r="H233" s="730"/>
      <c r="I233" s="730"/>
      <c r="J233" s="409"/>
      <c r="K233" s="409"/>
    </row>
    <row r="234" spans="2:11" s="567" customFormat="1">
      <c r="B234" s="412"/>
      <c r="C234" s="412"/>
      <c r="D234" s="412"/>
      <c r="E234" s="412"/>
      <c r="F234" s="412"/>
      <c r="G234" s="412"/>
      <c r="H234" s="627"/>
      <c r="I234" s="627"/>
      <c r="J234" s="412"/>
      <c r="K234" s="412"/>
    </row>
    <row r="235" spans="2:11" s="567" customFormat="1" ht="15.75">
      <c r="B235" s="497" t="s">
        <v>1232</v>
      </c>
      <c r="C235" s="409"/>
      <c r="D235" s="409"/>
      <c r="E235" s="409"/>
      <c r="F235" s="409"/>
      <c r="G235" s="409"/>
      <c r="H235" s="730"/>
      <c r="I235" s="730"/>
      <c r="J235" s="409"/>
      <c r="K235" s="410"/>
    </row>
    <row r="236" spans="2:11" s="567" customFormat="1" ht="15.75">
      <c r="B236" s="501"/>
      <c r="K236" s="418"/>
    </row>
    <row r="237" spans="2:11" s="567" customFormat="1">
      <c r="B237" s="502" t="s">
        <v>811</v>
      </c>
      <c r="K237" s="418"/>
    </row>
    <row r="238" spans="2:11" s="567" customFormat="1">
      <c r="B238" s="419"/>
      <c r="H238" s="412"/>
      <c r="I238" s="412"/>
      <c r="K238" s="418"/>
    </row>
    <row r="239" spans="2:11" s="567" customFormat="1">
      <c r="B239" s="419"/>
      <c r="C239" s="621"/>
      <c r="D239" s="622"/>
      <c r="E239" s="622"/>
      <c r="F239" s="622"/>
      <c r="G239" s="622"/>
      <c r="H239" s="622"/>
      <c r="I239" s="622"/>
      <c r="J239" s="623"/>
      <c r="K239" s="418"/>
    </row>
    <row r="240" spans="2:11" s="567" customFormat="1">
      <c r="B240" s="419"/>
      <c r="C240" s="624"/>
      <c r="D240" s="730"/>
      <c r="E240" s="730"/>
      <c r="F240" s="730"/>
      <c r="G240" s="730"/>
      <c r="H240" s="730"/>
      <c r="I240" s="730"/>
      <c r="J240" s="625"/>
      <c r="K240" s="418"/>
    </row>
    <row r="241" spans="2:11" s="567" customFormat="1">
      <c r="B241" s="419"/>
      <c r="C241" s="624"/>
      <c r="D241" s="730"/>
      <c r="E241" s="730"/>
      <c r="F241" s="730"/>
      <c r="G241" s="730"/>
      <c r="H241" s="730"/>
      <c r="I241" s="730"/>
      <c r="J241" s="625"/>
      <c r="K241" s="418"/>
    </row>
    <row r="242" spans="2:11" s="567" customFormat="1">
      <c r="B242" s="419"/>
      <c r="C242" s="624"/>
      <c r="D242" s="730"/>
      <c r="E242" s="730"/>
      <c r="F242" s="730"/>
      <c r="G242" s="730"/>
      <c r="H242" s="730"/>
      <c r="I242" s="730"/>
      <c r="J242" s="625"/>
      <c r="K242" s="418"/>
    </row>
    <row r="243" spans="2:11" s="567" customFormat="1">
      <c r="B243" s="419"/>
      <c r="C243" s="624"/>
      <c r="D243" s="730"/>
      <c r="E243" s="730"/>
      <c r="F243" s="730"/>
      <c r="G243" s="730"/>
      <c r="H243" s="730"/>
      <c r="I243" s="730"/>
      <c r="J243" s="625"/>
      <c r="K243" s="418"/>
    </row>
    <row r="244" spans="2:11" s="567" customFormat="1">
      <c r="B244" s="419"/>
      <c r="C244" s="626"/>
      <c r="D244" s="627"/>
      <c r="E244" s="627"/>
      <c r="F244" s="627"/>
      <c r="G244" s="627"/>
      <c r="H244" s="627"/>
      <c r="I244" s="627"/>
      <c r="J244" s="628"/>
      <c r="K244" s="418"/>
    </row>
    <row r="245" spans="2:11" s="567" customFormat="1">
      <c r="B245" s="419"/>
      <c r="K245" s="418"/>
    </row>
    <row r="246" spans="2:11" s="567" customFormat="1">
      <c r="B246" s="502" t="s">
        <v>812</v>
      </c>
      <c r="K246" s="418"/>
    </row>
    <row r="247" spans="2:11" s="567" customFormat="1">
      <c r="B247" s="419"/>
      <c r="H247" s="412"/>
      <c r="I247" s="412"/>
      <c r="K247" s="418"/>
    </row>
    <row r="248" spans="2:11" s="567" customFormat="1">
      <c r="B248" s="419"/>
      <c r="C248" s="621"/>
      <c r="D248" s="622"/>
      <c r="E248" s="622"/>
      <c r="F248" s="622"/>
      <c r="G248" s="622"/>
      <c r="H248" s="622"/>
      <c r="I248" s="622"/>
      <c r="J248" s="623"/>
      <c r="K248" s="418"/>
    </row>
    <row r="249" spans="2:11" s="567" customFormat="1">
      <c r="B249" s="419"/>
      <c r="C249" s="624"/>
      <c r="D249" s="730"/>
      <c r="E249" s="730"/>
      <c r="F249" s="730"/>
      <c r="G249" s="730"/>
      <c r="H249" s="730"/>
      <c r="I249" s="730"/>
      <c r="J249" s="625"/>
      <c r="K249" s="418"/>
    </row>
    <row r="250" spans="2:11" s="567" customFormat="1">
      <c r="B250" s="419"/>
      <c r="C250" s="624"/>
      <c r="D250" s="730"/>
      <c r="E250" s="730"/>
      <c r="F250" s="730"/>
      <c r="G250" s="730"/>
      <c r="H250" s="730"/>
      <c r="I250" s="730"/>
      <c r="J250" s="625"/>
      <c r="K250" s="418"/>
    </row>
    <row r="251" spans="2:11" s="567" customFormat="1">
      <c r="B251" s="555"/>
      <c r="C251" s="624"/>
      <c r="D251" s="730"/>
      <c r="E251" s="730"/>
      <c r="F251" s="730"/>
      <c r="G251" s="730"/>
      <c r="H251" s="730"/>
      <c r="I251" s="730"/>
      <c r="J251" s="625"/>
      <c r="K251" s="418"/>
    </row>
    <row r="252" spans="2:11" s="567" customFormat="1">
      <c r="B252" s="555"/>
      <c r="C252" s="624"/>
      <c r="D252" s="730"/>
      <c r="E252" s="730"/>
      <c r="F252" s="730"/>
      <c r="G252" s="730"/>
      <c r="H252" s="730"/>
      <c r="I252" s="730"/>
      <c r="J252" s="625"/>
      <c r="K252" s="418"/>
    </row>
    <row r="253" spans="2:11" s="567" customFormat="1">
      <c r="B253" s="555"/>
      <c r="C253" s="626"/>
      <c r="D253" s="627"/>
      <c r="E253" s="627"/>
      <c r="F253" s="627"/>
      <c r="G253" s="627"/>
      <c r="H253" s="627"/>
      <c r="I253" s="627"/>
      <c r="J253" s="628"/>
      <c r="K253" s="418"/>
    </row>
    <row r="254" spans="2:11" s="567" customFormat="1">
      <c r="B254" s="419"/>
      <c r="H254" s="409"/>
      <c r="I254" s="409"/>
      <c r="K254" s="418"/>
    </row>
    <row r="255" spans="2:11" s="567" customFormat="1">
      <c r="B255" s="502" t="s">
        <v>813</v>
      </c>
      <c r="K255" s="418"/>
    </row>
    <row r="256" spans="2:11" s="567" customFormat="1">
      <c r="B256" s="419"/>
      <c r="H256" s="412"/>
      <c r="I256" s="412"/>
      <c r="K256" s="418"/>
    </row>
    <row r="257" spans="2:11" s="567" customFormat="1">
      <c r="B257" s="419"/>
      <c r="C257" s="621"/>
      <c r="D257" s="622"/>
      <c r="E257" s="622"/>
      <c r="F257" s="622"/>
      <c r="G257" s="622"/>
      <c r="H257" s="622"/>
      <c r="I257" s="622"/>
      <c r="J257" s="623"/>
      <c r="K257" s="418"/>
    </row>
    <row r="258" spans="2:11" s="567" customFormat="1">
      <c r="B258" s="419"/>
      <c r="C258" s="624"/>
      <c r="D258" s="730"/>
      <c r="E258" s="730"/>
      <c r="F258" s="730"/>
      <c r="G258" s="730"/>
      <c r="H258" s="730"/>
      <c r="I258" s="730"/>
      <c r="J258" s="625"/>
      <c r="K258" s="418"/>
    </row>
    <row r="259" spans="2:11" s="567" customFormat="1">
      <c r="B259" s="419"/>
      <c r="C259" s="624"/>
      <c r="D259" s="730"/>
      <c r="E259" s="730"/>
      <c r="F259" s="730"/>
      <c r="G259" s="730"/>
      <c r="H259" s="730"/>
      <c r="I259" s="730"/>
      <c r="J259" s="625"/>
      <c r="K259" s="418"/>
    </row>
    <row r="260" spans="2:11" s="567" customFormat="1">
      <c r="B260" s="419"/>
      <c r="C260" s="624"/>
      <c r="D260" s="730"/>
      <c r="E260" s="730"/>
      <c r="F260" s="730"/>
      <c r="G260" s="730"/>
      <c r="H260" s="730"/>
      <c r="I260" s="730"/>
      <c r="J260" s="625"/>
      <c r="K260" s="418"/>
    </row>
    <row r="261" spans="2:11" s="567" customFormat="1">
      <c r="B261" s="419"/>
      <c r="C261" s="624"/>
      <c r="D261" s="730"/>
      <c r="E261" s="730"/>
      <c r="F261" s="730"/>
      <c r="G261" s="730"/>
      <c r="H261" s="730"/>
      <c r="I261" s="730"/>
      <c r="J261" s="625"/>
      <c r="K261" s="418"/>
    </row>
    <row r="262" spans="2:11" s="567" customFormat="1">
      <c r="B262" s="419"/>
      <c r="C262" s="626"/>
      <c r="D262" s="627"/>
      <c r="E262" s="627"/>
      <c r="F262" s="627"/>
      <c r="G262" s="627"/>
      <c r="H262" s="627"/>
      <c r="I262" s="627"/>
      <c r="J262" s="628"/>
      <c r="K262" s="418"/>
    </row>
    <row r="263" spans="2:11" s="567" customFormat="1">
      <c r="B263" s="419"/>
      <c r="H263" s="409"/>
      <c r="I263" s="409"/>
      <c r="K263" s="418"/>
    </row>
    <row r="264" spans="2:11" s="567" customFormat="1">
      <c r="B264" s="502" t="s">
        <v>814</v>
      </c>
      <c r="K264" s="418"/>
    </row>
    <row r="265" spans="2:11" s="567" customFormat="1">
      <c r="B265" s="419"/>
      <c r="H265" s="412"/>
      <c r="I265" s="412"/>
      <c r="K265" s="418"/>
    </row>
    <row r="266" spans="2:11" s="567" customFormat="1">
      <c r="B266" s="419"/>
      <c r="C266" s="621"/>
      <c r="D266" s="622"/>
      <c r="E266" s="622"/>
      <c r="F266" s="622"/>
      <c r="G266" s="622"/>
      <c r="H266" s="622"/>
      <c r="I266" s="622"/>
      <c r="J266" s="623"/>
      <c r="K266" s="418"/>
    </row>
    <row r="267" spans="2:11" s="567" customFormat="1">
      <c r="B267" s="419"/>
      <c r="C267" s="624"/>
      <c r="D267" s="730"/>
      <c r="E267" s="730"/>
      <c r="F267" s="730"/>
      <c r="G267" s="730"/>
      <c r="H267" s="730"/>
      <c r="I267" s="730"/>
      <c r="J267" s="625"/>
      <c r="K267" s="418"/>
    </row>
    <row r="268" spans="2:11" s="567" customFormat="1">
      <c r="B268" s="419"/>
      <c r="C268" s="624"/>
      <c r="D268" s="730"/>
      <c r="E268" s="730"/>
      <c r="F268" s="730"/>
      <c r="G268" s="730"/>
      <c r="H268" s="730"/>
      <c r="I268" s="730"/>
      <c r="J268" s="625"/>
      <c r="K268" s="418"/>
    </row>
    <row r="269" spans="2:11" s="567" customFormat="1">
      <c r="B269" s="419"/>
      <c r="C269" s="624"/>
      <c r="D269" s="730"/>
      <c r="E269" s="730"/>
      <c r="F269" s="730"/>
      <c r="G269" s="730"/>
      <c r="H269" s="730"/>
      <c r="I269" s="730"/>
      <c r="J269" s="625"/>
      <c r="K269" s="418"/>
    </row>
    <row r="270" spans="2:11" s="567" customFormat="1">
      <c r="B270" s="419"/>
      <c r="C270" s="624"/>
      <c r="D270" s="730"/>
      <c r="E270" s="730"/>
      <c r="F270" s="730"/>
      <c r="G270" s="730"/>
      <c r="H270" s="730"/>
      <c r="I270" s="730"/>
      <c r="J270" s="625"/>
      <c r="K270" s="418"/>
    </row>
    <row r="271" spans="2:11" s="567" customFormat="1">
      <c r="B271" s="419"/>
      <c r="C271" s="626"/>
      <c r="D271" s="627"/>
      <c r="E271" s="627"/>
      <c r="F271" s="627"/>
      <c r="G271" s="627"/>
      <c r="H271" s="627"/>
      <c r="I271" s="627"/>
      <c r="J271" s="628"/>
      <c r="K271" s="418"/>
    </row>
    <row r="272" spans="2:11" s="567" customFormat="1">
      <c r="B272" s="419"/>
      <c r="H272" s="409"/>
      <c r="I272" s="409"/>
      <c r="K272" s="418"/>
    </row>
    <row r="273" spans="2:11" s="567" customFormat="1">
      <c r="B273" s="502" t="s">
        <v>815</v>
      </c>
      <c r="K273" s="418"/>
    </row>
    <row r="274" spans="2:11" s="567" customFormat="1">
      <c r="B274" s="419"/>
      <c r="H274" s="412"/>
      <c r="I274" s="412"/>
      <c r="K274" s="418"/>
    </row>
    <row r="275" spans="2:11" s="567" customFormat="1">
      <c r="B275" s="419"/>
      <c r="C275" s="621"/>
      <c r="D275" s="622"/>
      <c r="E275" s="622"/>
      <c r="F275" s="622"/>
      <c r="G275" s="622"/>
      <c r="H275" s="622"/>
      <c r="I275" s="622"/>
      <c r="J275" s="623"/>
      <c r="K275" s="418"/>
    </row>
    <row r="276" spans="2:11" s="567" customFormat="1">
      <c r="B276" s="419"/>
      <c r="C276" s="624"/>
      <c r="D276" s="730"/>
      <c r="E276" s="730"/>
      <c r="F276" s="730"/>
      <c r="G276" s="730"/>
      <c r="H276" s="730"/>
      <c r="I276" s="730"/>
      <c r="J276" s="625"/>
      <c r="K276" s="418"/>
    </row>
    <row r="277" spans="2:11" s="567" customFormat="1">
      <c r="B277" s="419"/>
      <c r="C277" s="624"/>
      <c r="D277" s="730"/>
      <c r="E277" s="730"/>
      <c r="F277" s="730"/>
      <c r="G277" s="730"/>
      <c r="H277" s="730"/>
      <c r="I277" s="730"/>
      <c r="J277" s="625"/>
      <c r="K277" s="418"/>
    </row>
    <row r="278" spans="2:11" s="567" customFormat="1">
      <c r="B278" s="419"/>
      <c r="C278" s="624"/>
      <c r="D278" s="730"/>
      <c r="E278" s="730"/>
      <c r="F278" s="730"/>
      <c r="G278" s="730"/>
      <c r="H278" s="730"/>
      <c r="I278" s="730"/>
      <c r="J278" s="625"/>
      <c r="K278" s="418"/>
    </row>
    <row r="279" spans="2:11" s="567" customFormat="1">
      <c r="B279" s="419"/>
      <c r="C279" s="624"/>
      <c r="D279" s="730"/>
      <c r="E279" s="730"/>
      <c r="F279" s="730"/>
      <c r="G279" s="730"/>
      <c r="H279" s="730"/>
      <c r="I279" s="730"/>
      <c r="J279" s="625"/>
      <c r="K279" s="418"/>
    </row>
    <row r="280" spans="2:11" s="567" customFormat="1">
      <c r="B280" s="419"/>
      <c r="C280" s="626"/>
      <c r="D280" s="627"/>
      <c r="E280" s="627"/>
      <c r="F280" s="627"/>
      <c r="G280" s="627"/>
      <c r="H280" s="627"/>
      <c r="I280" s="627"/>
      <c r="J280" s="628"/>
      <c r="K280" s="418"/>
    </row>
    <row r="281" spans="2:11" s="567" customFormat="1">
      <c r="B281" s="419"/>
      <c r="H281" s="409"/>
      <c r="I281" s="409"/>
      <c r="K281" s="418"/>
    </row>
    <row r="282" spans="2:11" s="567" customFormat="1">
      <c r="B282" s="502" t="s">
        <v>816</v>
      </c>
      <c r="K282" s="418"/>
    </row>
    <row r="283" spans="2:11" s="567" customFormat="1">
      <c r="B283" s="419"/>
      <c r="I283" s="412"/>
      <c r="K283" s="418"/>
    </row>
    <row r="284" spans="2:11" s="567" customFormat="1">
      <c r="B284" s="419"/>
      <c r="C284" s="621"/>
      <c r="D284" s="622"/>
      <c r="E284" s="622"/>
      <c r="F284" s="622"/>
      <c r="G284" s="622"/>
      <c r="H284" s="622"/>
      <c r="I284" s="622"/>
      <c r="J284" s="623"/>
      <c r="K284" s="418"/>
    </row>
    <row r="285" spans="2:11" s="567" customFormat="1">
      <c r="B285" s="419"/>
      <c r="C285" s="624"/>
      <c r="D285" s="730"/>
      <c r="E285" s="730"/>
      <c r="F285" s="730"/>
      <c r="G285" s="730"/>
      <c r="H285" s="730"/>
      <c r="I285" s="730"/>
      <c r="J285" s="625"/>
      <c r="K285" s="418"/>
    </row>
    <row r="286" spans="2:11" s="567" customFormat="1">
      <c r="B286" s="419"/>
      <c r="C286" s="624"/>
      <c r="D286" s="730"/>
      <c r="E286" s="730"/>
      <c r="F286" s="730"/>
      <c r="G286" s="730"/>
      <c r="I286" s="730"/>
      <c r="J286" s="625"/>
      <c r="K286" s="418"/>
    </row>
    <row r="287" spans="2:11" s="567" customFormat="1">
      <c r="B287" s="419"/>
      <c r="C287" s="624"/>
      <c r="D287" s="730"/>
      <c r="E287" s="730"/>
      <c r="F287" s="730"/>
      <c r="G287" s="730"/>
      <c r="H287" s="730"/>
      <c r="I287" s="730"/>
      <c r="J287" s="625"/>
      <c r="K287" s="418"/>
    </row>
    <row r="288" spans="2:11" s="567" customFormat="1">
      <c r="B288" s="419"/>
      <c r="C288" s="624"/>
      <c r="D288" s="730"/>
      <c r="E288" s="730"/>
      <c r="F288" s="730"/>
      <c r="G288" s="730"/>
      <c r="H288" s="730"/>
      <c r="I288" s="730"/>
      <c r="J288" s="625"/>
      <c r="K288" s="418"/>
    </row>
    <row r="289" spans="2:11" s="567" customFormat="1">
      <c r="B289" s="419"/>
      <c r="C289" s="626"/>
      <c r="D289" s="627"/>
      <c r="E289" s="627"/>
      <c r="F289" s="627"/>
      <c r="G289" s="627"/>
      <c r="H289" s="627"/>
      <c r="I289" s="627"/>
      <c r="J289" s="628"/>
      <c r="K289" s="418"/>
    </row>
    <row r="290" spans="2:11" s="567" customFormat="1">
      <c r="B290" s="419"/>
      <c r="H290" s="409"/>
      <c r="I290" s="409"/>
      <c r="K290" s="418"/>
    </row>
    <row r="291" spans="2:11" s="567" customFormat="1">
      <c r="B291" s="502" t="s">
        <v>817</v>
      </c>
      <c r="K291" s="418"/>
    </row>
    <row r="292" spans="2:11" s="567" customFormat="1">
      <c r="B292" s="419"/>
      <c r="H292" s="412"/>
      <c r="I292" s="412"/>
      <c r="K292" s="418"/>
    </row>
    <row r="293" spans="2:11" s="567" customFormat="1">
      <c r="B293" s="419"/>
      <c r="C293" s="621"/>
      <c r="D293" s="622"/>
      <c r="E293" s="622"/>
      <c r="F293" s="622"/>
      <c r="G293" s="622"/>
      <c r="H293" s="622"/>
      <c r="I293" s="622"/>
      <c r="J293" s="623"/>
      <c r="K293" s="418"/>
    </row>
    <row r="294" spans="2:11" s="567" customFormat="1">
      <c r="B294" s="419"/>
      <c r="C294" s="624"/>
      <c r="D294" s="730"/>
      <c r="E294" s="730"/>
      <c r="F294" s="730"/>
      <c r="G294" s="730"/>
      <c r="H294" s="730"/>
      <c r="I294" s="730"/>
      <c r="J294" s="625"/>
      <c r="K294" s="418"/>
    </row>
    <row r="295" spans="2:11" s="567" customFormat="1">
      <c r="B295" s="419"/>
      <c r="C295" s="624"/>
      <c r="D295" s="730"/>
      <c r="E295" s="730"/>
      <c r="F295" s="730"/>
      <c r="G295" s="730"/>
      <c r="H295" s="730"/>
      <c r="I295" s="730"/>
      <c r="J295" s="625"/>
      <c r="K295" s="418"/>
    </row>
    <row r="296" spans="2:11" s="567" customFormat="1">
      <c r="B296" s="419"/>
      <c r="C296" s="624"/>
      <c r="D296" s="730"/>
      <c r="E296" s="730"/>
      <c r="F296" s="730"/>
      <c r="G296" s="730"/>
      <c r="H296" s="730"/>
      <c r="I296" s="730"/>
      <c r="J296" s="625"/>
      <c r="K296" s="418"/>
    </row>
    <row r="297" spans="2:11" s="567" customFormat="1">
      <c r="B297" s="555"/>
      <c r="C297" s="624"/>
      <c r="D297" s="730"/>
      <c r="E297" s="730"/>
      <c r="F297" s="730"/>
      <c r="G297" s="730"/>
      <c r="H297" s="730"/>
      <c r="I297" s="730"/>
      <c r="J297" s="625"/>
      <c r="K297" s="418"/>
    </row>
    <row r="298" spans="2:11" s="567" customFormat="1">
      <c r="B298" s="555"/>
      <c r="C298" s="626"/>
      <c r="D298" s="627"/>
      <c r="E298" s="627"/>
      <c r="F298" s="627"/>
      <c r="G298" s="627"/>
      <c r="H298" s="627"/>
      <c r="I298" s="627"/>
      <c r="J298" s="628"/>
      <c r="K298" s="418"/>
    </row>
    <row r="299" spans="2:11" s="567" customFormat="1">
      <c r="B299" s="419"/>
      <c r="C299" s="495"/>
      <c r="D299" s="495"/>
      <c r="E299" s="495"/>
      <c r="F299" s="495"/>
      <c r="G299" s="495"/>
      <c r="H299" s="409"/>
      <c r="I299" s="409"/>
      <c r="K299" s="418"/>
    </row>
    <row r="300" spans="2:11" s="567" customFormat="1">
      <c r="B300" s="502" t="s">
        <v>818</v>
      </c>
      <c r="K300" s="418"/>
    </row>
    <row r="301" spans="2:11" s="567" customFormat="1">
      <c r="B301" s="419"/>
      <c r="H301" s="412"/>
      <c r="I301" s="412"/>
      <c r="K301" s="418"/>
    </row>
    <row r="302" spans="2:11" s="567" customFormat="1">
      <c r="B302" s="419"/>
      <c r="C302" s="621"/>
      <c r="D302" s="622"/>
      <c r="E302" s="622"/>
      <c r="F302" s="622"/>
      <c r="G302" s="622"/>
      <c r="H302" s="622"/>
      <c r="I302" s="622"/>
      <c r="J302" s="623"/>
      <c r="K302" s="418"/>
    </row>
    <row r="303" spans="2:11" s="567" customFormat="1">
      <c r="B303" s="419"/>
      <c r="C303" s="624"/>
      <c r="D303" s="730"/>
      <c r="E303" s="730"/>
      <c r="F303" s="730"/>
      <c r="G303" s="730"/>
      <c r="H303" s="730"/>
      <c r="I303" s="730"/>
      <c r="J303" s="625"/>
      <c r="K303" s="418"/>
    </row>
    <row r="304" spans="2:11" s="567" customFormat="1">
      <c r="B304" s="419"/>
      <c r="C304" s="624"/>
      <c r="D304" s="730"/>
      <c r="E304" s="730"/>
      <c r="F304" s="730"/>
      <c r="G304" s="730"/>
      <c r="H304" s="730"/>
      <c r="I304" s="730"/>
      <c r="J304" s="625"/>
      <c r="K304" s="418"/>
    </row>
    <row r="305" spans="2:11" s="567" customFormat="1">
      <c r="B305" s="419"/>
      <c r="C305" s="624"/>
      <c r="D305" s="730"/>
      <c r="E305" s="730"/>
      <c r="F305" s="730"/>
      <c r="G305" s="730"/>
      <c r="H305" s="730"/>
      <c r="I305" s="730"/>
      <c r="J305" s="625"/>
      <c r="K305" s="418"/>
    </row>
    <row r="306" spans="2:11" s="567" customFormat="1">
      <c r="B306" s="419"/>
      <c r="C306" s="624"/>
      <c r="D306" s="730"/>
      <c r="E306" s="730"/>
      <c r="F306" s="730"/>
      <c r="G306" s="730"/>
      <c r="H306" s="730"/>
      <c r="I306" s="730"/>
      <c r="J306" s="625"/>
      <c r="K306" s="418"/>
    </row>
    <row r="307" spans="2:11" s="567" customFormat="1">
      <c r="B307" s="419"/>
      <c r="C307" s="626"/>
      <c r="D307" s="627"/>
      <c r="E307" s="627"/>
      <c r="F307" s="627"/>
      <c r="G307" s="627"/>
      <c r="H307" s="627"/>
      <c r="I307" s="627"/>
      <c r="J307" s="628"/>
      <c r="K307" s="418"/>
    </row>
    <row r="308" spans="2:11" s="567" customFormat="1">
      <c r="B308" s="419"/>
      <c r="K308" s="418"/>
    </row>
    <row r="309" spans="2:11" s="567" customFormat="1">
      <c r="B309" s="502" t="s">
        <v>819</v>
      </c>
      <c r="K309" s="418"/>
    </row>
    <row r="310" spans="2:11" s="567" customFormat="1">
      <c r="B310" s="419"/>
      <c r="H310" s="412"/>
      <c r="I310" s="412"/>
      <c r="K310" s="418"/>
    </row>
    <row r="311" spans="2:11" s="567" customFormat="1">
      <c r="B311" s="419"/>
      <c r="C311" s="621"/>
      <c r="D311" s="622"/>
      <c r="E311" s="622"/>
      <c r="F311" s="622"/>
      <c r="G311" s="622"/>
      <c r="H311" s="409"/>
      <c r="I311" s="409"/>
      <c r="J311" s="623"/>
      <c r="K311" s="418"/>
    </row>
    <row r="312" spans="2:11" s="567" customFormat="1">
      <c r="B312" s="419"/>
      <c r="C312" s="624"/>
      <c r="D312" s="730"/>
      <c r="E312" s="730"/>
      <c r="F312" s="730"/>
      <c r="G312" s="730"/>
      <c r="J312" s="625"/>
      <c r="K312" s="418"/>
    </row>
    <row r="313" spans="2:11" s="567" customFormat="1">
      <c r="B313" s="419"/>
      <c r="C313" s="624"/>
      <c r="D313" s="730"/>
      <c r="E313" s="730"/>
      <c r="F313" s="730"/>
      <c r="G313" s="730"/>
      <c r="H313" s="730"/>
      <c r="I313" s="730"/>
      <c r="J313" s="625"/>
      <c r="K313" s="418"/>
    </row>
    <row r="314" spans="2:11" s="567" customFormat="1">
      <c r="B314" s="419"/>
      <c r="C314" s="624"/>
      <c r="D314" s="730"/>
      <c r="E314" s="730"/>
      <c r="F314" s="730"/>
      <c r="G314" s="730"/>
      <c r="H314" s="730"/>
      <c r="I314" s="730"/>
      <c r="J314" s="625"/>
      <c r="K314" s="418"/>
    </row>
    <row r="315" spans="2:11" s="567" customFormat="1">
      <c r="B315" s="419"/>
      <c r="C315" s="624"/>
      <c r="D315" s="730"/>
      <c r="E315" s="730"/>
      <c r="F315" s="730"/>
      <c r="G315" s="730"/>
      <c r="H315" s="730"/>
      <c r="I315" s="730"/>
      <c r="J315" s="625"/>
      <c r="K315" s="418"/>
    </row>
    <row r="316" spans="2:11" s="567" customFormat="1">
      <c r="B316" s="419"/>
      <c r="C316" s="626"/>
      <c r="D316" s="627"/>
      <c r="E316" s="627"/>
      <c r="F316" s="627"/>
      <c r="G316" s="627"/>
      <c r="H316" s="627"/>
      <c r="I316" s="627"/>
      <c r="J316" s="628"/>
      <c r="K316" s="418"/>
    </row>
    <row r="317" spans="2:11" s="567" customFormat="1">
      <c r="B317" s="421"/>
      <c r="C317" s="412"/>
      <c r="D317" s="412"/>
      <c r="E317" s="412"/>
      <c r="F317" s="412"/>
      <c r="G317" s="412"/>
      <c r="H317" s="627"/>
      <c r="I317" s="627"/>
      <c r="J317" s="412"/>
      <c r="K317" s="420"/>
    </row>
    <row r="318" spans="2:11" s="567" customFormat="1">
      <c r="H318" s="730"/>
      <c r="I318" s="730"/>
    </row>
    <row r="319" spans="2:11" s="567" customFormat="1">
      <c r="B319" s="412"/>
      <c r="C319" s="412"/>
      <c r="D319" s="412"/>
      <c r="E319" s="412"/>
      <c r="F319" s="412"/>
      <c r="G319" s="412"/>
      <c r="H319" s="412"/>
      <c r="I319" s="412"/>
      <c r="J319" s="412"/>
      <c r="K319" s="412"/>
    </row>
    <row r="320" spans="2:11" s="567" customFormat="1">
      <c r="B320" s="554" t="s">
        <v>820</v>
      </c>
      <c r="C320" s="409"/>
      <c r="D320" s="409"/>
      <c r="E320" s="409"/>
      <c r="F320" s="409"/>
      <c r="G320" s="409"/>
      <c r="J320" s="409"/>
      <c r="K320" s="410"/>
    </row>
    <row r="321" spans="2:11" s="567" customFormat="1">
      <c r="B321" s="419"/>
      <c r="H321" s="412"/>
      <c r="I321" s="412"/>
      <c r="K321" s="418"/>
    </row>
    <row r="322" spans="2:11" s="567" customFormat="1">
      <c r="B322" s="419"/>
      <c r="C322" s="621"/>
      <c r="D322" s="622"/>
      <c r="E322" s="622"/>
      <c r="F322" s="622"/>
      <c r="G322" s="622"/>
      <c r="H322" s="622"/>
      <c r="I322" s="622"/>
      <c r="J322" s="623"/>
      <c r="K322" s="418"/>
    </row>
    <row r="323" spans="2:11" s="567" customFormat="1">
      <c r="B323" s="419"/>
      <c r="C323" s="624"/>
      <c r="D323" s="730"/>
      <c r="E323" s="730"/>
      <c r="F323" s="730"/>
      <c r="G323" s="730"/>
      <c r="H323" s="730"/>
      <c r="I323" s="730"/>
      <c r="J323" s="625"/>
      <c r="K323" s="418"/>
    </row>
    <row r="324" spans="2:11" s="567" customFormat="1">
      <c r="B324" s="419"/>
      <c r="C324" s="624"/>
      <c r="D324" s="730"/>
      <c r="E324" s="730"/>
      <c r="F324" s="730"/>
      <c r="G324" s="730"/>
      <c r="H324" s="730"/>
      <c r="I324" s="730"/>
      <c r="J324" s="625"/>
      <c r="K324" s="418"/>
    </row>
    <row r="325" spans="2:11" s="567" customFormat="1">
      <c r="B325" s="419"/>
      <c r="C325" s="624"/>
      <c r="D325" s="730"/>
      <c r="E325" s="730"/>
      <c r="F325" s="730"/>
      <c r="G325" s="730"/>
      <c r="H325" s="730"/>
      <c r="I325" s="730"/>
      <c r="J325" s="625"/>
      <c r="K325" s="418"/>
    </row>
    <row r="326" spans="2:11" s="567" customFormat="1">
      <c r="B326" s="419"/>
      <c r="C326" s="624"/>
      <c r="D326" s="730"/>
      <c r="E326" s="730"/>
      <c r="F326" s="730"/>
      <c r="G326" s="730"/>
      <c r="H326" s="730"/>
      <c r="I326" s="730"/>
      <c r="J326" s="625"/>
      <c r="K326" s="418"/>
    </row>
    <row r="327" spans="2:11" s="567" customFormat="1">
      <c r="B327" s="419"/>
      <c r="C327" s="626"/>
      <c r="D327" s="627"/>
      <c r="E327" s="627"/>
      <c r="F327" s="627"/>
      <c r="G327" s="627"/>
      <c r="H327" s="627"/>
      <c r="I327" s="627"/>
      <c r="J327" s="628"/>
      <c r="K327" s="418"/>
    </row>
    <row r="328" spans="2:11" s="567" customFormat="1">
      <c r="B328" s="419"/>
      <c r="H328" s="730"/>
      <c r="I328" s="730"/>
      <c r="K328" s="418"/>
    </row>
    <row r="329" spans="2:11" s="567" customFormat="1">
      <c r="B329" s="502" t="s">
        <v>821</v>
      </c>
      <c r="K329" s="418"/>
    </row>
    <row r="330" spans="2:11" s="567" customFormat="1">
      <c r="B330" s="419"/>
      <c r="G330" s="412"/>
      <c r="H330" s="412"/>
      <c r="I330" s="412"/>
      <c r="J330" s="412"/>
      <c r="K330" s="418"/>
    </row>
    <row r="331" spans="2:11" s="567" customFormat="1">
      <c r="B331" s="419"/>
      <c r="C331" s="621"/>
      <c r="D331" s="622"/>
      <c r="E331" s="622"/>
      <c r="F331" s="622"/>
      <c r="G331" s="730"/>
      <c r="J331" s="625"/>
      <c r="K331" s="418"/>
    </row>
    <row r="332" spans="2:11" s="567" customFormat="1">
      <c r="B332" s="419"/>
      <c r="C332" s="624"/>
      <c r="D332" s="730"/>
      <c r="E332" s="730"/>
      <c r="F332" s="730"/>
      <c r="G332" s="730"/>
      <c r="H332" s="730"/>
      <c r="I332" s="730"/>
      <c r="J332" s="625"/>
      <c r="K332" s="418"/>
    </row>
    <row r="333" spans="2:11" s="567" customFormat="1" hidden="1">
      <c r="B333" s="419"/>
      <c r="C333" s="624"/>
      <c r="D333" s="730"/>
      <c r="E333" s="730"/>
      <c r="F333" s="730"/>
      <c r="G333" s="730"/>
      <c r="H333" s="730"/>
      <c r="I333" s="730"/>
      <c r="J333" s="625"/>
      <c r="K333" s="418"/>
    </row>
    <row r="334" spans="2:11" s="567" customFormat="1" hidden="1">
      <c r="B334" s="419"/>
      <c r="C334" s="624"/>
      <c r="D334" s="730"/>
      <c r="E334" s="730"/>
      <c r="F334" s="730"/>
      <c r="G334" s="730"/>
      <c r="H334" s="730"/>
      <c r="I334" s="730"/>
      <c r="J334" s="625"/>
      <c r="K334" s="418"/>
    </row>
    <row r="335" spans="2:11" s="567" customFormat="1">
      <c r="B335" s="419"/>
      <c r="C335" s="624"/>
      <c r="D335" s="730"/>
      <c r="E335" s="730"/>
      <c r="F335" s="730"/>
      <c r="G335" s="730"/>
      <c r="H335" s="730"/>
      <c r="I335" s="730"/>
      <c r="J335" s="625"/>
      <c r="K335" s="418"/>
    </row>
    <row r="336" spans="2:11" s="567" customFormat="1">
      <c r="B336" s="419"/>
      <c r="C336" s="626"/>
      <c r="D336" s="627"/>
      <c r="E336" s="627"/>
      <c r="F336" s="627"/>
      <c r="G336" s="627"/>
      <c r="H336" s="627"/>
      <c r="I336" s="627"/>
      <c r="J336" s="628"/>
      <c r="K336" s="418"/>
    </row>
    <row r="337" spans="2:11" s="567" customFormat="1">
      <c r="B337" s="419"/>
      <c r="C337" s="730"/>
      <c r="D337" s="730"/>
      <c r="E337" s="730"/>
      <c r="F337" s="730"/>
      <c r="G337" s="730"/>
      <c r="H337" s="730"/>
      <c r="I337" s="730"/>
      <c r="J337" s="730"/>
      <c r="K337" s="418"/>
    </row>
    <row r="338" spans="2:11" s="567" customFormat="1">
      <c r="B338" s="419"/>
      <c r="K338" s="418"/>
    </row>
    <row r="339" spans="2:11" s="567" customFormat="1">
      <c r="B339" s="502" t="s">
        <v>822</v>
      </c>
      <c r="K339" s="418"/>
    </row>
    <row r="340" spans="2:11" s="567" customFormat="1">
      <c r="B340" s="419"/>
      <c r="G340" s="412"/>
      <c r="H340" s="412"/>
      <c r="I340" s="412"/>
      <c r="J340" s="412"/>
      <c r="K340" s="418"/>
    </row>
    <row r="341" spans="2:11" s="567" customFormat="1">
      <c r="B341" s="555"/>
      <c r="C341" s="621"/>
      <c r="D341" s="622"/>
      <c r="E341" s="622"/>
      <c r="F341" s="622"/>
      <c r="G341" s="730"/>
      <c r="J341" s="625"/>
      <c r="K341" s="418"/>
    </row>
    <row r="342" spans="2:11" s="567" customFormat="1">
      <c r="B342" s="555"/>
      <c r="C342" s="624"/>
      <c r="D342" s="730"/>
      <c r="E342" s="730"/>
      <c r="F342" s="730"/>
      <c r="G342" s="730"/>
      <c r="J342" s="625"/>
      <c r="K342" s="418"/>
    </row>
    <row r="343" spans="2:11" s="567" customFormat="1">
      <c r="B343" s="555"/>
      <c r="C343" s="624"/>
      <c r="D343" s="730"/>
      <c r="E343" s="730"/>
      <c r="F343" s="730"/>
      <c r="G343" s="730"/>
      <c r="H343" s="731"/>
      <c r="I343" s="731"/>
      <c r="J343" s="625"/>
      <c r="K343" s="418"/>
    </row>
    <row r="344" spans="2:11" s="567" customFormat="1">
      <c r="B344" s="555"/>
      <c r="C344" s="624"/>
      <c r="D344" s="730"/>
      <c r="E344" s="730"/>
      <c r="F344" s="730"/>
      <c r="G344" s="730"/>
      <c r="H344" s="732"/>
      <c r="I344" s="732"/>
      <c r="J344" s="625"/>
      <c r="K344" s="418"/>
    </row>
    <row r="345" spans="2:11" s="567" customFormat="1">
      <c r="B345" s="555"/>
      <c r="C345" s="624"/>
      <c r="D345" s="730"/>
      <c r="E345" s="730"/>
      <c r="F345" s="730"/>
      <c r="G345" s="730"/>
      <c r="H345" s="732"/>
      <c r="I345" s="732"/>
      <c r="J345" s="625"/>
      <c r="K345" s="418"/>
    </row>
    <row r="346" spans="2:11" s="567" customFormat="1">
      <c r="B346" s="555"/>
      <c r="C346" s="626"/>
      <c r="D346" s="627"/>
      <c r="E346" s="627"/>
      <c r="F346" s="627"/>
      <c r="G346" s="627"/>
      <c r="H346" s="639"/>
      <c r="I346" s="639"/>
      <c r="J346" s="628"/>
      <c r="K346" s="418"/>
    </row>
    <row r="347" spans="2:11" s="567" customFormat="1">
      <c r="B347" s="419"/>
      <c r="C347" s="409"/>
      <c r="D347" s="409"/>
      <c r="E347" s="409"/>
      <c r="F347" s="409"/>
      <c r="H347" s="732"/>
      <c r="I347" s="732"/>
      <c r="K347" s="418"/>
    </row>
    <row r="348" spans="2:11" s="567" customFormat="1">
      <c r="B348" s="419"/>
      <c r="H348" s="732"/>
      <c r="I348" s="732"/>
      <c r="K348" s="418"/>
    </row>
    <row r="349" spans="2:11" s="567" customFormat="1" ht="15.75">
      <c r="B349" s="501" t="s">
        <v>1233</v>
      </c>
      <c r="C349" s="690"/>
      <c r="D349" s="690"/>
      <c r="K349" s="418"/>
    </row>
    <row r="350" spans="2:11" s="567" customFormat="1">
      <c r="B350" s="419"/>
      <c r="C350" s="412"/>
      <c r="D350" s="412"/>
      <c r="E350" s="412"/>
      <c r="F350" s="412"/>
      <c r="G350" s="412"/>
      <c r="H350" s="412"/>
      <c r="I350" s="412"/>
      <c r="J350" s="412"/>
      <c r="K350" s="418"/>
    </row>
    <row r="351" spans="2:11" s="567" customFormat="1">
      <c r="B351" s="555"/>
      <c r="C351" s="635" t="s">
        <v>1234</v>
      </c>
      <c r="D351" s="731"/>
      <c r="E351" s="731"/>
      <c r="F351" s="731"/>
      <c r="G351" s="731"/>
      <c r="J351" s="733"/>
      <c r="K351" s="418"/>
    </row>
    <row r="352" spans="2:11" s="567" customFormat="1">
      <c r="B352" s="419"/>
      <c r="C352" s="636"/>
      <c r="D352" s="732"/>
      <c r="E352" s="732"/>
      <c r="F352" s="732"/>
      <c r="G352" s="732"/>
      <c r="J352" s="637"/>
      <c r="K352" s="418"/>
    </row>
    <row r="353" spans="2:11" s="567" customFormat="1">
      <c r="B353" s="419"/>
      <c r="C353" s="636"/>
      <c r="D353" s="732"/>
      <c r="E353" s="732"/>
      <c r="F353" s="732"/>
      <c r="G353" s="732"/>
      <c r="H353" s="731"/>
      <c r="I353" s="731"/>
      <c r="J353" s="637"/>
      <c r="K353" s="418"/>
    </row>
    <row r="354" spans="2:11" s="567" customFormat="1">
      <c r="B354" s="419"/>
      <c r="C354" s="636"/>
      <c r="D354" s="732"/>
      <c r="E354" s="732"/>
      <c r="F354" s="732"/>
      <c r="G354" s="732"/>
      <c r="H354" s="730"/>
      <c r="I354" s="730"/>
      <c r="J354" s="637"/>
      <c r="K354" s="418"/>
    </row>
    <row r="355" spans="2:11" s="567" customFormat="1">
      <c r="B355" s="419"/>
      <c r="C355" s="636"/>
      <c r="D355" s="732"/>
      <c r="E355" s="732"/>
      <c r="F355" s="732"/>
      <c r="G355" s="732"/>
      <c r="H355" s="730"/>
      <c r="I355" s="730"/>
      <c r="J355" s="637"/>
      <c r="K355" s="418"/>
    </row>
    <row r="356" spans="2:11" s="567" customFormat="1">
      <c r="B356" s="419"/>
      <c r="C356" s="636"/>
      <c r="D356" s="732"/>
      <c r="E356" s="732"/>
      <c r="F356" s="732"/>
      <c r="G356" s="732"/>
      <c r="H356" s="730"/>
      <c r="I356" s="730"/>
      <c r="J356" s="637"/>
      <c r="K356" s="418"/>
    </row>
    <row r="357" spans="2:11" s="567" customFormat="1">
      <c r="B357" s="419"/>
      <c r="C357" s="638"/>
      <c r="D357" s="639"/>
      <c r="E357" s="639"/>
      <c r="F357" s="639"/>
      <c r="G357" s="639"/>
      <c r="H357" s="627"/>
      <c r="I357" s="627"/>
      <c r="J357" s="640"/>
      <c r="K357" s="418"/>
    </row>
    <row r="358" spans="2:11" s="567" customFormat="1">
      <c r="B358" s="419"/>
      <c r="H358" s="730"/>
      <c r="I358" s="730"/>
      <c r="K358" s="418"/>
    </row>
    <row r="359" spans="2:11" s="567" customFormat="1">
      <c r="B359" s="419"/>
      <c r="H359" s="730"/>
      <c r="I359" s="730"/>
      <c r="K359" s="418"/>
    </row>
    <row r="360" spans="2:11" s="567" customFormat="1" ht="15.75">
      <c r="B360" s="501" t="s">
        <v>1235</v>
      </c>
      <c r="K360" s="418"/>
    </row>
    <row r="361" spans="2:11" s="567" customFormat="1">
      <c r="B361" s="419"/>
      <c r="H361" s="412"/>
      <c r="I361" s="412"/>
      <c r="K361" s="418"/>
    </row>
    <row r="362" spans="2:11" s="567" customFormat="1">
      <c r="B362" s="419"/>
      <c r="C362" s="632" t="s">
        <v>1236</v>
      </c>
      <c r="D362" s="633"/>
      <c r="E362" s="633"/>
      <c r="F362" s="633"/>
      <c r="G362" s="633"/>
      <c r="J362" s="634"/>
      <c r="K362" s="418"/>
    </row>
    <row r="363" spans="2:11" s="567" customFormat="1">
      <c r="B363" s="419"/>
      <c r="C363" s="624"/>
      <c r="D363" s="730"/>
      <c r="E363" s="730"/>
      <c r="F363" s="730"/>
      <c r="G363" s="730"/>
      <c r="J363" s="625"/>
      <c r="K363" s="418"/>
    </row>
    <row r="364" spans="2:11" s="567" customFormat="1">
      <c r="B364" s="419"/>
      <c r="C364" s="624"/>
      <c r="D364" s="730"/>
      <c r="E364" s="730"/>
      <c r="F364" s="730"/>
      <c r="G364" s="730"/>
      <c r="J364" s="625"/>
      <c r="K364" s="418"/>
    </row>
    <row r="365" spans="2:11" s="567" customFormat="1">
      <c r="B365" s="419"/>
      <c r="C365" s="624"/>
      <c r="D365" s="730"/>
      <c r="E365" s="730"/>
      <c r="F365" s="730"/>
      <c r="G365" s="730"/>
      <c r="J365" s="625"/>
      <c r="K365" s="418"/>
    </row>
    <row r="366" spans="2:11" s="567" customFormat="1">
      <c r="B366" s="419"/>
      <c r="C366" s="624"/>
      <c r="D366" s="730"/>
      <c r="E366" s="730"/>
      <c r="F366" s="730"/>
      <c r="G366" s="730"/>
      <c r="J366" s="625"/>
      <c r="K366" s="418"/>
    </row>
    <row r="367" spans="2:11" s="567" customFormat="1">
      <c r="B367" s="419"/>
      <c r="C367" s="624"/>
      <c r="D367" s="730"/>
      <c r="E367" s="730"/>
      <c r="F367" s="730"/>
      <c r="G367" s="730"/>
      <c r="J367" s="625"/>
      <c r="K367" s="418"/>
    </row>
    <row r="368" spans="2:11" s="567" customFormat="1">
      <c r="B368" s="419"/>
      <c r="C368" s="626"/>
      <c r="D368" s="627"/>
      <c r="E368" s="627"/>
      <c r="F368" s="627"/>
      <c r="G368" s="627"/>
      <c r="H368" s="412"/>
      <c r="I368" s="412"/>
      <c r="J368" s="628"/>
      <c r="K368" s="418"/>
    </row>
    <row r="369" spans="2:11" s="567" customFormat="1">
      <c r="B369" s="419"/>
      <c r="K369" s="418"/>
    </row>
    <row r="370" spans="2:11" s="567" customFormat="1">
      <c r="B370" s="421"/>
      <c r="C370" s="412"/>
      <c r="D370" s="412"/>
      <c r="E370" s="412"/>
      <c r="F370" s="412"/>
      <c r="G370" s="412"/>
      <c r="H370" s="412"/>
      <c r="I370" s="412"/>
      <c r="J370" s="412"/>
      <c r="K370" s="420"/>
    </row>
    <row r="371" spans="2:11" s="567" customFormat="1" ht="32.25" customHeight="1"/>
    <row r="372" spans="2:11" s="567" customFormat="1" ht="32.25" customHeight="1"/>
    <row r="373" spans="2:11" s="567" customFormat="1" ht="32.25" customHeight="1"/>
  </sheetData>
  <mergeCells count="25">
    <mergeCell ref="B1:M1"/>
    <mergeCell ref="B2:M2"/>
    <mergeCell ref="B73:D73"/>
    <mergeCell ref="E73:F73"/>
    <mergeCell ref="J73:K73"/>
    <mergeCell ref="J72:K72"/>
    <mergeCell ref="B14:B16"/>
    <mergeCell ref="D14:D15"/>
    <mergeCell ref="E14:E15"/>
    <mergeCell ref="G14:G15"/>
    <mergeCell ref="F14:F15"/>
    <mergeCell ref="E70:F72"/>
    <mergeCell ref="I70:K71"/>
    <mergeCell ref="L13:M13"/>
    <mergeCell ref="B75:D75"/>
    <mergeCell ref="E75:F75"/>
    <mergeCell ref="J75:K75"/>
    <mergeCell ref="H14:H15"/>
    <mergeCell ref="I14:I15"/>
    <mergeCell ref="B70:D72"/>
    <mergeCell ref="C14:C16"/>
    <mergeCell ref="G70:H71"/>
    <mergeCell ref="B74:D74"/>
    <mergeCell ref="E74:F74"/>
    <mergeCell ref="J74:K74"/>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70" orientation="landscape" r:id="rId1"/>
  <rowBreaks count="6" manualBreakCount="6">
    <brk id="89" max="16383" man="1"/>
    <brk id="138" max="16383" man="1"/>
    <brk id="187" max="16383" man="1"/>
    <brk id="234" max="16383" man="1"/>
    <brk id="281" max="16383" man="1"/>
    <brk id="328" max="16383" man="1"/>
  </rowBreaks>
  <ignoredErrors>
    <ignoredError sqref="D16:L16" numberStoredAsText="1"/>
    <ignoredError sqref="L17:L46 H28:K35 K47:M54 K46 M4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R76"/>
  <sheetViews>
    <sheetView zoomScale="110" zoomScaleNormal="110" workbookViewId="0">
      <selection activeCell="O73" sqref="A1:O73"/>
    </sheetView>
  </sheetViews>
  <sheetFormatPr defaultRowHeight="15"/>
  <cols>
    <col min="1" max="1" width="1" style="559" customWidth="1"/>
    <col min="2" max="6" width="9.140625" style="559"/>
    <col min="7" max="7" width="15.5703125" style="559" customWidth="1"/>
    <col min="8" max="8" width="16.140625" style="559" customWidth="1"/>
    <col min="9" max="11" width="9.140625" style="559"/>
    <col min="12" max="12" width="14.5703125" style="559" customWidth="1"/>
    <col min="13" max="13" width="9.140625" style="559"/>
    <col min="14" max="14" width="23.140625" style="559" customWidth="1"/>
    <col min="15" max="16384" width="9.140625" style="559"/>
  </cols>
  <sheetData>
    <row r="1" spans="1:18" ht="15.75" customHeight="1">
      <c r="A1" s="1239" t="s">
        <v>1245</v>
      </c>
      <c r="B1" s="1239"/>
      <c r="C1" s="1239"/>
      <c r="D1" s="1239"/>
      <c r="E1" s="1239"/>
      <c r="F1" s="1239"/>
      <c r="G1" s="1239"/>
      <c r="H1" s="1239"/>
      <c r="I1" s="1239"/>
      <c r="J1" s="1239"/>
      <c r="K1" s="1239"/>
      <c r="L1" s="1239"/>
      <c r="M1" s="1239"/>
      <c r="N1" s="1239"/>
      <c r="O1" s="561"/>
      <c r="P1" s="561"/>
      <c r="Q1" s="700" t="s">
        <v>1110</v>
      </c>
    </row>
    <row r="2" spans="1:18">
      <c r="A2" s="560"/>
      <c r="B2" s="560"/>
      <c r="C2" s="560"/>
      <c r="D2" s="560"/>
      <c r="E2" s="560"/>
      <c r="F2" s="560"/>
      <c r="G2" s="560"/>
      <c r="H2" s="560"/>
      <c r="I2" s="560"/>
      <c r="J2" s="560"/>
      <c r="K2" s="560"/>
      <c r="L2" s="513"/>
      <c r="M2" s="513"/>
      <c r="N2" s="513"/>
      <c r="O2" s="560"/>
      <c r="P2" s="560"/>
      <c r="Q2" s="567"/>
    </row>
    <row r="3" spans="1:18" ht="17.25">
      <c r="A3" s="562" t="s">
        <v>1181</v>
      </c>
      <c r="B3" s="563"/>
      <c r="C3" s="563"/>
      <c r="D3" s="563"/>
      <c r="E3" s="564"/>
      <c r="F3" s="563"/>
      <c r="G3" s="563"/>
      <c r="H3" s="563"/>
      <c r="I3" s="563"/>
      <c r="J3" s="563"/>
      <c r="K3" s="563"/>
      <c r="L3" s="565"/>
      <c r="M3" s="565"/>
      <c r="N3" s="565"/>
      <c r="O3" s="513"/>
      <c r="P3" s="513"/>
      <c r="Q3" s="513"/>
    </row>
    <row r="4" spans="1:18" ht="11.25" customHeight="1" thickBot="1">
      <c r="A4" s="562"/>
      <c r="B4" s="563"/>
      <c r="C4" s="563"/>
      <c r="D4" s="563"/>
      <c r="E4" s="564"/>
      <c r="F4" s="563"/>
      <c r="G4" s="563"/>
      <c r="H4" s="563"/>
      <c r="I4" s="563"/>
      <c r="J4" s="563"/>
      <c r="K4" s="563"/>
      <c r="L4" s="565"/>
      <c r="M4" s="565"/>
      <c r="N4" s="565"/>
      <c r="O4" s="513"/>
      <c r="P4" s="513"/>
      <c r="Q4" s="513"/>
    </row>
    <row r="5" spans="1:18" s="556" customFormat="1" ht="30" customHeight="1" thickBot="1">
      <c r="B5" s="1225" t="s">
        <v>1523</v>
      </c>
      <c r="C5" s="1177"/>
      <c r="D5" s="1177"/>
      <c r="E5" s="1177"/>
      <c r="F5" s="1177"/>
      <c r="G5" s="1177"/>
      <c r="H5" s="1177"/>
      <c r="I5" s="1177"/>
      <c r="J5" s="1177"/>
      <c r="K5" s="1177"/>
      <c r="L5" s="1177"/>
      <c r="M5" s="1177"/>
      <c r="N5" s="1177"/>
      <c r="O5" s="1178"/>
      <c r="P5" s="567"/>
      <c r="Q5" s="567"/>
      <c r="R5" s="567"/>
    </row>
    <row r="6" spans="1:18" ht="11.25" customHeight="1">
      <c r="A6" s="566"/>
      <c r="B6" s="563"/>
      <c r="C6" s="563"/>
      <c r="D6" s="563"/>
      <c r="E6" s="564"/>
      <c r="F6" s="563"/>
      <c r="G6" s="563"/>
      <c r="H6" s="563"/>
      <c r="I6" s="563"/>
      <c r="J6" s="563"/>
      <c r="K6" s="563"/>
      <c r="L6" s="565"/>
      <c r="M6" s="565"/>
      <c r="N6" s="565"/>
      <c r="O6" s="513"/>
      <c r="P6" s="513"/>
      <c r="Q6" s="513"/>
    </row>
    <row r="7" spans="1:18" s="567" customFormat="1" ht="17.25">
      <c r="B7" s="511" t="s">
        <v>1183</v>
      </c>
      <c r="C7" s="509"/>
      <c r="D7" s="7"/>
      <c r="E7" s="7"/>
      <c r="F7" s="7"/>
      <c r="G7" s="7"/>
      <c r="H7" s="7"/>
      <c r="I7" s="7"/>
      <c r="J7" s="7"/>
      <c r="K7" s="7"/>
      <c r="L7" s="7"/>
      <c r="M7" s="7"/>
      <c r="N7" s="7"/>
      <c r="O7" s="7"/>
    </row>
    <row r="8" spans="1:18" s="567" customFormat="1" ht="8.25" customHeight="1" thickBot="1">
      <c r="B8" s="734"/>
      <c r="C8" s="7"/>
      <c r="D8" s="7"/>
      <c r="E8" s="7"/>
      <c r="F8" s="7"/>
      <c r="G8" s="7"/>
      <c r="H8" s="7"/>
      <c r="I8" s="7"/>
      <c r="J8" s="7"/>
      <c r="K8" s="7"/>
      <c r="L8" s="7"/>
      <c r="M8" s="7"/>
      <c r="N8" s="7"/>
      <c r="O8" s="7"/>
    </row>
    <row r="9" spans="1:18" s="567" customFormat="1" ht="136.5" customHeight="1">
      <c r="B9" s="1240" t="s">
        <v>1237</v>
      </c>
      <c r="C9" s="1241"/>
      <c r="D9" s="1242"/>
      <c r="E9" s="1243" t="s">
        <v>3277</v>
      </c>
      <c r="F9" s="1243"/>
      <c r="G9" s="1243"/>
      <c r="H9" s="1243"/>
      <c r="I9" s="1243"/>
      <c r="J9" s="1243"/>
      <c r="K9" s="1243"/>
      <c r="L9" s="1243"/>
      <c r="M9" s="1243"/>
      <c r="N9" s="1243"/>
      <c r="O9" s="1244"/>
    </row>
    <row r="10" spans="1:18" s="567" customFormat="1" ht="30" customHeight="1">
      <c r="B10" s="1226" t="s">
        <v>3274</v>
      </c>
      <c r="C10" s="1227"/>
      <c r="D10" s="735" t="s">
        <v>751</v>
      </c>
      <c r="E10" s="1228" t="s">
        <v>3287</v>
      </c>
      <c r="F10" s="1229"/>
      <c r="G10" s="1229"/>
      <c r="H10" s="1229"/>
      <c r="I10" s="1229"/>
      <c r="J10" s="1229"/>
      <c r="K10" s="1229"/>
      <c r="L10" s="1229"/>
      <c r="M10" s="1229"/>
      <c r="N10" s="1229"/>
      <c r="O10" s="1230"/>
    </row>
    <row r="11" spans="1:18" s="567" customFormat="1" ht="30" customHeight="1">
      <c r="B11" s="1234" t="s">
        <v>3278</v>
      </c>
      <c r="C11" s="1235"/>
      <c r="D11" s="736" t="s">
        <v>712</v>
      </c>
      <c r="E11" s="1236" t="s">
        <v>3279</v>
      </c>
      <c r="F11" s="1237"/>
      <c r="G11" s="1237"/>
      <c r="H11" s="1237"/>
      <c r="I11" s="1237"/>
      <c r="J11" s="1237"/>
      <c r="K11" s="1237"/>
      <c r="L11" s="1237"/>
      <c r="M11" s="1237"/>
      <c r="N11" s="1237"/>
      <c r="O11" s="1238"/>
    </row>
    <row r="12" spans="1:18" s="567" customFormat="1" ht="103.5" customHeight="1">
      <c r="B12" s="1226" t="s">
        <v>3266</v>
      </c>
      <c r="C12" s="1227"/>
      <c r="D12" s="737" t="s">
        <v>688</v>
      </c>
      <c r="E12" s="1228" t="s">
        <v>3280</v>
      </c>
      <c r="F12" s="1229"/>
      <c r="G12" s="1229"/>
      <c r="H12" s="1229"/>
      <c r="I12" s="1229"/>
      <c r="J12" s="1229"/>
      <c r="K12" s="1229"/>
      <c r="L12" s="1229"/>
      <c r="M12" s="1229"/>
      <c r="N12" s="1229"/>
      <c r="O12" s="1230"/>
    </row>
    <row r="13" spans="1:18" s="567" customFormat="1" ht="93" customHeight="1">
      <c r="B13" s="1226" t="s">
        <v>3267</v>
      </c>
      <c r="C13" s="1227"/>
      <c r="D13" s="736" t="s">
        <v>691</v>
      </c>
      <c r="E13" s="1228" t="s">
        <v>3281</v>
      </c>
      <c r="F13" s="1229"/>
      <c r="G13" s="1229"/>
      <c r="H13" s="1229"/>
      <c r="I13" s="1229"/>
      <c r="J13" s="1229"/>
      <c r="K13" s="1229"/>
      <c r="L13" s="1229"/>
      <c r="M13" s="1229"/>
      <c r="N13" s="1229"/>
      <c r="O13" s="1230"/>
      <c r="P13" s="171"/>
    </row>
    <row r="14" spans="1:18" s="567" customFormat="1" ht="104.25" customHeight="1">
      <c r="B14" s="1226" t="s">
        <v>3268</v>
      </c>
      <c r="C14" s="1227"/>
      <c r="D14" s="736" t="s">
        <v>693</v>
      </c>
      <c r="E14" s="1228" t="s">
        <v>3282</v>
      </c>
      <c r="F14" s="1229"/>
      <c r="G14" s="1229"/>
      <c r="H14" s="1229"/>
      <c r="I14" s="1229"/>
      <c r="J14" s="1229"/>
      <c r="K14" s="1229"/>
      <c r="L14" s="1229"/>
      <c r="M14" s="1229"/>
      <c r="N14" s="1229"/>
      <c r="O14" s="1230"/>
    </row>
    <row r="15" spans="1:18" s="567" customFormat="1" ht="51.75" customHeight="1">
      <c r="B15" s="1226" t="s">
        <v>3269</v>
      </c>
      <c r="C15" s="1227"/>
      <c r="D15" s="738" t="s">
        <v>1197</v>
      </c>
      <c r="E15" s="1228" t="s">
        <v>1401</v>
      </c>
      <c r="F15" s="1229"/>
      <c r="G15" s="1229"/>
      <c r="H15" s="1229"/>
      <c r="I15" s="1229"/>
      <c r="J15" s="1229"/>
      <c r="K15" s="1229"/>
      <c r="L15" s="1229"/>
      <c r="M15" s="1229"/>
      <c r="N15" s="1229"/>
      <c r="O15" s="1230"/>
    </row>
    <row r="16" spans="1:18" s="567" customFormat="1" ht="30.75" customHeight="1">
      <c r="B16" s="1218" t="s">
        <v>3283</v>
      </c>
      <c r="C16" s="739" t="s">
        <v>749</v>
      </c>
      <c r="D16" s="736" t="s">
        <v>1198</v>
      </c>
      <c r="E16" s="1219" t="s">
        <v>3284</v>
      </c>
      <c r="F16" s="1220"/>
      <c r="G16" s="1220"/>
      <c r="H16" s="1220"/>
      <c r="I16" s="1220"/>
      <c r="J16" s="1220"/>
      <c r="K16" s="1220"/>
      <c r="L16" s="1220"/>
      <c r="M16" s="1220"/>
      <c r="N16" s="1220"/>
      <c r="O16" s="1221"/>
    </row>
    <row r="17" spans="2:15" s="567" customFormat="1" ht="36" customHeight="1" thickBot="1">
      <c r="B17" s="1187"/>
      <c r="C17" s="740" t="s">
        <v>750</v>
      </c>
      <c r="D17" s="741" t="s">
        <v>1199</v>
      </c>
      <c r="E17" s="1222" t="s">
        <v>3285</v>
      </c>
      <c r="F17" s="1223"/>
      <c r="G17" s="1223"/>
      <c r="H17" s="1223"/>
      <c r="I17" s="1223"/>
      <c r="J17" s="1223"/>
      <c r="K17" s="1223"/>
      <c r="L17" s="1223"/>
      <c r="M17" s="1223"/>
      <c r="N17" s="1223"/>
      <c r="O17" s="1224"/>
    </row>
    <row r="18" spans="2:15" s="567" customFormat="1" ht="30.75" customHeight="1">
      <c r="B18" s="1218" t="s">
        <v>3288</v>
      </c>
      <c r="C18" s="739" t="s">
        <v>749</v>
      </c>
      <c r="D18" s="736" t="s">
        <v>1200</v>
      </c>
      <c r="E18" s="1219" t="s">
        <v>3289</v>
      </c>
      <c r="F18" s="1220"/>
      <c r="G18" s="1220"/>
      <c r="H18" s="1220"/>
      <c r="I18" s="1220"/>
      <c r="J18" s="1220"/>
      <c r="K18" s="1220"/>
      <c r="L18" s="1220"/>
      <c r="M18" s="1220"/>
      <c r="N18" s="1220"/>
      <c r="O18" s="1221"/>
    </row>
    <row r="19" spans="2:15" s="567" customFormat="1" ht="39.75" customHeight="1" thickBot="1">
      <c r="B19" s="1187"/>
      <c r="C19" s="740" t="s">
        <v>750</v>
      </c>
      <c r="D19" s="742" t="s">
        <v>1201</v>
      </c>
      <c r="E19" s="1231" t="s">
        <v>3290</v>
      </c>
      <c r="F19" s="1232"/>
      <c r="G19" s="1232"/>
      <c r="H19" s="1232"/>
      <c r="I19" s="1232"/>
      <c r="J19" s="1232"/>
      <c r="K19" s="1232"/>
      <c r="L19" s="1232"/>
      <c r="M19" s="1232"/>
      <c r="N19" s="1232"/>
      <c r="O19" s="1233"/>
    </row>
    <row r="20" spans="2:15" s="567" customFormat="1" ht="24.95" customHeight="1"/>
    <row r="21" spans="2:15" s="567" customFormat="1" ht="17.25">
      <c r="B21" s="511" t="s">
        <v>1217</v>
      </c>
      <c r="C21" s="7"/>
      <c r="D21" s="7"/>
      <c r="E21" s="7"/>
      <c r="F21" s="7"/>
      <c r="G21" s="7"/>
      <c r="H21" s="7"/>
      <c r="I21" s="7"/>
      <c r="J21" s="7"/>
      <c r="K21" s="7"/>
      <c r="L21" s="7"/>
      <c r="M21" s="7"/>
      <c r="N21" s="7"/>
      <c r="O21" s="7"/>
    </row>
    <row r="22" spans="2:15" s="567" customFormat="1" ht="8.25" customHeight="1" thickBot="1">
      <c r="B22" s="511"/>
      <c r="C22" s="7"/>
      <c r="D22" s="7"/>
      <c r="E22" s="7"/>
      <c r="F22" s="7"/>
      <c r="G22" s="7"/>
      <c r="H22" s="7"/>
      <c r="I22" s="7"/>
      <c r="J22" s="7"/>
      <c r="K22" s="7"/>
      <c r="L22" s="7"/>
      <c r="M22" s="7"/>
      <c r="N22" s="7"/>
      <c r="O22" s="7"/>
    </row>
    <row r="23" spans="2:15" s="567" customFormat="1" ht="16.5" customHeight="1">
      <c r="B23" s="1185" t="s">
        <v>1218</v>
      </c>
      <c r="C23" s="1198" t="s">
        <v>1219</v>
      </c>
      <c r="D23" s="1199"/>
      <c r="E23" s="1200"/>
      <c r="F23" s="1204" t="s">
        <v>3273</v>
      </c>
      <c r="G23" s="1205"/>
      <c r="H23" s="1204" t="s">
        <v>3270</v>
      </c>
      <c r="I23" s="1205"/>
      <c r="J23" s="1208" t="s">
        <v>3286</v>
      </c>
      <c r="K23" s="1208"/>
      <c r="L23" s="1208"/>
      <c r="M23" s="1208"/>
      <c r="N23" s="1208"/>
      <c r="O23" s="1209"/>
    </row>
    <row r="24" spans="2:15" s="567" customFormat="1">
      <c r="B24" s="1186"/>
      <c r="C24" s="1201"/>
      <c r="D24" s="1202"/>
      <c r="E24" s="1203"/>
      <c r="F24" s="1206"/>
      <c r="G24" s="1207"/>
      <c r="H24" s="1206"/>
      <c r="I24" s="1207"/>
      <c r="J24" s="1210"/>
      <c r="K24" s="1210"/>
      <c r="L24" s="1210"/>
      <c r="M24" s="1210"/>
      <c r="N24" s="1210"/>
      <c r="O24" s="1211"/>
    </row>
    <row r="25" spans="2:15" s="567" customFormat="1">
      <c r="B25" s="1197"/>
      <c r="C25" s="1201"/>
      <c r="D25" s="1202"/>
      <c r="E25" s="1203"/>
      <c r="F25" s="743" t="s">
        <v>1238</v>
      </c>
      <c r="G25" s="744" t="s">
        <v>750</v>
      </c>
      <c r="H25" s="743" t="s">
        <v>1238</v>
      </c>
      <c r="I25" s="744" t="s">
        <v>750</v>
      </c>
      <c r="J25" s="1210"/>
      <c r="K25" s="1210"/>
      <c r="L25" s="1210"/>
      <c r="M25" s="1210"/>
      <c r="N25" s="1210"/>
      <c r="O25" s="1211"/>
    </row>
    <row r="26" spans="2:15" s="567" customFormat="1" ht="76.5" customHeight="1">
      <c r="B26" s="745" t="s">
        <v>1221</v>
      </c>
      <c r="C26" s="1214" t="s">
        <v>1222</v>
      </c>
      <c r="D26" s="1215"/>
      <c r="E26" s="1216"/>
      <c r="F26" s="746"/>
      <c r="G26" s="746"/>
      <c r="H26" s="746"/>
      <c r="I26" s="746"/>
      <c r="J26" s="1210"/>
      <c r="K26" s="1210"/>
      <c r="L26" s="1210"/>
      <c r="M26" s="1210"/>
      <c r="N26" s="1210"/>
      <c r="O26" s="1211"/>
    </row>
    <row r="27" spans="2:15" s="567" customFormat="1" ht="63.75" customHeight="1">
      <c r="B27" s="747" t="s">
        <v>1239</v>
      </c>
      <c r="C27" s="1143" t="s">
        <v>1388</v>
      </c>
      <c r="D27" s="1143"/>
      <c r="E27" s="1144"/>
      <c r="F27" s="629"/>
      <c r="G27" s="629"/>
      <c r="H27" s="629"/>
      <c r="I27" s="629"/>
      <c r="J27" s="1210"/>
      <c r="K27" s="1210"/>
      <c r="L27" s="1210"/>
      <c r="M27" s="1210"/>
      <c r="N27" s="1210"/>
      <c r="O27" s="1211"/>
    </row>
    <row r="28" spans="2:15" s="567" customFormat="1" ht="38.25" customHeight="1" thickBot="1">
      <c r="B28" s="748" t="s">
        <v>1225</v>
      </c>
      <c r="C28" s="1217" t="s">
        <v>1389</v>
      </c>
      <c r="D28" s="1217"/>
      <c r="E28" s="1217"/>
      <c r="F28" s="749"/>
      <c r="G28" s="749"/>
      <c r="H28" s="749"/>
      <c r="I28" s="749"/>
      <c r="J28" s="1212"/>
      <c r="K28" s="1212"/>
      <c r="L28" s="1212"/>
      <c r="M28" s="1212"/>
      <c r="N28" s="1212"/>
      <c r="O28" s="1213"/>
    </row>
    <row r="29" spans="2:15" s="567" customFormat="1" ht="24.95" customHeight="1">
      <c r="B29" s="750"/>
      <c r="C29" s="751"/>
      <c r="D29" s="751"/>
      <c r="E29" s="751"/>
      <c r="F29" s="751"/>
      <c r="G29" s="751"/>
      <c r="H29" s="751"/>
      <c r="I29" s="751"/>
    </row>
    <row r="30" spans="2:15" s="567" customFormat="1" ht="17.25">
      <c r="B30" s="511" t="s">
        <v>1240</v>
      </c>
      <c r="C30" s="7"/>
      <c r="D30" s="7"/>
      <c r="E30" s="7"/>
      <c r="F30" s="7"/>
      <c r="G30" s="7"/>
      <c r="H30" s="7"/>
      <c r="I30" s="7"/>
      <c r="J30" s="7"/>
      <c r="K30" s="7"/>
      <c r="L30" s="7"/>
      <c r="M30" s="7"/>
      <c r="N30" s="7"/>
      <c r="O30" s="511"/>
    </row>
    <row r="31" spans="2:15" s="567" customFormat="1" ht="8.25" customHeight="1" thickBot="1">
      <c r="B31" s="511"/>
      <c r="C31" s="7"/>
      <c r="D31" s="7"/>
      <c r="E31" s="7"/>
      <c r="F31" s="7"/>
      <c r="G31" s="7"/>
      <c r="H31" s="7"/>
      <c r="I31" s="7"/>
      <c r="J31" s="7"/>
      <c r="K31" s="7"/>
      <c r="L31" s="7"/>
      <c r="M31" s="7"/>
      <c r="N31" s="7"/>
      <c r="O31" s="7"/>
    </row>
    <row r="32" spans="2:15" s="567" customFormat="1" ht="124.5" customHeight="1" thickBot="1">
      <c r="B32" s="1176" t="s">
        <v>3291</v>
      </c>
      <c r="C32" s="1177"/>
      <c r="D32" s="1177"/>
      <c r="E32" s="1177"/>
      <c r="F32" s="1177"/>
      <c r="G32" s="1177"/>
      <c r="H32" s="1177"/>
      <c r="I32" s="1177"/>
      <c r="J32" s="1177"/>
      <c r="K32" s="1177"/>
      <c r="L32" s="1177"/>
      <c r="M32" s="1177"/>
      <c r="N32" s="1177"/>
      <c r="O32" s="1178"/>
    </row>
    <row r="33" spans="2:15" s="567" customFormat="1" ht="24.95" customHeight="1">
      <c r="B33" s="7"/>
      <c r="C33" s="7"/>
      <c r="D33" s="7"/>
      <c r="E33" s="7"/>
      <c r="F33" s="7"/>
      <c r="G33" s="7"/>
      <c r="H33" s="7"/>
      <c r="I33" s="7"/>
      <c r="J33" s="7"/>
      <c r="K33" s="7"/>
      <c r="L33" s="7"/>
      <c r="M33" s="7"/>
      <c r="N33" s="7"/>
      <c r="O33" s="7"/>
    </row>
    <row r="34" spans="2:15" s="567" customFormat="1" ht="17.25">
      <c r="B34" s="511" t="s">
        <v>1241</v>
      </c>
      <c r="C34" s="7"/>
      <c r="D34" s="7"/>
      <c r="E34" s="7"/>
      <c r="F34" s="7"/>
      <c r="G34" s="7"/>
      <c r="H34" s="7"/>
      <c r="I34" s="7"/>
      <c r="J34" s="7"/>
      <c r="K34" s="7"/>
      <c r="L34" s="7"/>
      <c r="M34" s="7"/>
      <c r="N34" s="7"/>
      <c r="O34" s="511"/>
    </row>
    <row r="35" spans="2:15" s="567" customFormat="1" ht="8.25" customHeight="1" thickBot="1">
      <c r="B35" s="511"/>
      <c r="C35" s="7"/>
      <c r="D35" s="7"/>
      <c r="E35" s="7"/>
      <c r="F35" s="7"/>
      <c r="G35" s="7"/>
      <c r="H35" s="7"/>
      <c r="I35" s="7"/>
      <c r="J35" s="7"/>
      <c r="K35" s="7"/>
      <c r="L35" s="7"/>
      <c r="M35" s="7"/>
      <c r="N35" s="7"/>
      <c r="O35" s="7"/>
    </row>
    <row r="36" spans="2:15" s="567" customFormat="1" ht="105" customHeight="1" thickBot="1">
      <c r="B36" s="1176" t="s">
        <v>3292</v>
      </c>
      <c r="C36" s="1177"/>
      <c r="D36" s="1177"/>
      <c r="E36" s="1177"/>
      <c r="F36" s="1177"/>
      <c r="G36" s="1177"/>
      <c r="H36" s="1177"/>
      <c r="I36" s="1177"/>
      <c r="J36" s="1177"/>
      <c r="K36" s="1177"/>
      <c r="L36" s="1177"/>
      <c r="M36" s="1177"/>
      <c r="N36" s="1177"/>
      <c r="O36" s="1178"/>
    </row>
    <row r="37" spans="2:15" s="567" customFormat="1" ht="18" customHeight="1">
      <c r="B37" s="7"/>
      <c r="C37" s="7"/>
      <c r="D37" s="7"/>
      <c r="E37" s="7"/>
      <c r="F37" s="7"/>
      <c r="G37" s="7"/>
      <c r="H37" s="7"/>
      <c r="I37" s="7"/>
      <c r="J37" s="7"/>
      <c r="K37" s="7"/>
      <c r="L37" s="7"/>
      <c r="M37" s="7"/>
      <c r="N37" s="7"/>
      <c r="O37" s="7"/>
    </row>
    <row r="38" spans="2:15" s="567" customFormat="1" ht="17.25">
      <c r="B38" s="511" t="s">
        <v>1242</v>
      </c>
      <c r="C38" s="7"/>
      <c r="D38" s="7"/>
      <c r="E38" s="7"/>
      <c r="F38" s="7"/>
      <c r="G38" s="7"/>
      <c r="H38" s="7"/>
      <c r="I38" s="7"/>
      <c r="J38" s="7"/>
      <c r="K38" s="7"/>
      <c r="L38" s="7"/>
      <c r="M38" s="7"/>
      <c r="N38" s="7"/>
      <c r="O38" s="511"/>
    </row>
    <row r="39" spans="2:15" s="567" customFormat="1" ht="8.25" customHeight="1" thickBot="1">
      <c r="B39" s="511"/>
      <c r="C39" s="7"/>
      <c r="D39" s="7"/>
      <c r="E39" s="7"/>
      <c r="F39" s="7"/>
      <c r="G39" s="7"/>
      <c r="H39" s="7"/>
      <c r="I39" s="7"/>
      <c r="J39" s="7"/>
      <c r="K39" s="7"/>
      <c r="L39" s="7"/>
      <c r="M39" s="7"/>
      <c r="N39" s="7"/>
      <c r="O39" s="7"/>
    </row>
    <row r="40" spans="2:15" s="567" customFormat="1">
      <c r="B40" s="1179" t="s">
        <v>3276</v>
      </c>
      <c r="C40" s="1180"/>
      <c r="D40" s="1180"/>
      <c r="E40" s="1180"/>
      <c r="F40" s="1180"/>
      <c r="G40" s="1180"/>
      <c r="H40" s="1180"/>
      <c r="I40" s="1180"/>
      <c r="J40" s="1180"/>
      <c r="K40" s="1180"/>
      <c r="L40" s="1180"/>
      <c r="M40" s="1180"/>
      <c r="N40" s="1180"/>
      <c r="O40" s="1181"/>
    </row>
    <row r="41" spans="2:15" s="567" customFormat="1" ht="10.5" customHeight="1" thickBot="1">
      <c r="B41" s="1182"/>
      <c r="C41" s="1183"/>
      <c r="D41" s="1183"/>
      <c r="E41" s="1183"/>
      <c r="F41" s="1183"/>
      <c r="G41" s="1183"/>
      <c r="H41" s="1183"/>
      <c r="I41" s="1183"/>
      <c r="J41" s="1183"/>
      <c r="K41" s="1183"/>
      <c r="L41" s="1183"/>
      <c r="M41" s="1183"/>
      <c r="N41" s="1183"/>
      <c r="O41" s="1184"/>
    </row>
    <row r="42" spans="2:15" s="567" customFormat="1" ht="24.95" customHeight="1">
      <c r="B42" s="7"/>
      <c r="C42" s="7"/>
      <c r="D42" s="7"/>
      <c r="E42" s="7"/>
      <c r="F42" s="7"/>
      <c r="G42" s="7"/>
      <c r="H42" s="7"/>
      <c r="I42" s="7"/>
      <c r="J42" s="7"/>
      <c r="K42" s="7"/>
      <c r="L42" s="7"/>
      <c r="M42" s="7"/>
      <c r="N42" s="7"/>
      <c r="O42" s="7"/>
    </row>
    <row r="43" spans="2:15" s="567" customFormat="1" ht="17.25">
      <c r="B43" s="511" t="s">
        <v>1243</v>
      </c>
      <c r="C43" s="7"/>
      <c r="D43" s="7"/>
      <c r="E43" s="7"/>
      <c r="F43" s="7"/>
      <c r="G43" s="7"/>
      <c r="H43" s="7"/>
      <c r="I43" s="7"/>
      <c r="J43" s="7"/>
      <c r="K43" s="7"/>
      <c r="L43" s="7"/>
      <c r="M43" s="7"/>
      <c r="N43" s="7"/>
      <c r="O43" s="511"/>
    </row>
    <row r="44" spans="2:15" s="567" customFormat="1" ht="8.25" customHeight="1" thickBot="1">
      <c r="B44" s="511"/>
      <c r="C44" s="7"/>
      <c r="D44" s="7"/>
      <c r="E44" s="7"/>
      <c r="F44" s="7"/>
      <c r="G44" s="7"/>
      <c r="H44" s="7"/>
      <c r="I44" s="7"/>
      <c r="J44" s="7"/>
      <c r="K44" s="7"/>
      <c r="L44" s="7"/>
      <c r="M44" s="7"/>
      <c r="N44" s="7"/>
      <c r="O44" s="7"/>
    </row>
    <row r="45" spans="2:15" s="567" customFormat="1">
      <c r="B45" s="1185" t="s">
        <v>1218</v>
      </c>
      <c r="C45" s="1188" t="s">
        <v>1244</v>
      </c>
      <c r="D45" s="1189"/>
      <c r="E45" s="1189"/>
      <c r="F45" s="1189"/>
      <c r="G45" s="1189"/>
      <c r="H45" s="1189"/>
      <c r="I45" s="1189"/>
      <c r="J45" s="1189"/>
      <c r="K45" s="1189"/>
      <c r="L45" s="1189"/>
      <c r="M45" s="1189"/>
      <c r="N45" s="1189"/>
      <c r="O45" s="1190"/>
    </row>
    <row r="46" spans="2:15" s="567" customFormat="1">
      <c r="B46" s="1186"/>
      <c r="C46" s="1191"/>
      <c r="D46" s="1192"/>
      <c r="E46" s="1192"/>
      <c r="F46" s="1192"/>
      <c r="G46" s="1192"/>
      <c r="H46" s="1192"/>
      <c r="I46" s="1192"/>
      <c r="J46" s="1192"/>
      <c r="K46" s="1192"/>
      <c r="L46" s="1192"/>
      <c r="M46" s="1192"/>
      <c r="N46" s="1192"/>
      <c r="O46" s="1193"/>
    </row>
    <row r="47" spans="2:15" s="567" customFormat="1" ht="15.75" thickBot="1">
      <c r="B47" s="1187"/>
      <c r="C47" s="1194"/>
      <c r="D47" s="1195"/>
      <c r="E47" s="1195"/>
      <c r="F47" s="1195"/>
      <c r="G47" s="1195"/>
      <c r="H47" s="1195"/>
      <c r="I47" s="1195"/>
      <c r="J47" s="1195"/>
      <c r="K47" s="1195"/>
      <c r="L47" s="1195"/>
      <c r="M47" s="1195"/>
      <c r="N47" s="1195"/>
      <c r="O47" s="1196"/>
    </row>
    <row r="48" spans="2:15" s="567" customFormat="1" ht="30" customHeight="1">
      <c r="B48" s="752" t="s">
        <v>1522</v>
      </c>
      <c r="C48" s="753"/>
      <c r="D48" s="753"/>
      <c r="E48" s="753"/>
      <c r="F48" s="753"/>
      <c r="G48" s="753"/>
      <c r="H48" s="753"/>
      <c r="I48" s="753"/>
      <c r="J48" s="753"/>
      <c r="K48" s="753"/>
      <c r="L48" s="753"/>
      <c r="M48" s="753"/>
      <c r="N48" s="753"/>
      <c r="O48" s="754"/>
    </row>
    <row r="49" spans="2:15" s="567" customFormat="1">
      <c r="B49" s="755"/>
      <c r="O49" s="756"/>
    </row>
    <row r="50" spans="2:15" s="567" customFormat="1">
      <c r="B50" s="755"/>
      <c r="O50" s="756"/>
    </row>
    <row r="51" spans="2:15" s="567" customFormat="1">
      <c r="B51" s="755"/>
      <c r="O51" s="756"/>
    </row>
    <row r="52" spans="2:15" s="567" customFormat="1">
      <c r="B52" s="755"/>
      <c r="O52" s="756"/>
    </row>
    <row r="53" spans="2:15" s="567" customFormat="1">
      <c r="B53" s="755"/>
      <c r="O53" s="756"/>
    </row>
    <row r="54" spans="2:15" s="567" customFormat="1">
      <c r="B54" s="755"/>
      <c r="O54" s="756"/>
    </row>
    <row r="55" spans="2:15" s="567" customFormat="1">
      <c r="B55" s="755"/>
      <c r="O55" s="756"/>
    </row>
    <row r="56" spans="2:15" s="567" customFormat="1">
      <c r="B56" s="755"/>
      <c r="O56" s="756"/>
    </row>
    <row r="57" spans="2:15" s="567" customFormat="1">
      <c r="B57" s="755"/>
      <c r="O57" s="756"/>
    </row>
    <row r="58" spans="2:15" s="567" customFormat="1">
      <c r="B58" s="755"/>
      <c r="O58" s="756"/>
    </row>
    <row r="59" spans="2:15" s="567" customFormat="1">
      <c r="B59" s="755"/>
      <c r="O59" s="756"/>
    </row>
    <row r="60" spans="2:15" s="567" customFormat="1">
      <c r="B60" s="755"/>
      <c r="O60" s="756"/>
    </row>
    <row r="61" spans="2:15" s="567" customFormat="1">
      <c r="B61" s="755"/>
      <c r="O61" s="756"/>
    </row>
    <row r="62" spans="2:15" s="567" customFormat="1">
      <c r="B62" s="755"/>
      <c r="O62" s="756"/>
    </row>
    <row r="63" spans="2:15" s="567" customFormat="1">
      <c r="B63" s="755"/>
      <c r="O63" s="756"/>
    </row>
    <row r="64" spans="2:15" s="567" customFormat="1">
      <c r="B64" s="755"/>
      <c r="O64" s="756"/>
    </row>
    <row r="65" spans="2:15" s="567" customFormat="1">
      <c r="B65" s="755"/>
      <c r="O65" s="756"/>
    </row>
    <row r="66" spans="2:15" s="567" customFormat="1">
      <c r="B66" s="755"/>
      <c r="O66" s="756"/>
    </row>
    <row r="67" spans="2:15" s="567" customFormat="1">
      <c r="B67" s="755"/>
      <c r="O67" s="756"/>
    </row>
    <row r="68" spans="2:15" s="567" customFormat="1">
      <c r="B68" s="755"/>
      <c r="O68" s="756"/>
    </row>
    <row r="69" spans="2:15" s="567" customFormat="1">
      <c r="B69" s="755"/>
      <c r="O69" s="756"/>
    </row>
    <row r="70" spans="2:15" s="567" customFormat="1">
      <c r="B70" s="755"/>
      <c r="O70" s="756"/>
    </row>
    <row r="71" spans="2:15" s="567" customFormat="1" ht="72.75" customHeight="1">
      <c r="B71" s="755"/>
      <c r="O71" s="756"/>
    </row>
    <row r="72" spans="2:15" s="567" customFormat="1" ht="6" customHeight="1">
      <c r="B72" s="755"/>
      <c r="O72" s="756"/>
    </row>
    <row r="73" spans="2:15" s="567" customFormat="1" ht="15.75" thickBot="1">
      <c r="B73" s="757"/>
      <c r="C73" s="160"/>
      <c r="D73" s="160"/>
      <c r="E73" s="160"/>
      <c r="F73" s="160"/>
      <c r="G73" s="160"/>
      <c r="H73" s="160"/>
      <c r="I73" s="160"/>
      <c r="J73" s="160"/>
      <c r="K73" s="160"/>
      <c r="L73" s="160"/>
      <c r="M73" s="160"/>
      <c r="N73" s="160"/>
      <c r="O73" s="161"/>
    </row>
    <row r="74" spans="2:15" s="567" customFormat="1"/>
    <row r="75" spans="2:15" s="567" customFormat="1"/>
    <row r="76" spans="2:15" s="567" customFormat="1"/>
  </sheetData>
  <mergeCells count="35">
    <mergeCell ref="B15:C15"/>
    <mergeCell ref="E15:O15"/>
    <mergeCell ref="A1:N1"/>
    <mergeCell ref="B9:D9"/>
    <mergeCell ref="E9:O9"/>
    <mergeCell ref="B10:C10"/>
    <mergeCell ref="E10:O10"/>
    <mergeCell ref="B16:B17"/>
    <mergeCell ref="E16:O16"/>
    <mergeCell ref="E17:O17"/>
    <mergeCell ref="B5:O5"/>
    <mergeCell ref="B32:O32"/>
    <mergeCell ref="B13:C13"/>
    <mergeCell ref="E13:O13"/>
    <mergeCell ref="B18:B19"/>
    <mergeCell ref="E18:O18"/>
    <mergeCell ref="E19:O19"/>
    <mergeCell ref="B11:C11"/>
    <mergeCell ref="E11:O11"/>
    <mergeCell ref="B12:C12"/>
    <mergeCell ref="E12:O12"/>
    <mergeCell ref="B14:C14"/>
    <mergeCell ref="E14:O14"/>
    <mergeCell ref="B36:O36"/>
    <mergeCell ref="B40:O41"/>
    <mergeCell ref="B45:B47"/>
    <mergeCell ref="C45:O47"/>
    <mergeCell ref="B23:B25"/>
    <mergeCell ref="C23:E25"/>
    <mergeCell ref="F23:G24"/>
    <mergeCell ref="H23:I24"/>
    <mergeCell ref="J23:O28"/>
    <mergeCell ref="C26:E26"/>
    <mergeCell ref="C27:E27"/>
    <mergeCell ref="C28:E28"/>
  </mergeCells>
  <hyperlinks>
    <hyperlink ref="Q1" location="INDICE!A1" display="ÍNDICE " xr:uid="{8BB11FCE-5662-49DA-B1F1-4F541CDE0F9D}"/>
  </hyperlinks>
  <printOptions horizontalCentered="1"/>
  <pageMargins left="0" right="0" top="0.19685039370078741" bottom="0" header="0" footer="0"/>
  <pageSetup paperSize="9" scale="70" orientation="landscape" r:id="rId1"/>
  <rowBreaks count="1" manualBreakCount="1">
    <brk id="47" max="16383" man="1"/>
  </rowBreaks>
  <ignoredErrors>
    <ignoredError sqref="D10:D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45</vt:i4>
      </vt:variant>
    </vt:vector>
  </HeadingPairs>
  <TitlesOfParts>
    <vt:vector size="78"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V-A COVID</vt:lpstr>
      <vt:lpstr>Anexo V-B PRR</vt:lpstr>
      <vt:lpstr>Anexo V B Notas Explicativas</vt:lpstr>
      <vt:lpstr>ANEXO VI_Cód. Departamentos</vt:lpstr>
      <vt:lpstr>ANEXO VII_Tab. Prog. e Medidas</vt:lpstr>
      <vt:lpstr>ANEXO VIII_Tab. Atividades</vt:lpstr>
      <vt:lpstr>ANEXO IX_Prog e Medidas PIDDAR</vt:lpstr>
      <vt:lpstr>ANEXO X_Tab. Fontes Financ.</vt:lpstr>
      <vt:lpstr>NOTAS ANEXO X</vt:lpstr>
      <vt:lpstr>ANEXO XI Class. Receita</vt:lpstr>
      <vt:lpstr>Notas explicativas Anexo XI</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XXI</vt:lpstr>
      <vt:lpstr>ANEXO XXII</vt:lpstr>
      <vt:lpstr>Nota explicativa Anexo XXII</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 B Notas Explicativas'!Área_de_Impressão</vt:lpstr>
      <vt:lpstr>'Anexo V-A COVID'!Área_de_Impressão</vt:lpstr>
      <vt:lpstr>'Anexo V-B PRR'!Área_de_Impressão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Class. Receita'!Área_de_Impressão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'ANEXO XXI'!Área_de_Impressão</vt:lpstr>
      <vt:lpstr>'ANEXO XXII'!Área_de_Impressão</vt:lpstr>
      <vt:lpstr>INDICE!Área_de_Impressão</vt:lpstr>
      <vt:lpstr>'Instruções Mem justificativa'!Área_de_Impressão</vt:lpstr>
      <vt:lpstr>'Nota explicativa Anexo XXII'!Área_de_Impressão</vt:lpstr>
      <vt:lpstr>'NOTAS ANEXO X'!Área_de_Impressão</vt:lpstr>
      <vt:lpstr>'Notas explicativas Anexo XI'!Área_de_Impressão</vt:lpstr>
      <vt:lpstr>'Notas explicativas anexo XIX'!Área_de_Impressão</vt:lpstr>
      <vt:lpstr>'Anexo V B Notas Explicativas'!Print_Area</vt:lpstr>
      <vt:lpstr>'Anexo V-B PRR'!Print_Area</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 Class. Receita'!Títulos_de_Impressão</vt:lpstr>
      <vt:lpstr>'ANEXO XIII_DIST.PLAFOND'!Títulos_de_Impressão</vt:lpstr>
      <vt:lpstr>'ANEXO XIV-Ficha projeto'!Títulos_de_Impressão</vt:lpstr>
      <vt:lpstr>'ANEXO XXII'!Títulos_de_Impressão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Feliciana Alves Faria Veloza</cp:lastModifiedBy>
  <cp:lastPrinted>2021-08-04T15:52:46Z</cp:lastPrinted>
  <dcterms:created xsi:type="dcterms:W3CDTF">2010-06-23T11:03:58Z</dcterms:created>
  <dcterms:modified xsi:type="dcterms:W3CDTF">2021-08-05T16:16:54Z</dcterms:modified>
</cp:coreProperties>
</file>