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adeiragov-my.sharepoint.com/personal/tania_fernandes_madeira_gov_pt/Documents/Ambiente de Trabalho/DROT/Circulares/7/"/>
    </mc:Choice>
  </mc:AlternateContent>
  <xr:revisionPtr revIDLastSave="3" documentId="13_ncr:1_{B4B6FD3B-C34E-4295-AC29-E8DFFC37A1D1}" xr6:coauthVersionLast="47" xr6:coauthVersionMax="47" xr10:uidLastSave="{26933721-FDE2-424B-8E13-A22BD8E6C133}"/>
  <workbookProtection workbookAlgorithmName="SHA-512" workbookHashValue="R7q1Ue2ElCAcap3YSqRwYr/fzfdN5ZO0qOE/xUO0IKjyTTQT8hdH0QyOSO957kxzpmVrWPoaqLP7YM4WYfGn+w==" workbookSaltValue="+XkZ6K8XbxPLjGLSFwj3tQ==" workbookSpinCount="100000" lockStructure="1"/>
  <bookViews>
    <workbookView xWindow="28680" yWindow="-120" windowWidth="29040" windowHeight="15720" xr2:uid="{00000000-000D-0000-FFFF-FFFF00000000}"/>
  </bookViews>
  <sheets>
    <sheet name="ANEXO_II" sheetId="1" r:id="rId1"/>
    <sheet name="SETORES INSTITUCIONAIS" sheetId="4" r:id="rId2"/>
    <sheet name="Sector Atuação" sheetId="2" state="hidden" r:id="rId3"/>
    <sheet name="Avaliação" sheetId="3" state="hidden" r:id="rId4"/>
  </sheets>
  <definedNames>
    <definedName name="_xlnm.Print_Area" localSheetId="0">ANEXO_II!$A$1:$T$39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K14" i="1"/>
  <c r="N34" i="1"/>
  <c r="N33" i="1"/>
  <c r="N32" i="1"/>
  <c r="N31" i="1"/>
  <c r="N30" i="1"/>
  <c r="N29" i="1"/>
  <c r="N28" i="1"/>
  <c r="N27" i="1"/>
  <c r="N26" i="1"/>
  <c r="N18" i="1"/>
  <c r="N17" i="1"/>
  <c r="N16" i="1"/>
  <c r="N15" i="1"/>
  <c r="N14" i="1"/>
  <c r="N13" i="1"/>
  <c r="N12" i="1"/>
  <c r="N11" i="1"/>
  <c r="N9" i="1"/>
  <c r="T34" i="1"/>
  <c r="K34" i="1"/>
  <c r="T29" i="1"/>
  <c r="K29" i="1"/>
  <c r="T28" i="1"/>
  <c r="K28" i="1"/>
  <c r="T27" i="1"/>
  <c r="K27" i="1"/>
  <c r="T26" i="1"/>
  <c r="K26" i="1"/>
  <c r="K18" i="1"/>
  <c r="K17" i="1"/>
  <c r="K16" i="1"/>
  <c r="K15" i="1"/>
  <c r="K13" i="1"/>
  <c r="K11" i="1"/>
  <c r="K10" i="1"/>
  <c r="K9" i="1"/>
  <c r="O17" i="1" l="1"/>
  <c r="O11" i="1"/>
  <c r="O18" i="1"/>
  <c r="O12" i="1"/>
  <c r="O26" i="1"/>
  <c r="O13" i="1"/>
  <c r="O27" i="1"/>
  <c r="O14" i="1"/>
  <c r="O28" i="1"/>
  <c r="O15" i="1"/>
  <c r="O29" i="1"/>
  <c r="O16" i="1"/>
  <c r="O34" i="1"/>
  <c r="O10" i="1"/>
  <c r="O9" i="1"/>
</calcChain>
</file>

<file path=xl/sharedStrings.xml><?xml version="1.0" encoding="utf-8"?>
<sst xmlns="http://schemas.openxmlformats.org/spreadsheetml/2006/main" count="197" uniqueCount="170">
  <si>
    <t>SECTOR DE ATUAÇÃO</t>
  </si>
  <si>
    <t>Agricultura</t>
  </si>
  <si>
    <t>Ambiente</t>
  </si>
  <si>
    <t>Comunicação social</t>
  </si>
  <si>
    <t>Cultura</t>
  </si>
  <si>
    <t>Desporto</t>
  </si>
  <si>
    <t>Educação</t>
  </si>
  <si>
    <t>Empresarial</t>
  </si>
  <si>
    <t>Energia</t>
  </si>
  <si>
    <t>Inovação e Investigação</t>
  </si>
  <si>
    <t>Construção</t>
  </si>
  <si>
    <t>Juventude</t>
  </si>
  <si>
    <t>Pecuária</t>
  </si>
  <si>
    <t>Pescas</t>
  </si>
  <si>
    <t>Turismo</t>
  </si>
  <si>
    <t>Proteção civil</t>
  </si>
  <si>
    <t>Saúde</t>
  </si>
  <si>
    <t>Social</t>
  </si>
  <si>
    <t>Transportes</t>
  </si>
  <si>
    <t>Habitação</t>
  </si>
  <si>
    <t>Avaliação</t>
  </si>
  <si>
    <t>%</t>
  </si>
  <si>
    <t>Não atingido</t>
  </si>
  <si>
    <t>Parcialmente atingido</t>
  </si>
  <si>
    <t>Atingido</t>
  </si>
  <si>
    <t>0% - 49%</t>
  </si>
  <si>
    <t>50% - 89%</t>
  </si>
  <si>
    <t>90% - 100%</t>
  </si>
  <si>
    <t>ANEXO II — AVALIAÇÃO DE RESULTADOS DOS APOIOS CONCEDIDOS</t>
  </si>
  <si>
    <t>Circular n.º 7/ORÇ/2026 | Confronto metas (Anexo I) vs resultados — indicadores quantitativos e qualitativos</t>
  </si>
  <si>
    <t>Secretaria Regional:</t>
  </si>
  <si>
    <t>Exercício:</t>
  </si>
  <si>
    <t>IDENTIFICAÇÃO DAS ENTIDADES BENEFICIÁRIAS DO APOIO</t>
  </si>
  <si>
    <t>INDICADOR QUANTITATIVO (60%)</t>
  </si>
  <si>
    <t>INDICADOR QUALITATIVO (40%)</t>
  </si>
  <si>
    <t>AVALIAÇÃO GLOBAL %</t>
  </si>
  <si>
    <t>FINANCEIRO</t>
  </si>
  <si>
    <t>ENTIDADE</t>
  </si>
  <si>
    <t>SECTOR INSTITUCIONAL</t>
  </si>
  <si>
    <t>FINALIDADE APOIO</t>
  </si>
  <si>
    <t>SECTOR DE ATUAÇÃO (DOMÍNIO MATERIAL DO APOIO)</t>
  </si>
  <si>
    <t>INDICADOR
QUANTITATIVO</t>
  </si>
  <si>
    <t>META</t>
  </si>
  <si>
    <t>AVALIAÇÃO %</t>
  </si>
  <si>
    <t>INDICADOR
QUALITATIVO</t>
  </si>
  <si>
    <t>AVALIAÇÃO POR CATEGORIA</t>
  </si>
  <si>
    <t>DESVIOS
E CAUSAS</t>
  </si>
  <si>
    <t>O Responsáve da Unidade de Gestão:</t>
  </si>
  <si>
    <t>Data:</t>
  </si>
  <si>
    <t>O Dirigente máximo do serviço responsável pela atribuição do subsídio ou apoio:</t>
  </si>
  <si>
    <t>Países terceiros e organizações internacionais, exceto instituições e órgãos da União Europeia</t>
  </si>
  <si>
    <t>S.22</t>
  </si>
  <si>
    <t>Instituições e órgãos europeus, exceto o BCE</t>
  </si>
  <si>
    <t>S.2122</t>
  </si>
  <si>
    <t>Banco Central Europeu (BCE)</t>
  </si>
  <si>
    <t>S.2121</t>
  </si>
  <si>
    <t>Instituições e órgãos da União Europeia</t>
  </si>
  <si>
    <t>S.212</t>
  </si>
  <si>
    <t>Estados-Membros fora da área do euro</t>
  </si>
  <si>
    <t>S.2112</t>
  </si>
  <si>
    <t>Estados-Membros da área do euro</t>
  </si>
  <si>
    <t>S.2111</t>
  </si>
  <si>
    <t>Estados-Membros da União Europeia</t>
  </si>
  <si>
    <t>S.211</t>
  </si>
  <si>
    <t>Estados-Membros e instituições e órgãos da União Europeia</t>
  </si>
  <si>
    <t>S.21</t>
  </si>
  <si>
    <t>Resto do mundo</t>
  </si>
  <si>
    <t>S.2</t>
  </si>
  <si>
    <t>Sob controlo estrangeiro</t>
  </si>
  <si>
    <t>S.15003</t>
  </si>
  <si>
    <t>Privadas nacionais</t>
  </si>
  <si>
    <t>S.15002</t>
  </si>
  <si>
    <t>Instituições sem fim lucrativo ao serviço das famílias</t>
  </si>
  <si>
    <t>S.15</t>
  </si>
  <si>
    <t>Famílias com recursos provenientes de outras transferências</t>
  </si>
  <si>
    <t>S.1443</t>
  </si>
  <si>
    <t>Famílias com recursos provenientes de pensões</t>
  </si>
  <si>
    <t>S.1442</t>
  </si>
  <si>
    <t>Famílias com recursos provenientes de rendimentos de propriedade</t>
  </si>
  <si>
    <t>S.1441</t>
  </si>
  <si>
    <t>Famílias com recursos provenientes de rendimentos de propriedade e de transferências</t>
  </si>
  <si>
    <t>S.144</t>
  </si>
  <si>
    <t>Empregados</t>
  </si>
  <si>
    <t>S.143</t>
  </si>
  <si>
    <t>Trabalhadores por conta própria</t>
  </si>
  <si>
    <t>S.142</t>
  </si>
  <si>
    <t>Empregadores</t>
  </si>
  <si>
    <t>S.141</t>
  </si>
  <si>
    <t>Famílias</t>
  </si>
  <si>
    <t>S.14</t>
  </si>
  <si>
    <t>Fundos de segurança social</t>
  </si>
  <si>
    <t>S.1314</t>
  </si>
  <si>
    <t>Administração local (exceto fundos de segurança social)</t>
  </si>
  <si>
    <t>S.1313</t>
  </si>
  <si>
    <t>Administração estadual (exceto fundos de segurança social)</t>
  </si>
  <si>
    <t>S.1312</t>
  </si>
  <si>
    <t>Administração central (exceto fundos de segurança social)</t>
  </si>
  <si>
    <t>S.1311</t>
  </si>
  <si>
    <t>Administrações públicas</t>
  </si>
  <si>
    <t>S.13</t>
  </si>
  <si>
    <t>S.12903</t>
  </si>
  <si>
    <t>Privados nacionais</t>
  </si>
  <si>
    <t>S.12902</t>
  </si>
  <si>
    <t>Públicos</t>
  </si>
  <si>
    <t>S.12901</t>
  </si>
  <si>
    <t>Fundos de pensões</t>
  </si>
  <si>
    <t>S.129</t>
  </si>
  <si>
    <t>S.12803</t>
  </si>
  <si>
    <t>S.12802</t>
  </si>
  <si>
    <t>Públicas</t>
  </si>
  <si>
    <t>S.12801</t>
  </si>
  <si>
    <t>Sociedades de seguros</t>
  </si>
  <si>
    <t>S.128</t>
  </si>
  <si>
    <t>S.12703</t>
  </si>
  <si>
    <t>S.12702</t>
  </si>
  <si>
    <t>S.12701</t>
  </si>
  <si>
    <t>Instituições financeiras cativas e prestamistas</t>
  </si>
  <si>
    <t>S.127</t>
  </si>
  <si>
    <t>S.12603</t>
  </si>
  <si>
    <t>S.12602</t>
  </si>
  <si>
    <t>S.12601</t>
  </si>
  <si>
    <t>Auxiliares financeiros</t>
  </si>
  <si>
    <t>S.126</t>
  </si>
  <si>
    <t>S.12503</t>
  </si>
  <si>
    <t>S.12502</t>
  </si>
  <si>
    <t>S.12501</t>
  </si>
  <si>
    <t>Outros intermediários financeiros, exceto sociedades de seguros e fundos de pensões</t>
  </si>
  <si>
    <t>S.125</t>
  </si>
  <si>
    <t>S.12403</t>
  </si>
  <si>
    <t>S.12402</t>
  </si>
  <si>
    <t>S.12401</t>
  </si>
  <si>
    <t>Fundos de investimento, exceto fundos do mercado monetário</t>
  </si>
  <si>
    <t>S.124</t>
  </si>
  <si>
    <t>S.12303</t>
  </si>
  <si>
    <t>S.12302</t>
  </si>
  <si>
    <t>S.12301</t>
  </si>
  <si>
    <t>Fundos do mercado monetário</t>
  </si>
  <si>
    <t>S.123</t>
  </si>
  <si>
    <t>S.12203</t>
  </si>
  <si>
    <t>S.12202</t>
  </si>
  <si>
    <t>S.12201</t>
  </si>
  <si>
    <t>Entidades depositárias, exceto banco central</t>
  </si>
  <si>
    <t>S.122</t>
  </si>
  <si>
    <t>Banco central</t>
  </si>
  <si>
    <t>S.121</t>
  </si>
  <si>
    <t>Sociedades financeiras</t>
  </si>
  <si>
    <t>S.12</t>
  </si>
  <si>
    <t>Sociedades não financeiras sob controlo estrangeiro</t>
  </si>
  <si>
    <t>S.11003</t>
  </si>
  <si>
    <t>Sociedades não financeiras privadas</t>
  </si>
  <si>
    <t>S.11002</t>
  </si>
  <si>
    <t>Sociedades não financeiras públicas</t>
  </si>
  <si>
    <t>S.11001</t>
  </si>
  <si>
    <t>Sociedades não financeiras</t>
  </si>
  <si>
    <t>S.11</t>
  </si>
  <si>
    <t>Total da economia</t>
  </si>
  <si>
    <t>S.1</t>
  </si>
  <si>
    <t>Designação</t>
  </si>
  <si>
    <t>Código</t>
  </si>
  <si>
    <t>Setores Institucionais</t>
  </si>
  <si>
    <t>RESULTADO</t>
  </si>
  <si>
    <t>EXECUTADO (PAGO) (€)</t>
  </si>
  <si>
    <t>TAXA EXEC.
(%)</t>
  </si>
  <si>
    <t>SUSTENTABILIDADE DO APOIO</t>
  </si>
  <si>
    <t>JUSTIFICAÇÃO</t>
  </si>
  <si>
    <t>ANÁLISE DO GRAU DE AVALIAÇÃO GLOBAL INFERIOR A 50%</t>
  </si>
  <si>
    <r>
      <rPr>
        <b/>
        <i/>
        <sz val="8"/>
        <color rgb="FF666666"/>
        <rFont val="Calibri"/>
        <family val="2"/>
      </rPr>
      <t>Nota:</t>
    </r>
    <r>
      <rPr>
        <i/>
        <sz val="8"/>
        <color rgb="FF666666"/>
        <rFont val="Calibri"/>
        <family val="2"/>
      </rPr>
      <t xml:space="preserve"> Uma linha por entidade. Indicadores devem corresponder ao Anexo I. Quantitativos: grau calculado automaticamente (resultado/meta). Qualitativos: selecionar avaliação no dropdown (Não atingido / Parcialmente atingido / Atingido). Justificação obrigatória se grau de avaliação &lt; 50%.</t>
    </r>
  </si>
  <si>
    <t>VALOR CONTRATUAL DO ANO (€)</t>
  </si>
  <si>
    <t>N.º RESOLUÇÃO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</si>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</sst>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#,##0.00&quot; 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0070C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FFFFFF"/>
      <name val="Calibri"/>
      <family val="2"/>
    </font>
    <font>
      <b/>
      <sz val="8"/>
      <color rgb="FFFFFFFF"/>
      <name val="Calibri"/>
      <family val="2"/>
    </font>
    <font>
      <b/>
      <sz val="7"/>
      <color rgb="FF1E3A5F"/>
      <name val="Calibri"/>
      <family val="2"/>
    </font>
    <font>
      <i/>
      <sz val="8"/>
      <color rgb="FF666666"/>
      <name val="Calibri"/>
      <family val="2"/>
    </font>
    <font>
      <b/>
      <sz val="10"/>
      <name val="Calibri"/>
      <family val="2"/>
    </font>
    <font>
      <b/>
      <sz val="13"/>
      <color rgb="FF1E3A5F"/>
      <name val="Calibri"/>
      <family val="2"/>
    </font>
    <font>
      <sz val="8"/>
      <color rgb="FF888888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8"/>
      <color rgb="FF666666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E3A5F"/>
        <bgColor rgb="FF0D47A1"/>
      </patternFill>
    </fill>
    <fill>
      <patternFill patternType="solid">
        <fgColor rgb="FF0D47A1"/>
        <bgColor rgb="FF1E3A5F"/>
      </patternFill>
    </fill>
    <fill>
      <patternFill patternType="solid">
        <fgColor rgb="FFE65100"/>
        <bgColor rgb="FF993300"/>
      </patternFill>
    </fill>
    <fill>
      <patternFill patternType="solid">
        <fgColor rgb="FF92D050"/>
        <bgColor rgb="FF0D47A1"/>
      </patternFill>
    </fill>
    <fill>
      <patternFill patternType="solid">
        <fgColor rgb="FF5D4037"/>
        <bgColor rgb="FF333300"/>
      </patternFill>
    </fill>
    <fill>
      <patternFill patternType="solid">
        <fgColor rgb="FFD6E4F0"/>
        <bgColor rgb="FFE3F2FD"/>
      </patternFill>
    </fill>
    <fill>
      <patternFill patternType="solid">
        <fgColor rgb="FFFFF9C4"/>
        <bgColor rgb="FFFFF3E0"/>
      </patternFill>
    </fill>
    <fill>
      <patternFill patternType="solid">
        <fgColor theme="9" tint="0.79998168889431442"/>
        <bgColor rgb="FFFFF9C4"/>
      </patternFill>
    </fill>
    <fill>
      <patternFill patternType="solid">
        <fgColor theme="4" tint="0.79998168889431442"/>
        <bgColor rgb="FFFFF9C4"/>
      </patternFill>
    </fill>
    <fill>
      <patternFill patternType="solid">
        <fgColor theme="5" tint="0.79998168889431442"/>
        <bgColor rgb="FFFFF9C4"/>
      </patternFill>
    </fill>
  </fills>
  <borders count="13">
    <border>
      <left/>
      <right/>
      <top/>
      <bottom/>
      <diagonal/>
    </border>
    <border>
      <left style="thin">
        <color rgb="FFB4C6E7"/>
      </left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/>
      <top style="thin">
        <color rgb="FFB4C6E7"/>
      </top>
      <bottom/>
      <diagonal/>
    </border>
    <border>
      <left/>
      <right/>
      <top style="thin">
        <color rgb="FFB4C6E7"/>
      </top>
      <bottom/>
      <diagonal/>
    </border>
    <border>
      <left/>
      <right style="thin">
        <color rgb="FFB4C6E7"/>
      </right>
      <top style="thin">
        <color rgb="FFB4C6E7"/>
      </top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/>
      <diagonal/>
    </border>
    <border>
      <left style="thin">
        <color rgb="FFB4C6E7"/>
      </left>
      <right style="thin">
        <color rgb="FFB4C6E7"/>
      </right>
      <top/>
      <bottom style="thin">
        <color rgb="FFB4C6E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9" fontId="0" fillId="0" borderId="0" xfId="3" applyFont="1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0" fillId="0" borderId="0" xfId="0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7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4" fontId="14" fillId="0" borderId="3" xfId="0" applyNumberFormat="1" applyFont="1" applyBorder="1" applyAlignment="1" applyProtection="1">
      <alignment horizontal="right" vertical="center" wrapText="1"/>
      <protection locked="0"/>
    </xf>
    <xf numFmtId="165" fontId="14" fillId="0" borderId="4" xfId="0" applyNumberFormat="1" applyFont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Border="1" applyAlignment="1" applyProtection="1">
      <alignment horizontal="right" vertical="center" wrapText="1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1" fillId="0" borderId="11" xfId="0" applyFont="1" applyBorder="1" applyAlignment="1" applyProtection="1">
      <alignment vertical="center"/>
      <protection locked="0"/>
    </xf>
    <xf numFmtId="14" fontId="11" fillId="0" borderId="10" xfId="0" applyNumberFormat="1" applyFont="1" applyBorder="1" applyAlignment="1" applyProtection="1">
      <alignment horizontal="center" vertical="center"/>
      <protection locked="0"/>
    </xf>
    <xf numFmtId="9" fontId="11" fillId="8" borderId="4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vertical="center"/>
      <protection locked="0"/>
    </xf>
    <xf numFmtId="9" fontId="15" fillId="9" borderId="4" xfId="3" applyFont="1" applyFill="1" applyBorder="1" applyAlignment="1" applyProtection="1">
      <alignment horizontal="center" vertical="center" wrapText="1"/>
    </xf>
    <xf numFmtId="0" fontId="14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9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9" fontId="15" fillId="10" borderId="4" xfId="3" applyFont="1" applyFill="1" applyBorder="1" applyAlignment="1" applyProtection="1">
      <alignment horizontal="center" vertical="center" wrapText="1"/>
    </xf>
    <xf numFmtId="9" fontId="15" fillId="11" borderId="4" xfId="3" applyFont="1" applyFill="1" applyBorder="1" applyAlignment="1" applyProtection="1">
      <alignment horizontal="center" vertical="center" wrapText="1"/>
    </xf>
    <xf numFmtId="14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2" xr:uid="{DBE1958A-F23D-437B-B984-1F3D746ADB28}"/>
    <cellStyle name="Per cent 2" xfId="3" xr:uid="{C689A6C5-AF49-4E8D-8B26-7F9DCD9BE4A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showGridLines="0" tabSelected="1" zoomScale="85" zoomScaleNormal="85" workbookViewId="0">
      <selection activeCell="M9" sqref="M9"/>
    </sheetView>
  </sheetViews>
  <sheetFormatPr defaultRowHeight="15" x14ac:dyDescent="0.25"/>
  <cols>
    <col min="1" max="1" width="24" style="8" customWidth="1"/>
    <col min="2" max="2" width="15.28515625" style="8" customWidth="1"/>
    <col min="3" max="3" width="31.140625" style="8" customWidth="1"/>
    <col min="4" max="4" width="23.42578125" style="8" customWidth="1"/>
    <col min="5" max="5" width="14" style="8" customWidth="1"/>
    <col min="6" max="6" width="11.28515625" style="8" customWidth="1"/>
    <col min="7" max="7" width="14.28515625" style="8" customWidth="1"/>
    <col min="8" max="8" width="20" style="8" customWidth="1"/>
    <col min="9" max="9" width="17.42578125" style="8" customWidth="1"/>
    <col min="10" max="10" width="13.42578125" style="8" customWidth="1"/>
    <col min="11" max="11" width="11.85546875" style="8" customWidth="1"/>
    <col min="12" max="12" width="28.5703125" style="8" bestFit="1" customWidth="1"/>
    <col min="13" max="13" width="22.28515625" style="8" bestFit="1" customWidth="1"/>
    <col min="14" max="14" width="12.140625" style="8" customWidth="1"/>
    <col min="15" max="15" width="9.140625" style="8"/>
    <col min="16" max="16" width="14.42578125" style="8" customWidth="1"/>
    <col min="17" max="18" width="14.5703125" style="8" customWidth="1"/>
    <col min="19" max="19" width="12.85546875" style="8" customWidth="1"/>
    <col min="20" max="16384" width="9.140625" style="8"/>
  </cols>
  <sheetData>
    <row r="1" spans="1:20" ht="17.25" x14ac:dyDescent="0.2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20.25" customHeight="1" x14ac:dyDescent="0.25">
      <c r="A2" s="35" t="s">
        <v>29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customFormat="1" ht="15" customHeight="1" x14ac:dyDescent="0.25">
      <c r="A3" s="11" t="s">
        <v>30</v>
      </c>
      <c r="B3" s="18"/>
      <c r="C3" s="18"/>
      <c r="D3" s="32"/>
      <c r="E3" s="32"/>
      <c r="F3" s="32"/>
      <c r="G3" s="32"/>
      <c r="H3" s="11"/>
      <c r="N3" s="36"/>
      <c r="O3" s="36"/>
      <c r="P3" s="36"/>
      <c r="Q3" s="11"/>
      <c r="R3" s="11"/>
      <c r="S3" s="11"/>
    </row>
    <row r="4" spans="1:20" customFormat="1" ht="15" customHeight="1" x14ac:dyDescent="0.25">
      <c r="A4" s="11" t="s">
        <v>31</v>
      </c>
      <c r="B4" s="20"/>
      <c r="C4" s="23"/>
      <c r="D4" s="32"/>
      <c r="E4" s="32"/>
      <c r="F4" s="32"/>
      <c r="G4" s="32"/>
      <c r="H4" s="11"/>
      <c r="I4" s="11"/>
      <c r="J4" s="11"/>
      <c r="K4" s="11"/>
      <c r="N4" s="11"/>
      <c r="O4" s="11"/>
      <c r="P4" s="11"/>
      <c r="Q4" s="11"/>
      <c r="R4" s="11"/>
      <c r="S4" s="11"/>
    </row>
    <row r="5" spans="1:20" x14ac:dyDescent="0.25">
      <c r="P5"/>
      <c r="Q5"/>
      <c r="R5"/>
    </row>
    <row r="6" spans="1:20" ht="48.75" customHeight="1" x14ac:dyDescent="0.25">
      <c r="A6" s="37" t="s">
        <v>32</v>
      </c>
      <c r="B6" s="38"/>
      <c r="C6" s="38"/>
      <c r="D6" s="38"/>
      <c r="E6" s="38"/>
      <c r="F6" s="38"/>
      <c r="G6" s="39"/>
      <c r="H6" s="40" t="s">
        <v>33</v>
      </c>
      <c r="I6" s="40"/>
      <c r="J6" s="40"/>
      <c r="K6" s="40"/>
      <c r="L6" s="41" t="s">
        <v>34</v>
      </c>
      <c r="M6" s="42"/>
      <c r="N6" s="43"/>
      <c r="O6" s="44" t="s">
        <v>35</v>
      </c>
      <c r="P6" s="37" t="s">
        <v>165</v>
      </c>
      <c r="Q6" s="38"/>
      <c r="R6" s="39"/>
      <c r="S6" s="46" t="s">
        <v>36</v>
      </c>
      <c r="T6" s="46"/>
    </row>
    <row r="7" spans="1:20" ht="39.75" customHeight="1" x14ac:dyDescent="0.25">
      <c r="A7" s="9" t="s">
        <v>37</v>
      </c>
      <c r="B7" s="9" t="s">
        <v>38</v>
      </c>
      <c r="C7" s="9" t="s">
        <v>39</v>
      </c>
      <c r="D7" s="9" t="s">
        <v>40</v>
      </c>
      <c r="E7" s="9" t="s">
        <v>168</v>
      </c>
      <c r="F7" s="9" t="s">
        <v>169</v>
      </c>
      <c r="G7" s="9" t="s">
        <v>167</v>
      </c>
      <c r="H7" s="9" t="s">
        <v>41</v>
      </c>
      <c r="I7" s="9" t="s">
        <v>42</v>
      </c>
      <c r="J7" s="9" t="s">
        <v>160</v>
      </c>
      <c r="K7" s="9" t="s">
        <v>43</v>
      </c>
      <c r="L7" s="9" t="s">
        <v>44</v>
      </c>
      <c r="M7" s="9" t="s">
        <v>45</v>
      </c>
      <c r="N7" s="9" t="s">
        <v>43</v>
      </c>
      <c r="O7" s="45"/>
      <c r="P7" s="9" t="s">
        <v>46</v>
      </c>
      <c r="Q7" s="9" t="s">
        <v>163</v>
      </c>
      <c r="R7" s="9" t="s">
        <v>164</v>
      </c>
      <c r="S7" s="9" t="s">
        <v>161</v>
      </c>
      <c r="T7" s="9" t="s">
        <v>162</v>
      </c>
    </row>
    <row r="8" spans="1:20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</row>
    <row r="9" spans="1:20" x14ac:dyDescent="0.25">
      <c r="A9" s="12"/>
      <c r="B9" s="13"/>
      <c r="C9" s="14"/>
      <c r="D9" s="25"/>
      <c r="E9" s="13"/>
      <c r="F9" s="30"/>
      <c r="G9" s="15"/>
      <c r="H9" s="12"/>
      <c r="I9" s="13"/>
      <c r="J9" s="13"/>
      <c r="K9" s="28" t="str">
        <f t="shared" ref="K9:K34" si="0">IF(OR(I9="",J9="",I9=0),"",IF(J9/I9&gt;1,1,J9/I9))</f>
        <v/>
      </c>
      <c r="L9" s="12"/>
      <c r="M9" s="27" t="s">
        <v>22</v>
      </c>
      <c r="N9" s="29">
        <f>IF(M9="Não atingido",0%,IF(M9="Parcialmente atingido",50%,IF(M9="Atingido",100%,"")))</f>
        <v>0</v>
      </c>
      <c r="O9" s="24" t="str">
        <f>IFERROR(+N9*0.4+K9*0.6,"")</f>
        <v/>
      </c>
      <c r="P9" s="13"/>
      <c r="Q9" s="13"/>
      <c r="R9" s="13"/>
      <c r="S9" s="16"/>
      <c r="T9" s="22"/>
    </row>
    <row r="10" spans="1:20" x14ac:dyDescent="0.25">
      <c r="A10" s="12"/>
      <c r="B10" s="13"/>
      <c r="C10" s="12"/>
      <c r="D10" s="26"/>
      <c r="E10" s="31"/>
      <c r="F10" s="30"/>
      <c r="G10" s="17"/>
      <c r="H10" s="12"/>
      <c r="I10" s="13"/>
      <c r="J10" s="13"/>
      <c r="K10" s="28" t="str">
        <f t="shared" si="0"/>
        <v/>
      </c>
      <c r="L10" s="12"/>
      <c r="M10" s="27"/>
      <c r="N10" s="29" t="str">
        <f>IF(M10="Não atingido",0%,IF(M10="Parcialmente atingido",50%,IF(M10="Atingido",100%,"")))</f>
        <v/>
      </c>
      <c r="O10" s="24" t="str">
        <f t="shared" ref="O10:O34" si="1">IFERROR(+N10*0.4+K10*0.6,"")</f>
        <v/>
      </c>
      <c r="P10" s="13"/>
      <c r="Q10" s="13"/>
      <c r="R10" s="13"/>
      <c r="S10" s="16"/>
      <c r="T10" s="22"/>
    </row>
    <row r="11" spans="1:20" x14ac:dyDescent="0.25">
      <c r="A11" s="12"/>
      <c r="B11" s="13"/>
      <c r="C11" s="12"/>
      <c r="D11" s="26"/>
      <c r="E11" s="31"/>
      <c r="F11" s="30"/>
      <c r="G11" s="17"/>
      <c r="H11" s="12"/>
      <c r="I11" s="13"/>
      <c r="J11" s="13"/>
      <c r="K11" s="28" t="str">
        <f t="shared" si="0"/>
        <v/>
      </c>
      <c r="L11" s="12"/>
      <c r="M11" s="27"/>
      <c r="N11" s="29" t="str">
        <f t="shared" ref="N11:N34" si="2">IF(M11="Não atingido",0%,IF(M11="Parcialmente atingido",50%,IF(M11="Atingido",100%,"")))</f>
        <v/>
      </c>
      <c r="O11" s="24" t="str">
        <f t="shared" si="1"/>
        <v/>
      </c>
      <c r="P11" s="13"/>
      <c r="Q11" s="13"/>
      <c r="R11" s="13"/>
      <c r="S11" s="16"/>
      <c r="T11" s="22"/>
    </row>
    <row r="12" spans="1:20" x14ac:dyDescent="0.25">
      <c r="A12" s="12"/>
      <c r="B12" s="13"/>
      <c r="C12" s="12"/>
      <c r="D12" s="26"/>
      <c r="E12" s="31"/>
      <c r="F12" s="30"/>
      <c r="G12" s="17"/>
      <c r="H12" s="12"/>
      <c r="I12" s="13"/>
      <c r="J12" s="13"/>
      <c r="K12" s="28"/>
      <c r="L12" s="12"/>
      <c r="M12" s="27"/>
      <c r="N12" s="29" t="str">
        <f t="shared" si="2"/>
        <v/>
      </c>
      <c r="O12" s="24" t="str">
        <f t="shared" si="1"/>
        <v/>
      </c>
      <c r="P12" s="13"/>
      <c r="Q12" s="13"/>
      <c r="R12" s="13"/>
      <c r="S12" s="16"/>
      <c r="T12" s="22"/>
    </row>
    <row r="13" spans="1:20" x14ac:dyDescent="0.25">
      <c r="A13" s="12"/>
      <c r="B13" s="13"/>
      <c r="C13" s="12"/>
      <c r="D13" s="26"/>
      <c r="E13" s="31"/>
      <c r="F13" s="30"/>
      <c r="G13" s="17"/>
      <c r="H13" s="12"/>
      <c r="I13" s="13"/>
      <c r="J13" s="13"/>
      <c r="K13" s="28" t="str">
        <f t="shared" si="0"/>
        <v/>
      </c>
      <c r="L13" s="12"/>
      <c r="M13" s="27"/>
      <c r="N13" s="29" t="str">
        <f t="shared" si="2"/>
        <v/>
      </c>
      <c r="O13" s="24" t="str">
        <f t="shared" si="1"/>
        <v/>
      </c>
      <c r="P13" s="13"/>
      <c r="Q13" s="13"/>
      <c r="R13" s="13"/>
      <c r="S13" s="16"/>
      <c r="T13" s="22"/>
    </row>
    <row r="14" spans="1:20" x14ac:dyDescent="0.25">
      <c r="A14" s="12"/>
      <c r="B14" s="13"/>
      <c r="C14" s="12"/>
      <c r="D14" s="26"/>
      <c r="E14" s="31"/>
      <c r="F14" s="30"/>
      <c r="G14" s="17"/>
      <c r="H14" s="12"/>
      <c r="I14" s="13"/>
      <c r="J14" s="13"/>
      <c r="K14" s="28" t="str">
        <f t="shared" si="0"/>
        <v/>
      </c>
      <c r="L14" s="12"/>
      <c r="M14" s="27"/>
      <c r="N14" s="29" t="str">
        <f t="shared" si="2"/>
        <v/>
      </c>
      <c r="O14" s="24" t="str">
        <f t="shared" si="1"/>
        <v/>
      </c>
      <c r="P14" s="13"/>
      <c r="Q14" s="13"/>
      <c r="R14" s="13"/>
      <c r="S14" s="16"/>
      <c r="T14" s="22"/>
    </row>
    <row r="15" spans="1:20" x14ac:dyDescent="0.25">
      <c r="A15" s="12"/>
      <c r="B15" s="13"/>
      <c r="C15" s="12"/>
      <c r="D15" s="26"/>
      <c r="E15" s="31"/>
      <c r="F15" s="30"/>
      <c r="G15" s="17"/>
      <c r="H15" s="12"/>
      <c r="I15" s="13"/>
      <c r="J15" s="13"/>
      <c r="K15" s="28" t="str">
        <f t="shared" si="0"/>
        <v/>
      </c>
      <c r="L15" s="12"/>
      <c r="M15" s="27"/>
      <c r="N15" s="29" t="str">
        <f t="shared" si="2"/>
        <v/>
      </c>
      <c r="O15" s="24" t="str">
        <f t="shared" si="1"/>
        <v/>
      </c>
      <c r="P15" s="13"/>
      <c r="Q15" s="13"/>
      <c r="R15" s="13"/>
      <c r="S15" s="16"/>
      <c r="T15" s="22"/>
    </row>
    <row r="16" spans="1:20" x14ac:dyDescent="0.25">
      <c r="A16" s="12"/>
      <c r="B16" s="13"/>
      <c r="C16" s="12"/>
      <c r="D16" s="26"/>
      <c r="E16" s="31"/>
      <c r="F16" s="30"/>
      <c r="G16" s="17"/>
      <c r="H16" s="12"/>
      <c r="I16" s="13"/>
      <c r="J16" s="13"/>
      <c r="K16" s="28" t="str">
        <f t="shared" si="0"/>
        <v/>
      </c>
      <c r="L16" s="12"/>
      <c r="M16" s="27"/>
      <c r="N16" s="29" t="str">
        <f t="shared" si="2"/>
        <v/>
      </c>
      <c r="O16" s="24" t="str">
        <f t="shared" si="1"/>
        <v/>
      </c>
      <c r="P16" s="13"/>
      <c r="Q16" s="13"/>
      <c r="R16" s="13"/>
      <c r="S16" s="16"/>
      <c r="T16" s="22"/>
    </row>
    <row r="17" spans="1:20" x14ac:dyDescent="0.25">
      <c r="A17" s="12"/>
      <c r="B17" s="13"/>
      <c r="C17" s="12"/>
      <c r="D17" s="26"/>
      <c r="E17" s="31"/>
      <c r="F17" s="30"/>
      <c r="G17" s="17"/>
      <c r="H17" s="12"/>
      <c r="I17" s="13"/>
      <c r="J17" s="13"/>
      <c r="K17" s="28" t="str">
        <f t="shared" si="0"/>
        <v/>
      </c>
      <c r="L17" s="12"/>
      <c r="M17" s="27"/>
      <c r="N17" s="29" t="str">
        <f t="shared" si="2"/>
        <v/>
      </c>
      <c r="O17" s="24" t="str">
        <f t="shared" si="1"/>
        <v/>
      </c>
      <c r="P17" s="13"/>
      <c r="Q17" s="13"/>
      <c r="R17" s="13"/>
      <c r="S17" s="16"/>
      <c r="T17" s="22"/>
    </row>
    <row r="18" spans="1:20" x14ac:dyDescent="0.25">
      <c r="A18" s="12"/>
      <c r="B18" s="13"/>
      <c r="C18" s="12"/>
      <c r="D18" s="26"/>
      <c r="E18" s="31"/>
      <c r="F18" s="30"/>
      <c r="G18" s="17"/>
      <c r="H18" s="12"/>
      <c r="I18" s="13"/>
      <c r="J18" s="13"/>
      <c r="K18" s="28" t="str">
        <f t="shared" si="0"/>
        <v/>
      </c>
      <c r="L18" s="12"/>
      <c r="M18" s="27"/>
      <c r="N18" s="29" t="str">
        <f t="shared" si="2"/>
        <v/>
      </c>
      <c r="O18" s="24" t="str">
        <f t="shared" si="1"/>
        <v/>
      </c>
      <c r="P18" s="13"/>
      <c r="Q18" s="13"/>
      <c r="R18" s="13"/>
      <c r="S18" s="16"/>
      <c r="T18" s="22"/>
    </row>
    <row r="19" spans="1:20" x14ac:dyDescent="0.25">
      <c r="A19" s="12"/>
      <c r="B19" s="13"/>
      <c r="C19" s="12"/>
      <c r="D19" s="26"/>
      <c r="E19" s="31"/>
      <c r="F19" s="30"/>
      <c r="G19" s="17"/>
      <c r="H19" s="12"/>
      <c r="I19" s="13"/>
      <c r="J19" s="13"/>
      <c r="K19" s="28"/>
      <c r="L19" s="12"/>
      <c r="M19" s="27"/>
      <c r="N19" s="29"/>
      <c r="O19" s="24"/>
      <c r="P19" s="13"/>
      <c r="Q19" s="13"/>
      <c r="R19" s="13"/>
      <c r="S19" s="16"/>
      <c r="T19" s="22"/>
    </row>
    <row r="20" spans="1:20" x14ac:dyDescent="0.25">
      <c r="A20" s="12"/>
      <c r="B20" s="13"/>
      <c r="C20" s="12"/>
      <c r="D20" s="26"/>
      <c r="E20" s="31"/>
      <c r="F20" s="30"/>
      <c r="G20" s="17"/>
      <c r="H20" s="12"/>
      <c r="I20" s="13"/>
      <c r="J20" s="13"/>
      <c r="K20" s="28"/>
      <c r="L20" s="12"/>
      <c r="M20" s="27"/>
      <c r="N20" s="29"/>
      <c r="O20" s="24"/>
      <c r="P20" s="13"/>
      <c r="Q20" s="13"/>
      <c r="R20" s="13"/>
      <c r="S20" s="16"/>
      <c r="T20" s="22"/>
    </row>
    <row r="21" spans="1:20" x14ac:dyDescent="0.25">
      <c r="A21" s="12"/>
      <c r="B21" s="13"/>
      <c r="C21" s="12"/>
      <c r="D21" s="26"/>
      <c r="E21" s="31"/>
      <c r="F21" s="30"/>
      <c r="G21" s="17"/>
      <c r="H21" s="12"/>
      <c r="I21" s="13"/>
      <c r="J21" s="13"/>
      <c r="K21" s="28"/>
      <c r="L21" s="12"/>
      <c r="M21" s="27"/>
      <c r="N21" s="29"/>
      <c r="O21" s="24"/>
      <c r="P21" s="13"/>
      <c r="Q21" s="13"/>
      <c r="R21" s="13"/>
      <c r="S21" s="16"/>
      <c r="T21" s="22"/>
    </row>
    <row r="22" spans="1:20" x14ac:dyDescent="0.25">
      <c r="A22" s="12"/>
      <c r="B22" s="13"/>
      <c r="C22" s="12"/>
      <c r="D22" s="26"/>
      <c r="E22" s="31"/>
      <c r="F22" s="30"/>
      <c r="G22" s="17"/>
      <c r="H22" s="12"/>
      <c r="I22" s="13"/>
      <c r="J22" s="13"/>
      <c r="K22" s="28"/>
      <c r="L22" s="12"/>
      <c r="M22" s="27"/>
      <c r="N22" s="29"/>
      <c r="O22" s="24"/>
      <c r="P22" s="13"/>
      <c r="Q22" s="13"/>
      <c r="R22" s="13"/>
      <c r="S22" s="16"/>
      <c r="T22" s="22"/>
    </row>
    <row r="23" spans="1:20" x14ac:dyDescent="0.25">
      <c r="A23" s="12"/>
      <c r="B23" s="13"/>
      <c r="C23" s="12"/>
      <c r="D23" s="26"/>
      <c r="E23" s="31"/>
      <c r="F23" s="30"/>
      <c r="G23" s="17"/>
      <c r="H23" s="12"/>
      <c r="I23" s="13"/>
      <c r="J23" s="13"/>
      <c r="K23" s="28"/>
      <c r="L23" s="12"/>
      <c r="M23" s="27"/>
      <c r="N23" s="29"/>
      <c r="O23" s="24"/>
      <c r="P23" s="13"/>
      <c r="Q23" s="13"/>
      <c r="R23" s="13"/>
      <c r="S23" s="16"/>
      <c r="T23" s="22"/>
    </row>
    <row r="24" spans="1:20" x14ac:dyDescent="0.25">
      <c r="A24" s="12"/>
      <c r="B24" s="13"/>
      <c r="C24" s="12"/>
      <c r="D24" s="26"/>
      <c r="E24" s="31"/>
      <c r="F24" s="30"/>
      <c r="G24" s="17"/>
      <c r="H24" s="12"/>
      <c r="I24" s="13"/>
      <c r="J24" s="13"/>
      <c r="K24" s="28"/>
      <c r="L24" s="12"/>
      <c r="M24" s="27"/>
      <c r="N24" s="29"/>
      <c r="O24" s="24"/>
      <c r="P24" s="13"/>
      <c r="Q24" s="13"/>
      <c r="R24" s="13"/>
      <c r="S24" s="16"/>
      <c r="T24" s="22"/>
    </row>
    <row r="25" spans="1:20" x14ac:dyDescent="0.25">
      <c r="A25" s="12"/>
      <c r="B25" s="13"/>
      <c r="C25" s="12"/>
      <c r="D25" s="26"/>
      <c r="E25" s="31"/>
      <c r="F25" s="30"/>
      <c r="G25" s="17"/>
      <c r="H25" s="12"/>
      <c r="I25" s="13"/>
      <c r="J25" s="13"/>
      <c r="K25" s="28"/>
      <c r="L25" s="12"/>
      <c r="M25" s="27"/>
      <c r="N25" s="29"/>
      <c r="O25" s="24"/>
      <c r="P25" s="13"/>
      <c r="Q25" s="13"/>
      <c r="R25" s="13"/>
      <c r="S25" s="16"/>
      <c r="T25" s="22"/>
    </row>
    <row r="26" spans="1:20" x14ac:dyDescent="0.25">
      <c r="A26" s="12"/>
      <c r="B26" s="13"/>
      <c r="C26" s="12"/>
      <c r="D26" s="26"/>
      <c r="E26" s="31"/>
      <c r="F26" s="30"/>
      <c r="G26" s="17"/>
      <c r="H26" s="12"/>
      <c r="I26" s="13"/>
      <c r="J26" s="13"/>
      <c r="K26" s="28" t="str">
        <f t="shared" si="0"/>
        <v/>
      </c>
      <c r="L26" s="12"/>
      <c r="M26" s="27"/>
      <c r="N26" s="29" t="str">
        <f t="shared" si="2"/>
        <v/>
      </c>
      <c r="O26" s="24" t="str">
        <f t="shared" si="1"/>
        <v/>
      </c>
      <c r="P26" s="13"/>
      <c r="Q26" s="13"/>
      <c r="R26" s="13"/>
      <c r="S26" s="16"/>
      <c r="T26" s="22" t="str">
        <f>IF(G26=0,"",S26/G26)</f>
        <v/>
      </c>
    </row>
    <row r="27" spans="1:20" x14ac:dyDescent="0.25">
      <c r="A27" s="12"/>
      <c r="B27" s="13"/>
      <c r="C27" s="12"/>
      <c r="D27" s="26"/>
      <c r="E27" s="31"/>
      <c r="F27" s="30"/>
      <c r="G27" s="17"/>
      <c r="H27" s="12"/>
      <c r="I27" s="13"/>
      <c r="J27" s="13"/>
      <c r="K27" s="28" t="str">
        <f t="shared" si="0"/>
        <v/>
      </c>
      <c r="L27" s="12"/>
      <c r="M27" s="27"/>
      <c r="N27" s="29" t="str">
        <f t="shared" si="2"/>
        <v/>
      </c>
      <c r="O27" s="24" t="str">
        <f t="shared" si="1"/>
        <v/>
      </c>
      <c r="P27" s="13"/>
      <c r="Q27" s="13"/>
      <c r="R27" s="13"/>
      <c r="S27" s="16"/>
      <c r="T27" s="22" t="str">
        <f>IF(G27=0,"",S27/G27)</f>
        <v/>
      </c>
    </row>
    <row r="28" spans="1:20" x14ac:dyDescent="0.25">
      <c r="A28" s="12"/>
      <c r="B28" s="13"/>
      <c r="C28" s="12"/>
      <c r="D28" s="26"/>
      <c r="E28" s="31"/>
      <c r="F28" s="30"/>
      <c r="G28" s="17"/>
      <c r="H28" s="12"/>
      <c r="I28" s="13"/>
      <c r="J28" s="13"/>
      <c r="K28" s="28" t="str">
        <f t="shared" si="0"/>
        <v/>
      </c>
      <c r="L28" s="12"/>
      <c r="M28" s="27"/>
      <c r="N28" s="29" t="str">
        <f t="shared" si="2"/>
        <v/>
      </c>
      <c r="O28" s="24" t="str">
        <f t="shared" si="1"/>
        <v/>
      </c>
      <c r="P28" s="13"/>
      <c r="Q28" s="13"/>
      <c r="R28" s="13"/>
      <c r="S28" s="16"/>
      <c r="T28" s="22" t="str">
        <f>IF(G28=0,"",S28/G28)</f>
        <v/>
      </c>
    </row>
    <row r="29" spans="1:20" x14ac:dyDescent="0.25">
      <c r="A29" s="12"/>
      <c r="B29" s="13"/>
      <c r="C29" s="12"/>
      <c r="D29" s="26"/>
      <c r="E29" s="31"/>
      <c r="F29" s="30"/>
      <c r="G29" s="17"/>
      <c r="H29" s="12"/>
      <c r="I29" s="13"/>
      <c r="J29" s="13"/>
      <c r="K29" s="28" t="str">
        <f t="shared" si="0"/>
        <v/>
      </c>
      <c r="L29" s="12"/>
      <c r="M29" s="27"/>
      <c r="N29" s="29" t="str">
        <f t="shared" si="2"/>
        <v/>
      </c>
      <c r="O29" s="24" t="str">
        <f t="shared" si="1"/>
        <v/>
      </c>
      <c r="P29" s="13"/>
      <c r="Q29" s="13"/>
      <c r="R29" s="13"/>
      <c r="S29" s="16"/>
      <c r="T29" s="22" t="str">
        <f>IF(G29=0,"",S29/G29)</f>
        <v/>
      </c>
    </row>
    <row r="30" spans="1:20" x14ac:dyDescent="0.25">
      <c r="A30" s="12"/>
      <c r="B30" s="13"/>
      <c r="C30" s="12"/>
      <c r="D30" s="26"/>
      <c r="E30" s="31"/>
      <c r="F30" s="30"/>
      <c r="G30" s="17"/>
      <c r="H30" s="12"/>
      <c r="I30" s="13"/>
      <c r="J30" s="13"/>
      <c r="K30" s="28"/>
      <c r="L30" s="12"/>
      <c r="M30" s="27"/>
      <c r="N30" s="29" t="str">
        <f t="shared" si="2"/>
        <v/>
      </c>
      <c r="O30" s="24"/>
      <c r="P30" s="13"/>
      <c r="Q30" s="13"/>
      <c r="R30" s="13"/>
      <c r="S30" s="16"/>
      <c r="T30" s="22"/>
    </row>
    <row r="31" spans="1:20" x14ac:dyDescent="0.25">
      <c r="A31" s="12"/>
      <c r="B31" s="13"/>
      <c r="C31" s="12"/>
      <c r="D31" s="26"/>
      <c r="E31" s="31"/>
      <c r="F31" s="30"/>
      <c r="G31" s="17"/>
      <c r="H31" s="12"/>
      <c r="I31" s="13"/>
      <c r="J31" s="13"/>
      <c r="K31" s="28"/>
      <c r="L31" s="12"/>
      <c r="M31" s="27"/>
      <c r="N31" s="29" t="str">
        <f t="shared" si="2"/>
        <v/>
      </c>
      <c r="O31" s="24"/>
      <c r="P31" s="13"/>
      <c r="Q31" s="13"/>
      <c r="R31" s="13"/>
      <c r="S31" s="16"/>
      <c r="T31" s="22"/>
    </row>
    <row r="32" spans="1:20" x14ac:dyDescent="0.25">
      <c r="A32" s="12"/>
      <c r="B32" s="13"/>
      <c r="C32" s="12"/>
      <c r="D32" s="26"/>
      <c r="E32" s="31"/>
      <c r="F32" s="30"/>
      <c r="G32" s="17"/>
      <c r="H32" s="12"/>
      <c r="I32" s="13"/>
      <c r="J32" s="13"/>
      <c r="K32" s="28"/>
      <c r="L32" s="12"/>
      <c r="M32" s="27"/>
      <c r="N32" s="29" t="str">
        <f t="shared" si="2"/>
        <v/>
      </c>
      <c r="O32" s="24"/>
      <c r="P32" s="13"/>
      <c r="Q32" s="13"/>
      <c r="R32" s="13"/>
      <c r="S32" s="16"/>
      <c r="T32" s="22"/>
    </row>
    <row r="33" spans="1:20" x14ac:dyDescent="0.25">
      <c r="A33" s="12"/>
      <c r="B33" s="13"/>
      <c r="C33" s="12"/>
      <c r="D33" s="26"/>
      <c r="E33" s="31"/>
      <c r="F33" s="30"/>
      <c r="G33" s="17"/>
      <c r="H33" s="12"/>
      <c r="I33" s="13"/>
      <c r="J33" s="13"/>
      <c r="K33" s="28"/>
      <c r="L33" s="12"/>
      <c r="M33" s="27"/>
      <c r="N33" s="29" t="str">
        <f t="shared" si="2"/>
        <v/>
      </c>
      <c r="O33" s="24"/>
      <c r="P33" s="13"/>
      <c r="Q33" s="13"/>
      <c r="R33" s="13"/>
      <c r="S33" s="16"/>
      <c r="T33" s="22"/>
    </row>
    <row r="34" spans="1:20" x14ac:dyDescent="0.25">
      <c r="A34" s="12"/>
      <c r="B34" s="13"/>
      <c r="C34" s="12"/>
      <c r="D34" s="26"/>
      <c r="E34" s="31"/>
      <c r="F34" s="30"/>
      <c r="G34" s="17"/>
      <c r="H34" s="12"/>
      <c r="I34" s="13"/>
      <c r="J34" s="13"/>
      <c r="K34" s="28" t="str">
        <f t="shared" si="0"/>
        <v/>
      </c>
      <c r="L34" s="12"/>
      <c r="M34" s="27"/>
      <c r="N34" s="29" t="str">
        <f t="shared" si="2"/>
        <v/>
      </c>
      <c r="O34" s="24" t="str">
        <f t="shared" si="1"/>
        <v/>
      </c>
      <c r="P34" s="13"/>
      <c r="Q34" s="13"/>
      <c r="R34" s="13"/>
      <c r="S34" s="16"/>
      <c r="T34" s="22" t="str">
        <f>IF(G34=0,"",S34/G34)</f>
        <v/>
      </c>
    </row>
    <row r="35" spans="1:20" ht="22.5" customHeight="1" x14ac:dyDescent="0.25">
      <c r="A35" s="33" t="s">
        <v>166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7" spans="1:20" ht="15" customHeight="1" x14ac:dyDescent="0.25">
      <c r="A37" s="11" t="s">
        <v>47</v>
      </c>
      <c r="B37" s="11"/>
      <c r="C37" s="11"/>
      <c r="D37" s="18"/>
      <c r="E37" s="18"/>
      <c r="F37" s="18"/>
      <c r="G37" s="18"/>
      <c r="H37" s="18"/>
      <c r="I37" s="18"/>
      <c r="K37" s="11" t="s">
        <v>48</v>
      </c>
      <c r="L37" s="21"/>
    </row>
    <row r="38" spans="1:20" customFormat="1" x14ac:dyDescent="0.25">
      <c r="D38" s="19"/>
      <c r="E38" s="19"/>
      <c r="F38" s="19"/>
      <c r="G38" s="19"/>
      <c r="H38" s="19"/>
      <c r="I38" s="19"/>
      <c r="L38" s="19"/>
    </row>
    <row r="39" spans="1:20" ht="14.25" customHeight="1" x14ac:dyDescent="0.25">
      <c r="A39" s="11" t="s">
        <v>49</v>
      </c>
      <c r="B39" s="11"/>
      <c r="C39" s="11"/>
      <c r="D39" s="18"/>
      <c r="E39" s="18"/>
      <c r="F39" s="18"/>
      <c r="G39" s="18"/>
      <c r="H39" s="18"/>
      <c r="I39" s="18"/>
      <c r="K39" s="11" t="s">
        <v>48</v>
      </c>
      <c r="L39" s="21"/>
    </row>
  </sheetData>
  <sheetProtection algorithmName="SHA-512" hashValue="MgPk0nl9S7Ecrw2drdyh6niIayr1jggbo8cs0VC72EbyRvRU73NguR54e5k0tQM9iqvQLUsAaT5P82dnihLWpg==" saltValue="qdLK3nRQwDXlB6XmWKdWCg==" spinCount="100000" sheet="1" objects="1" scenarios="1" formatCells="0" formatColumns="0" formatRows="0" insertRows="0" insertHyperlinks="0" autoFilter="0"/>
  <mergeCells count="10">
    <mergeCell ref="A35:T35"/>
    <mergeCell ref="A1:T1"/>
    <mergeCell ref="A2:T2"/>
    <mergeCell ref="N3:P3"/>
    <mergeCell ref="A6:G6"/>
    <mergeCell ref="H6:K6"/>
    <mergeCell ref="L6:N6"/>
    <mergeCell ref="O6:O7"/>
    <mergeCell ref="S6:T6"/>
    <mergeCell ref="P6:R6"/>
  </mergeCells>
  <dataValidations count="1">
    <dataValidation type="list" showErrorMessage="1" sqref="Q9:Q34" xr:uid="{34B89D92-608C-46EA-8649-278AF3DD4B16}">
      <formula1>"Sim,Não"</formula1>
    </dataValidation>
  </dataValidations>
  <pageMargins left="0.19685039370078741" right="0.19685039370078741" top="0.19685039370078741" bottom="0.19685039370078741" header="0" footer="0"/>
  <pageSetup paperSize="9" scale="46" orientation="landscape" r:id="rId1"/>
  <ignoredErrors>
    <ignoredError sqref="T26:T3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BD01EC-58CB-4F06-8746-539ACE37A84B}">
          <x14:formula1>
            <xm:f>'Sector Atuação'!$A$2:$A$20</xm:f>
          </x14:formula1>
          <xm:sqref>D9:D34</xm:sqref>
        </x14:dataValidation>
        <x14:dataValidation type="list" allowBlank="1" showErrorMessage="1" errorTitle="Erro" error="Introduza as opções disponíveis" prompt="Avaliar o grau de cumprimento do indicador qualitativo" xr:uid="{F7A4E0A2-5AD6-46E9-90AC-8E648C9762D9}">
          <x14:formula1>
            <xm:f>Avaliação!$A$2:$A$4</xm:f>
          </x14:formula1>
          <xm:sqref>M9:M34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014D-8FA7-47BB-AA68-EC460D578023}">
  <dimension ref="A1:D66"/>
  <sheetViews>
    <sheetView zoomScaleNormal="100" workbookViewId="0">
      <selection activeCell="B32" sqref="B32"/>
    </sheetView>
  </sheetViews>
  <sheetFormatPr defaultColWidth="8.7109375" defaultRowHeight="15" x14ac:dyDescent="0.25"/>
  <cols>
    <col min="1" max="1" width="8.7109375" style="1"/>
    <col min="2" max="2" width="77.5703125" style="1" bestFit="1" customWidth="1"/>
    <col min="3" max="16384" width="8.7109375" style="1"/>
  </cols>
  <sheetData>
    <row r="1" spans="1:2" ht="15" customHeight="1" x14ac:dyDescent="0.25">
      <c r="A1" s="1" t="s">
        <v>159</v>
      </c>
    </row>
    <row r="2" spans="1:2" ht="15" customHeight="1" x14ac:dyDescent="0.25">
      <c r="A2" s="7" t="s">
        <v>158</v>
      </c>
      <c r="B2" s="7" t="s">
        <v>157</v>
      </c>
    </row>
    <row r="3" spans="1:2" ht="15" customHeight="1" x14ac:dyDescent="0.25">
      <c r="A3" s="5" t="s">
        <v>156</v>
      </c>
      <c r="B3" s="5" t="s">
        <v>155</v>
      </c>
    </row>
    <row r="4" spans="1:2" ht="15" customHeight="1" x14ac:dyDescent="0.25">
      <c r="A4" s="5" t="s">
        <v>154</v>
      </c>
      <c r="B4" s="5" t="s">
        <v>153</v>
      </c>
    </row>
    <row r="5" spans="1:2" ht="15" customHeight="1" x14ac:dyDescent="0.25">
      <c r="A5" s="4" t="s">
        <v>152</v>
      </c>
      <c r="B5" s="4" t="s">
        <v>151</v>
      </c>
    </row>
    <row r="6" spans="1:2" ht="15" customHeight="1" x14ac:dyDescent="0.25">
      <c r="A6" s="4" t="s">
        <v>150</v>
      </c>
      <c r="B6" s="4" t="s">
        <v>149</v>
      </c>
    </row>
    <row r="7" spans="1:2" ht="15" customHeight="1" x14ac:dyDescent="0.25">
      <c r="A7" s="4" t="s">
        <v>148</v>
      </c>
      <c r="B7" s="4" t="s">
        <v>147</v>
      </c>
    </row>
    <row r="8" spans="1:2" ht="15" customHeight="1" x14ac:dyDescent="0.25">
      <c r="A8" s="5" t="s">
        <v>146</v>
      </c>
      <c r="B8" s="5" t="s">
        <v>145</v>
      </c>
    </row>
    <row r="9" spans="1:2" ht="15" customHeight="1" x14ac:dyDescent="0.25">
      <c r="A9" s="4" t="s">
        <v>144</v>
      </c>
      <c r="B9" s="4" t="s">
        <v>143</v>
      </c>
    </row>
    <row r="10" spans="1:2" ht="15" customHeight="1" x14ac:dyDescent="0.25">
      <c r="A10" s="4" t="s">
        <v>142</v>
      </c>
      <c r="B10" s="4" t="s">
        <v>141</v>
      </c>
    </row>
    <row r="11" spans="1:2" ht="15" customHeight="1" x14ac:dyDescent="0.25">
      <c r="A11" s="4" t="s">
        <v>140</v>
      </c>
      <c r="B11" s="4" t="s">
        <v>109</v>
      </c>
    </row>
    <row r="12" spans="1:2" ht="15" customHeight="1" x14ac:dyDescent="0.25">
      <c r="A12" s="4" t="s">
        <v>139</v>
      </c>
      <c r="B12" s="4" t="s">
        <v>70</v>
      </c>
    </row>
    <row r="13" spans="1:2" ht="15" customHeight="1" x14ac:dyDescent="0.25">
      <c r="A13" s="4" t="s">
        <v>138</v>
      </c>
      <c r="B13" s="4" t="s">
        <v>68</v>
      </c>
    </row>
    <row r="14" spans="1:2" ht="15" customHeight="1" x14ac:dyDescent="0.25">
      <c r="A14" s="4" t="s">
        <v>137</v>
      </c>
      <c r="B14" s="4" t="s">
        <v>136</v>
      </c>
    </row>
    <row r="15" spans="1:2" ht="15" customHeight="1" x14ac:dyDescent="0.25">
      <c r="A15" s="4" t="s">
        <v>135</v>
      </c>
      <c r="B15" s="4" t="s">
        <v>103</v>
      </c>
    </row>
    <row r="16" spans="1:2" ht="15" customHeight="1" x14ac:dyDescent="0.25">
      <c r="A16" s="4" t="s">
        <v>134</v>
      </c>
      <c r="B16" s="4" t="s">
        <v>101</v>
      </c>
    </row>
    <row r="17" spans="1:2" ht="15" customHeight="1" x14ac:dyDescent="0.25">
      <c r="A17" s="4" t="s">
        <v>133</v>
      </c>
      <c r="B17" s="4" t="s">
        <v>68</v>
      </c>
    </row>
    <row r="18" spans="1:2" ht="15" customHeight="1" x14ac:dyDescent="0.25">
      <c r="A18" s="4" t="s">
        <v>132</v>
      </c>
      <c r="B18" s="4" t="s">
        <v>131</v>
      </c>
    </row>
    <row r="19" spans="1:2" ht="15" customHeight="1" x14ac:dyDescent="0.25">
      <c r="A19" s="4" t="s">
        <v>130</v>
      </c>
      <c r="B19" s="4" t="s">
        <v>103</v>
      </c>
    </row>
    <row r="20" spans="1:2" ht="15" customHeight="1" x14ac:dyDescent="0.25">
      <c r="A20" s="4" t="s">
        <v>129</v>
      </c>
      <c r="B20" s="4" t="s">
        <v>101</v>
      </c>
    </row>
    <row r="21" spans="1:2" ht="15" customHeight="1" x14ac:dyDescent="0.25">
      <c r="A21" s="4" t="s">
        <v>128</v>
      </c>
      <c r="B21" s="4" t="s">
        <v>68</v>
      </c>
    </row>
    <row r="22" spans="1:2" ht="15" customHeight="1" x14ac:dyDescent="0.25">
      <c r="A22" s="4" t="s">
        <v>127</v>
      </c>
      <c r="B22" s="4" t="s">
        <v>126</v>
      </c>
    </row>
    <row r="23" spans="1:2" ht="15" customHeight="1" x14ac:dyDescent="0.25">
      <c r="A23" s="4" t="s">
        <v>125</v>
      </c>
      <c r="B23" s="4" t="s">
        <v>103</v>
      </c>
    </row>
    <row r="24" spans="1:2" ht="15" customHeight="1" x14ac:dyDescent="0.25">
      <c r="A24" s="4" t="s">
        <v>124</v>
      </c>
      <c r="B24" s="4" t="s">
        <v>101</v>
      </c>
    </row>
    <row r="25" spans="1:2" ht="15" customHeight="1" x14ac:dyDescent="0.25">
      <c r="A25" s="4" t="s">
        <v>123</v>
      </c>
      <c r="B25" s="4" t="s">
        <v>68</v>
      </c>
    </row>
    <row r="26" spans="1:2" ht="15" customHeight="1" x14ac:dyDescent="0.25">
      <c r="A26" s="4" t="s">
        <v>122</v>
      </c>
      <c r="B26" s="4" t="s">
        <v>121</v>
      </c>
    </row>
    <row r="27" spans="1:2" ht="15" customHeight="1" x14ac:dyDescent="0.25">
      <c r="A27" s="4" t="s">
        <v>120</v>
      </c>
      <c r="B27" s="4" t="s">
        <v>103</v>
      </c>
    </row>
    <row r="28" spans="1:2" ht="15" customHeight="1" x14ac:dyDescent="0.25">
      <c r="A28" s="4" t="s">
        <v>119</v>
      </c>
      <c r="B28" s="4" t="s">
        <v>101</v>
      </c>
    </row>
    <row r="29" spans="1:2" ht="15" customHeight="1" x14ac:dyDescent="0.25">
      <c r="A29" s="4" t="s">
        <v>118</v>
      </c>
      <c r="B29" s="4" t="s">
        <v>68</v>
      </c>
    </row>
    <row r="30" spans="1:2" ht="15" customHeight="1" x14ac:dyDescent="0.25">
      <c r="A30" s="4" t="s">
        <v>117</v>
      </c>
      <c r="B30" s="4" t="s">
        <v>116</v>
      </c>
    </row>
    <row r="31" spans="1:2" ht="15" customHeight="1" x14ac:dyDescent="0.25">
      <c r="A31" s="4" t="s">
        <v>115</v>
      </c>
      <c r="B31" s="4" t="s">
        <v>109</v>
      </c>
    </row>
    <row r="32" spans="1:2" ht="15" customHeight="1" x14ac:dyDescent="0.25">
      <c r="A32" s="4" t="s">
        <v>114</v>
      </c>
      <c r="B32" s="4" t="s">
        <v>70</v>
      </c>
    </row>
    <row r="33" spans="1:4" ht="15" customHeight="1" x14ac:dyDescent="0.25">
      <c r="A33" s="4" t="s">
        <v>113</v>
      </c>
      <c r="B33" s="4" t="s">
        <v>68</v>
      </c>
    </row>
    <row r="34" spans="1:4" ht="15" customHeight="1" x14ac:dyDescent="0.25">
      <c r="A34" s="4" t="s">
        <v>112</v>
      </c>
      <c r="B34" s="4" t="s">
        <v>111</v>
      </c>
    </row>
    <row r="35" spans="1:4" ht="15" customHeight="1" x14ac:dyDescent="0.25">
      <c r="A35" s="4" t="s">
        <v>110</v>
      </c>
      <c r="B35" s="4" t="s">
        <v>109</v>
      </c>
    </row>
    <row r="36" spans="1:4" ht="15" customHeight="1" x14ac:dyDescent="0.25">
      <c r="A36" s="4" t="s">
        <v>108</v>
      </c>
      <c r="B36" s="4" t="s">
        <v>70</v>
      </c>
    </row>
    <row r="37" spans="1:4" ht="15" customHeight="1" x14ac:dyDescent="0.25">
      <c r="A37" s="4" t="s">
        <v>107</v>
      </c>
      <c r="B37" s="4" t="s">
        <v>68</v>
      </c>
    </row>
    <row r="38" spans="1:4" ht="15" customHeight="1" x14ac:dyDescent="0.25">
      <c r="A38" s="4" t="s">
        <v>106</v>
      </c>
      <c r="B38" s="4" t="s">
        <v>105</v>
      </c>
    </row>
    <row r="39" spans="1:4" ht="15" customHeight="1" x14ac:dyDescent="0.25">
      <c r="A39" s="4" t="s">
        <v>104</v>
      </c>
      <c r="B39" s="4" t="s">
        <v>103</v>
      </c>
    </row>
    <row r="40" spans="1:4" ht="15" customHeight="1" x14ac:dyDescent="0.25">
      <c r="A40" s="4" t="s">
        <v>102</v>
      </c>
      <c r="B40" s="4" t="s">
        <v>101</v>
      </c>
    </row>
    <row r="41" spans="1:4" ht="15" customHeight="1" x14ac:dyDescent="0.25">
      <c r="A41" s="4" t="s">
        <v>100</v>
      </c>
      <c r="B41" s="4" t="s">
        <v>68</v>
      </c>
    </row>
    <row r="42" spans="1:4" ht="15" customHeight="1" x14ac:dyDescent="0.25">
      <c r="A42" s="5" t="s">
        <v>99</v>
      </c>
      <c r="B42" s="5" t="s">
        <v>98</v>
      </c>
      <c r="D42" s="6"/>
    </row>
    <row r="43" spans="1:4" ht="15" customHeight="1" x14ac:dyDescent="0.25">
      <c r="A43" s="4" t="s">
        <v>97</v>
      </c>
      <c r="B43" s="4" t="s">
        <v>96</v>
      </c>
    </row>
    <row r="44" spans="1:4" ht="15" customHeight="1" x14ac:dyDescent="0.25">
      <c r="A44" s="4" t="s">
        <v>95</v>
      </c>
      <c r="B44" s="4" t="s">
        <v>94</v>
      </c>
    </row>
    <row r="45" spans="1:4" ht="15" customHeight="1" x14ac:dyDescent="0.25">
      <c r="A45" s="4" t="s">
        <v>93</v>
      </c>
      <c r="B45" s="4" t="s">
        <v>92</v>
      </c>
    </row>
    <row r="46" spans="1:4" ht="15" customHeight="1" x14ac:dyDescent="0.25">
      <c r="A46" s="4" t="s">
        <v>91</v>
      </c>
      <c r="B46" s="4" t="s">
        <v>90</v>
      </c>
    </row>
    <row r="47" spans="1:4" ht="15" customHeight="1" x14ac:dyDescent="0.25">
      <c r="A47" s="5" t="s">
        <v>89</v>
      </c>
      <c r="B47" s="5" t="s">
        <v>88</v>
      </c>
    </row>
    <row r="48" spans="1:4" ht="15" customHeight="1" x14ac:dyDescent="0.25">
      <c r="A48" s="4" t="s">
        <v>87</v>
      </c>
      <c r="B48" s="4" t="s">
        <v>86</v>
      </c>
    </row>
    <row r="49" spans="1:2" ht="15" customHeight="1" x14ac:dyDescent="0.25">
      <c r="A49" s="4" t="s">
        <v>85</v>
      </c>
      <c r="B49" s="4" t="s">
        <v>84</v>
      </c>
    </row>
    <row r="50" spans="1:2" ht="15" customHeight="1" x14ac:dyDescent="0.25">
      <c r="A50" s="4" t="s">
        <v>83</v>
      </c>
      <c r="B50" s="4" t="s">
        <v>82</v>
      </c>
    </row>
    <row r="51" spans="1:2" ht="15" customHeight="1" x14ac:dyDescent="0.25">
      <c r="A51" s="4" t="s">
        <v>81</v>
      </c>
      <c r="B51" s="4" t="s">
        <v>80</v>
      </c>
    </row>
    <row r="52" spans="1:2" ht="15" customHeight="1" x14ac:dyDescent="0.25">
      <c r="A52" s="4" t="s">
        <v>79</v>
      </c>
      <c r="B52" s="4" t="s">
        <v>78</v>
      </c>
    </row>
    <row r="53" spans="1:2" ht="15" customHeight="1" x14ac:dyDescent="0.25">
      <c r="A53" s="4" t="s">
        <v>77</v>
      </c>
      <c r="B53" s="4" t="s">
        <v>76</v>
      </c>
    </row>
    <row r="54" spans="1:2" ht="15" customHeight="1" x14ac:dyDescent="0.25">
      <c r="A54" s="4" t="s">
        <v>75</v>
      </c>
      <c r="B54" s="4" t="s">
        <v>74</v>
      </c>
    </row>
    <row r="55" spans="1:2" ht="15" customHeight="1" x14ac:dyDescent="0.25">
      <c r="A55" s="5" t="s">
        <v>73</v>
      </c>
      <c r="B55" s="5" t="s">
        <v>72</v>
      </c>
    </row>
    <row r="56" spans="1:2" ht="15" customHeight="1" x14ac:dyDescent="0.25">
      <c r="A56" s="4" t="s">
        <v>71</v>
      </c>
      <c r="B56" s="4" t="s">
        <v>70</v>
      </c>
    </row>
    <row r="57" spans="1:2" ht="15" customHeight="1" x14ac:dyDescent="0.25">
      <c r="A57" s="4" t="s">
        <v>69</v>
      </c>
      <c r="B57" s="4" t="s">
        <v>68</v>
      </c>
    </row>
    <row r="58" spans="1:2" ht="15" customHeight="1" x14ac:dyDescent="0.25">
      <c r="A58" s="5" t="s">
        <v>67</v>
      </c>
      <c r="B58" s="5" t="s">
        <v>66</v>
      </c>
    </row>
    <row r="59" spans="1:2" ht="15" customHeight="1" x14ac:dyDescent="0.25">
      <c r="A59" s="4" t="s">
        <v>65</v>
      </c>
      <c r="B59" s="4" t="s">
        <v>64</v>
      </c>
    </row>
    <row r="60" spans="1:2" ht="15" customHeight="1" x14ac:dyDescent="0.25">
      <c r="A60" s="4" t="s">
        <v>63</v>
      </c>
      <c r="B60" s="4" t="s">
        <v>62</v>
      </c>
    </row>
    <row r="61" spans="1:2" ht="15" customHeight="1" x14ac:dyDescent="0.25">
      <c r="A61" s="4" t="s">
        <v>61</v>
      </c>
      <c r="B61" s="4" t="s">
        <v>60</v>
      </c>
    </row>
    <row r="62" spans="1:2" ht="15" customHeight="1" x14ac:dyDescent="0.25">
      <c r="A62" s="4" t="s">
        <v>59</v>
      </c>
      <c r="B62" s="4" t="s">
        <v>58</v>
      </c>
    </row>
    <row r="63" spans="1:2" ht="15" customHeight="1" x14ac:dyDescent="0.25">
      <c r="A63" s="4" t="s">
        <v>57</v>
      </c>
      <c r="B63" s="4" t="s">
        <v>56</v>
      </c>
    </row>
    <row r="64" spans="1:2" ht="15" customHeight="1" x14ac:dyDescent="0.25">
      <c r="A64" s="4" t="s">
        <v>55</v>
      </c>
      <c r="B64" s="4" t="s">
        <v>54</v>
      </c>
    </row>
    <row r="65" spans="1:2" ht="15" customHeight="1" x14ac:dyDescent="0.25">
      <c r="A65" s="4" t="s">
        <v>53</v>
      </c>
      <c r="B65" s="4" t="s">
        <v>52</v>
      </c>
    </row>
    <row r="66" spans="1:2" ht="15" customHeight="1" x14ac:dyDescent="0.25">
      <c r="A66" s="4" t="s">
        <v>51</v>
      </c>
      <c r="B66" s="4" t="s">
        <v>50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DB0D-A969-43F7-A29E-29AC739CF710}">
  <dimension ref="A1:A20"/>
  <sheetViews>
    <sheetView workbookViewId="0">
      <selection activeCell="C77" sqref="C77"/>
    </sheetView>
  </sheetViews>
  <sheetFormatPr defaultRowHeight="15" x14ac:dyDescent="0.25"/>
  <cols>
    <col min="1" max="1" width="19.85546875" style="1" bestFit="1" customWidth="1"/>
    <col min="2" max="16384" width="9.140625" style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DB5E-7BA2-4042-B149-2346E1EAF8CF}">
  <dimension ref="A1:B13"/>
  <sheetViews>
    <sheetView workbookViewId="0">
      <selection activeCell="E27" sqref="E27"/>
    </sheetView>
  </sheetViews>
  <sheetFormatPr defaultRowHeight="15" x14ac:dyDescent="0.25"/>
  <cols>
    <col min="1" max="1" width="20.7109375" style="1" bestFit="1" customWidth="1"/>
    <col min="2" max="2" width="10.7109375" style="1" bestFit="1" customWidth="1"/>
    <col min="3" max="16384" width="9.140625" style="1"/>
  </cols>
  <sheetData>
    <row r="1" spans="1:2" x14ac:dyDescent="0.25">
      <c r="A1" s="2" t="s">
        <v>20</v>
      </c>
      <c r="B1" s="2" t="s">
        <v>21</v>
      </c>
    </row>
    <row r="2" spans="1:2" x14ac:dyDescent="0.25">
      <c r="A2" s="1" t="s">
        <v>22</v>
      </c>
      <c r="B2" s="3">
        <v>0</v>
      </c>
    </row>
    <row r="3" spans="1:2" x14ac:dyDescent="0.25">
      <c r="A3" s="1" t="s">
        <v>23</v>
      </c>
      <c r="B3" s="3">
        <v>0.5</v>
      </c>
    </row>
    <row r="4" spans="1:2" x14ac:dyDescent="0.25">
      <c r="A4" s="1" t="s">
        <v>24</v>
      </c>
      <c r="B4" s="3">
        <v>1</v>
      </c>
    </row>
    <row r="5" spans="1:2" x14ac:dyDescent="0.25">
      <c r="B5" s="3"/>
    </row>
    <row r="10" spans="1:2" x14ac:dyDescent="0.25">
      <c r="A10" s="1" t="s">
        <v>22</v>
      </c>
      <c r="B10" s="3" t="s">
        <v>25</v>
      </c>
    </row>
    <row r="11" spans="1:2" x14ac:dyDescent="0.25">
      <c r="A11" s="1" t="s">
        <v>23</v>
      </c>
      <c r="B11" s="3" t="s">
        <v>26</v>
      </c>
    </row>
    <row r="12" spans="1:2" x14ac:dyDescent="0.25">
      <c r="A12" s="1" t="s">
        <v>24</v>
      </c>
      <c r="B12" s="3" t="s">
        <v>27</v>
      </c>
    </row>
    <row r="13" spans="1:2" x14ac:dyDescent="0.25">
      <c r="B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1</vt:i4>
      </vt:variant>
    </vt:vector>
  </HeadingPairs>
  <TitlesOfParts>
    <vt:vector size="5" baseType="lpstr">
      <vt:lpstr>ANEXO_II</vt:lpstr>
      <vt:lpstr>SETORES INSTITUCIONAIS</vt:lpstr>
      <vt:lpstr>Sector Atuação</vt:lpstr>
      <vt:lpstr>Avaliação</vt:lpstr>
      <vt:lpstr>ANEXO_II!Área_de_Impressão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Nuno Campos Menezes Vasconcelos</dc:creator>
  <cp:lastModifiedBy>Tania Fernandes</cp:lastModifiedBy>
  <cp:lastPrinted>2026-04-08T18:17:50Z</cp:lastPrinted>
  <dcterms:created xsi:type="dcterms:W3CDTF">2015-06-05T18:17:20Z</dcterms:created>
  <dcterms:modified xsi:type="dcterms:W3CDTF">2026-04-10T14:21:19Z</dcterms:modified>
</cp:coreProperties>
</file>