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mc:AlternateContent xmlns:mc="http://schemas.openxmlformats.org/markup-compatibility/2006">
    <mc:Choice Requires="x15">
      <x15ac:absPath xmlns:x15ac="http://schemas.microsoft.com/office/spreadsheetml/2010/11/ac" url="e:\dulcefaria\Desktop\DULCE FARIA\Circulares Orçamento\CIRCULARES ORÇ2017\CIRCULAR N.º2ORÇ2017_DEFINITIVA\VERSAO FINAL\"/>
    </mc:Choice>
  </mc:AlternateContent>
  <bookViews>
    <workbookView xWindow="4305" yWindow="105" windowWidth="23775" windowHeight="14895" tabRatio="366" firstSheet="3" activeTab="6"/>
  </bookViews>
  <sheets>
    <sheet name="I" sheetId="8" r:id="rId1"/>
    <sheet name="II" sheetId="9" r:id="rId2"/>
    <sheet name="III" sheetId="14" r:id="rId3"/>
    <sheet name="IV" sheetId="24" r:id="rId4"/>
    <sheet name="V" sheetId="21" r:id="rId5"/>
    <sheet name="VI" sheetId="23" r:id="rId6"/>
    <sheet name="VII" sheetId="25" r:id="rId7"/>
    <sheet name="-" sheetId="5" state="hidden" r:id="rId8"/>
  </sheets>
  <externalReferences>
    <externalReference r:id="rId9"/>
    <externalReference r:id="rId10"/>
    <externalReference r:id="rId11"/>
    <externalReference r:id="rId12"/>
    <externalReference r:id="rId13"/>
    <externalReference r:id="rId14"/>
    <externalReference r:id="rId15"/>
    <externalReference r:id="rId16"/>
  </externalReferences>
  <definedNames>
    <definedName name="AA">#REF!</definedName>
    <definedName name="AA_2">#REF!</definedName>
    <definedName name="ag">#REF!</definedName>
    <definedName name="ag_2">#REF!</definedName>
    <definedName name="agosto">#REF!</definedName>
    <definedName name="agosto_2">#REF!</definedName>
    <definedName name="AO">[1]LValores!$C$16:$C$17</definedName>
    <definedName name="_xlnm.Print_Area" localSheetId="7">'-'!$A$1:$G$36</definedName>
    <definedName name="_xlnm.Print_Area" localSheetId="0">I!$A$1:$I$60</definedName>
    <definedName name="_xlnm.Print_Area" localSheetId="1">II!$A$1:$F$56</definedName>
    <definedName name="_xlnm.Print_Area" localSheetId="2">III!$A$1:$Q$32</definedName>
    <definedName name="_xlnm.Print_Area" localSheetId="3">IV!$A$1:$K$70</definedName>
    <definedName name="_xlnm.Print_Area" localSheetId="4">V!$A$1:$P$47</definedName>
    <definedName name="_xlnm.Print_Area" localSheetId="5">VI!$A$1:$O$43</definedName>
    <definedName name="_xlnm.Print_Area" localSheetId="6">VII!$A$1:$C$58</definedName>
    <definedName name="Autorizada">#REF!</definedName>
    <definedName name="Autorizada_2">#REF!</definedName>
    <definedName name="BENEF" localSheetId="4">'[2]Encargos plurianuais'!$AQ$64:$AQ$72</definedName>
    <definedName name="BENEF" localSheetId="5">'[2]Encargos plurianuais'!$AQ$64:$AQ$72</definedName>
    <definedName name="BENEF">#REF!</definedName>
    <definedName name="BENEFICIARIO">[3]LValores!$C$6:$C$14</definedName>
    <definedName name="BENEFICIÁRIO">#REF!</definedName>
    <definedName name="CODSERV">#REF!</definedName>
    <definedName name="DESP">#REF!</definedName>
    <definedName name="e">#REF!</definedName>
    <definedName name="e_2">#REF!</definedName>
    <definedName name="ESTADO">[1]LValores!$C$21:$C$23</definedName>
    <definedName name="Excel_BuiltIn_Extract">#REF!</definedName>
    <definedName name="Excel_BuiltIn_Extract_2">#REF!</definedName>
    <definedName name="_xlnm.Extract">#REF!</definedName>
    <definedName name="fff">#REF!</definedName>
    <definedName name="FOFI" localSheetId="4">'[2]Encargos plurianuais'!$AW$64:$AW$69</definedName>
    <definedName name="FOFI" localSheetId="5">'[2]Encargos plurianuais'!$AW$64:$AW$69</definedName>
    <definedName name="FOFI">#REF!</definedName>
    <definedName name="FUNC">#REF!</definedName>
    <definedName name="FUNCIONAL" localSheetId="4">'[2]Encargos plurianuais'!$AS$64:$AS$148</definedName>
    <definedName name="FUNCIONAL" localSheetId="5">'[2]Encargos plurianuais'!$AS$64:$AS$148</definedName>
    <definedName name="FUNCIONAL">'[4]Encargos plurianuais'!$AC$59:$AC$143</definedName>
    <definedName name="ggg">#REF!</definedName>
    <definedName name="INST">'[4]Encargos plurianuais'!$W$59:$W$64</definedName>
    <definedName name="INSTRUMENTO">#REF!</definedName>
    <definedName name="Mar">#REF!</definedName>
    <definedName name="Mar_2">#REF!</definedName>
    <definedName name="MES">#REF!</definedName>
    <definedName name="MES_2">#REF!</definedName>
    <definedName name="MESS">#REF!</definedName>
    <definedName name="MIN">#REF!</definedName>
    <definedName name="miniesterio">#REF!</definedName>
    <definedName name="MINISTÉRIO">[5]Folha2!$D$7:$D$22</definedName>
    <definedName name="MJ">#REF!</definedName>
    <definedName name="MJ_2">#REF!</definedName>
    <definedName name="MJustiça">#REF!</definedName>
    <definedName name="MJustiça_2">#REF!</definedName>
    <definedName name="mm">#REF!</definedName>
    <definedName name="mm_2">#REF!</definedName>
    <definedName name="NATUREZA">[3]LValores!$C$16:$C$17</definedName>
    <definedName name="Objecto">[6]LValores!$D$7:$D$9</definedName>
    <definedName name="Prov.estim.Novembro">#REF!</definedName>
    <definedName name="Prov.estim.Novembro_2">#REF!</definedName>
    <definedName name="prov_julho">#REF!</definedName>
    <definedName name="prov_julho_2">#REF!</definedName>
    <definedName name="rato">#REF!</definedName>
    <definedName name="rato_2">#REF!</definedName>
    <definedName name="REC">#REF!</definedName>
    <definedName name="rece">#REF!</definedName>
    <definedName name="rece´">#REF!</definedName>
    <definedName name="REFSAN">'[7]Modelo PSituação'!$Q$6:$Q$7</definedName>
    <definedName name="s">#REF!</definedName>
    <definedName name="SEM">#REF!</definedName>
    <definedName name="SEM_2">#REF!</definedName>
    <definedName name="Setembro1">#REF!</definedName>
    <definedName name="Setembro1_2">#REF!</definedName>
    <definedName name="SFA_Alteração_Horizontal">#REF!</definedName>
    <definedName name="SFA_Alteração_Vertical">#REF!</definedName>
    <definedName name="SFA_Cativação">#REF!</definedName>
    <definedName name="SFA_Crédito_Especial">#REF!</definedName>
    <definedName name="SFA_Descativação">#REF!</definedName>
    <definedName name="SI_1_Alteração_Vertical_Anulação">#REF!</definedName>
    <definedName name="SI_2_Alteração_Vertical_Reforço">#REF!</definedName>
    <definedName name="SI_3_Alterações_Verticais_Ref_e_anul">#REF!</definedName>
    <definedName name="SI_4_Créditos_Especiais">#REF!</definedName>
    <definedName name="SI_5_Cativações">#REF!</definedName>
    <definedName name="SI_6_Descativações">#REF!</definedName>
    <definedName name="SI_8_Alterações_horizontais">#REF!</definedName>
    <definedName name="Sigla">[8]Classif_Orgânica!$I$2:$I$187</definedName>
    <definedName name="SUPORTE" localSheetId="4">'[2]Encargos plurianuais'!$AO$64:$AO$65</definedName>
    <definedName name="SUPORTE" localSheetId="5">'[2]Encargos plurianuais'!$AO$64:$AO$65</definedName>
    <definedName name="SUPORTE">#REF!</definedName>
    <definedName name="TIPINST">'[4]Encargos plurianuais'!$AE$59:$AE$63</definedName>
    <definedName name="TIPO">#REF!</definedName>
    <definedName name="TIPOCONT">'[3]SCCP-ECRANS ACTUAIS'!$O$7:$O$38</definedName>
    <definedName name="tipsan">'[7]Modelo PSituação'!$P$6:$P$7</definedName>
  </definedNames>
  <calcPr calcId="152511"/>
</workbook>
</file>

<file path=xl/calcChain.xml><?xml version="1.0" encoding="utf-8"?>
<calcChain xmlns="http://schemas.openxmlformats.org/spreadsheetml/2006/main">
  <c r="C32" i="21" l="1"/>
  <c r="G32" i="21"/>
  <c r="G26" i="21"/>
  <c r="C26" i="21"/>
  <c r="B32" i="21"/>
  <c r="A77" i="24" l="1"/>
  <c r="K77" i="24"/>
  <c r="K76" i="24"/>
  <c r="A76" i="24"/>
  <c r="A75" i="24"/>
  <c r="K75" i="24"/>
  <c r="K74" i="24"/>
  <c r="A74" i="24"/>
  <c r="A73" i="24"/>
  <c r="K73" i="24"/>
  <c r="B55" i="24"/>
  <c r="B57" i="24"/>
  <c r="I54" i="24"/>
  <c r="I55" i="24"/>
  <c r="I57" i="24"/>
  <c r="H54" i="24"/>
  <c r="H55" i="24"/>
  <c r="H57" i="24"/>
  <c r="E54" i="24"/>
  <c r="E55" i="24"/>
  <c r="E57" i="24"/>
  <c r="D54" i="24"/>
  <c r="D55" i="24"/>
  <c r="D57" i="24"/>
  <c r="B54" i="24"/>
  <c r="B52" i="24"/>
  <c r="B50" i="24"/>
  <c r="J49" i="24"/>
  <c r="J50" i="24"/>
  <c r="J52" i="24"/>
  <c r="F49" i="24"/>
  <c r="F50" i="24"/>
  <c r="F52" i="24"/>
  <c r="B49" i="24"/>
  <c r="F44" i="24"/>
  <c r="K54" i="24"/>
  <c r="K55" i="24"/>
  <c r="K57" i="24"/>
  <c r="E44" i="24"/>
  <c r="F43" i="24"/>
  <c r="I49" i="24"/>
  <c r="I50" i="24"/>
  <c r="I52" i="24"/>
  <c r="C43" i="24"/>
  <c r="B43" i="24"/>
  <c r="A43" i="24"/>
  <c r="C42" i="24"/>
  <c r="B42" i="24"/>
  <c r="A42" i="24"/>
  <c r="H21" i="24"/>
  <c r="A24" i="24"/>
  <c r="G21" i="24"/>
  <c r="J20" i="24"/>
  <c r="H20" i="24"/>
  <c r="G20" i="24"/>
  <c r="H15" i="24"/>
  <c r="H14" i="24"/>
  <c r="I10" i="24"/>
  <c r="I8" i="24"/>
  <c r="H8" i="24"/>
  <c r="K78" i="24"/>
  <c r="H62" i="24"/>
  <c r="E43" i="24"/>
  <c r="G49" i="24"/>
  <c r="G50" i="24"/>
  <c r="G52" i="24"/>
  <c r="K20" i="24"/>
  <c r="D49" i="24"/>
  <c r="D50" i="24"/>
  <c r="D52" i="24"/>
  <c r="H49" i="24"/>
  <c r="H50" i="24"/>
  <c r="H52" i="24"/>
  <c r="F54" i="24"/>
  <c r="F55" i="24"/>
  <c r="F57" i="24"/>
  <c r="J54" i="24"/>
  <c r="J55" i="24"/>
  <c r="J57" i="24"/>
  <c r="C49" i="24"/>
  <c r="C50" i="24"/>
  <c r="C52" i="24"/>
  <c r="K49" i="24"/>
  <c r="K50" i="24"/>
  <c r="K52" i="24"/>
  <c r="E49" i="24"/>
  <c r="E50" i="24"/>
  <c r="E52" i="24"/>
  <c r="C54" i="24"/>
  <c r="C55" i="24"/>
  <c r="C57" i="24"/>
  <c r="G54" i="24"/>
  <c r="G55" i="24"/>
  <c r="G57" i="24"/>
  <c r="O24" i="23"/>
  <c r="M24" i="23"/>
  <c r="L24" i="23"/>
  <c r="K24" i="23"/>
  <c r="N23" i="23"/>
  <c r="N22" i="23"/>
  <c r="N21" i="23"/>
  <c r="N20" i="23"/>
  <c r="N19" i="23"/>
  <c r="N18" i="23"/>
  <c r="N17" i="23"/>
  <c r="N16" i="23"/>
  <c r="N15" i="23"/>
  <c r="N14" i="23"/>
  <c r="N13" i="23"/>
  <c r="N24" i="23"/>
  <c r="N13" i="21"/>
  <c r="N14" i="21"/>
  <c r="N23" i="21" s="1"/>
  <c r="N15" i="21"/>
  <c r="N16" i="21"/>
  <c r="N17" i="21"/>
  <c r="N18" i="21"/>
  <c r="N19" i="21"/>
  <c r="N20" i="21"/>
  <c r="N21" i="21"/>
  <c r="N22" i="21"/>
  <c r="N12" i="21"/>
  <c r="K23" i="21"/>
  <c r="L23" i="21"/>
  <c r="M23" i="21"/>
  <c r="P23" i="21"/>
  <c r="O23" i="21"/>
  <c r="G7" i="5"/>
</calcChain>
</file>

<file path=xl/sharedStrings.xml><?xml version="1.0" encoding="utf-8"?>
<sst xmlns="http://schemas.openxmlformats.org/spreadsheetml/2006/main" count="834" uniqueCount="540">
  <si>
    <t xml:space="preserve"> </t>
    <phoneticPr fontId="16"/>
  </si>
  <si>
    <t xml:space="preserve">            Outros</t>
  </si>
  <si>
    <t>31</t>
  </si>
  <si>
    <t xml:space="preserve">   Activos Financeiros em carteira relativos a títulos de dívida emitidos pela Admin. Central:</t>
  </si>
  <si>
    <t>311</t>
  </si>
  <si>
    <t xml:space="preserve">       Curto prazo</t>
  </si>
  <si>
    <t>3111</t>
  </si>
  <si>
    <t>f)</t>
    <phoneticPr fontId="16"/>
  </si>
  <si>
    <t>g)</t>
    <phoneticPr fontId="16"/>
  </si>
  <si>
    <t>h)</t>
    <phoneticPr fontId="16"/>
  </si>
  <si>
    <t>j)</t>
    <phoneticPr fontId="16"/>
  </si>
  <si>
    <t>i)</t>
    <phoneticPr fontId="16"/>
  </si>
  <si>
    <t>l)</t>
    <phoneticPr fontId="16"/>
  </si>
  <si>
    <t>m)</t>
    <phoneticPr fontId="16"/>
  </si>
  <si>
    <t>n)</t>
    <phoneticPr fontId="16"/>
  </si>
  <si>
    <t>o)</t>
    <phoneticPr fontId="16"/>
  </si>
  <si>
    <t>Unidade:euros</t>
    <phoneticPr fontId="16"/>
  </si>
  <si>
    <t>Código</t>
    <phoneticPr fontId="16"/>
  </si>
  <si>
    <t>Designação da dívida</t>
    <phoneticPr fontId="16"/>
  </si>
  <si>
    <r>
      <t xml:space="preserve">DIVANUAIS
</t>
    </r>
    <r>
      <rPr>
        <b/>
        <sz val="11"/>
        <color indexed="8"/>
        <rFont val="Calibri"/>
        <family val="2"/>
      </rPr>
      <t>1</t>
    </r>
  </si>
  <si>
    <t xml:space="preserve">          Empréstimos</t>
  </si>
  <si>
    <t xml:space="preserve">            Administrações Públicas</t>
  </si>
  <si>
    <t xml:space="preserve">           Administrações Públicas</t>
  </si>
  <si>
    <t>11121</t>
  </si>
  <si>
    <t>11122</t>
  </si>
  <si>
    <t xml:space="preserve">                Outros </t>
  </si>
  <si>
    <t xml:space="preserve">                 Outros</t>
  </si>
  <si>
    <t xml:space="preserve">            Instituições Financeiras Monetárias</t>
  </si>
  <si>
    <t xml:space="preserve">                 IHRU</t>
  </si>
  <si>
    <t xml:space="preserve">            Capital em dívida de contratos de locação financeira</t>
  </si>
  <si>
    <t xml:space="preserve"> Dívida denominada em NÃO EURO</t>
  </si>
  <si>
    <t xml:space="preserve"> Curto prazo</t>
  </si>
  <si>
    <t xml:space="preserve">      Médio e Longo Prazo</t>
  </si>
  <si>
    <t xml:space="preserve">                                   Bilhetes do Tesouro</t>
  </si>
  <si>
    <t>12121</t>
  </si>
  <si>
    <t xml:space="preserve">                IHRU</t>
  </si>
  <si>
    <t>12122</t>
  </si>
  <si>
    <t>12123</t>
  </si>
  <si>
    <t>1213</t>
  </si>
  <si>
    <t xml:space="preserve">           Capital em dívida de contratos de locação financeira</t>
  </si>
  <si>
    <t>1214</t>
  </si>
  <si>
    <t xml:space="preserve">           Outros</t>
  </si>
  <si>
    <t>122</t>
  </si>
  <si>
    <t xml:space="preserve">         Títulos</t>
  </si>
  <si>
    <t>2</t>
  </si>
  <si>
    <t>Dívida denominada em NÃO EURO</t>
  </si>
  <si>
    <t>21</t>
  </si>
  <si>
    <t xml:space="preserve">     Curto prazo</t>
  </si>
  <si>
    <t>22</t>
  </si>
  <si>
    <t xml:space="preserve">     Médio e Longo Prazo</t>
  </si>
  <si>
    <t>T1</t>
  </si>
  <si>
    <t>TOTAL GERAL  (1+2)</t>
  </si>
  <si>
    <t>3</t>
  </si>
  <si>
    <t>Contratos de Locação Financeira</t>
  </si>
  <si>
    <t>Responsável pela Informação ________________________</t>
  </si>
  <si>
    <t>Telefone _________</t>
  </si>
  <si>
    <t>TOTAL</t>
  </si>
  <si>
    <t>MAPA IX</t>
  </si>
  <si>
    <t>Pagamentos</t>
  </si>
  <si>
    <t xml:space="preserve">                Dos quais : CEDICS </t>
  </si>
  <si>
    <t>3112</t>
  </si>
  <si>
    <t xml:space="preserve">                                     Bilhetes do Tesouro</t>
  </si>
  <si>
    <t>312</t>
  </si>
  <si>
    <t xml:space="preserve">       Médio e Longo Prazo</t>
  </si>
  <si>
    <t>32</t>
  </si>
  <si>
    <t xml:space="preserve">   Activos Financeiros em carteira relativos a  títulos de dívida emitidos pela Admin. Local e Regional:</t>
  </si>
  <si>
    <t>321</t>
  </si>
  <si>
    <t>322</t>
  </si>
  <si>
    <t>4</t>
  </si>
  <si>
    <t>41</t>
  </si>
  <si>
    <t xml:space="preserve">     Valor dos novos contratos do ano</t>
  </si>
  <si>
    <t>111</t>
  </si>
  <si>
    <t xml:space="preserve">         Empréstimos</t>
  </si>
  <si>
    <t>1111</t>
  </si>
  <si>
    <t xml:space="preserve">           Instituições Financeiras Monetárias</t>
  </si>
  <si>
    <t>1112</t>
  </si>
  <si>
    <t>1212</t>
  </si>
  <si>
    <t>121</t>
  </si>
  <si>
    <t>1211</t>
  </si>
  <si>
    <t xml:space="preserve">           Instituições Financeiras Monetárias </t>
  </si>
  <si>
    <r>
      <t>1</t>
    </r>
    <r>
      <rPr>
        <sz val="11"/>
        <color indexed="9"/>
        <rFont val="Calibri"/>
        <family val="2"/>
      </rPr>
      <t>DIVTRIM</t>
    </r>
  </si>
  <si>
    <t>Dívida denominada em EURO</t>
  </si>
  <si>
    <t>Código                                                         (Classificador Geral)</t>
  </si>
  <si>
    <t>Nº de Inventário</t>
  </si>
  <si>
    <t>Tipo de Aquisição</t>
  </si>
  <si>
    <t>Ano</t>
  </si>
  <si>
    <t>Valor</t>
  </si>
  <si>
    <t>Tipo de Alterações</t>
  </si>
  <si>
    <t>Tipo de Abate</t>
  </si>
  <si>
    <t>Receita Gerada</t>
  </si>
  <si>
    <t>classe</t>
  </si>
  <si>
    <t>tipo de bem</t>
  </si>
  <si>
    <t>bem</t>
  </si>
  <si>
    <t>Rubrica Orçamental</t>
  </si>
  <si>
    <t>13=8+/-11</t>
  </si>
  <si>
    <t>Orçamento</t>
  </si>
  <si>
    <t>b)</t>
    <phoneticPr fontId="16"/>
  </si>
  <si>
    <t xml:space="preserve">c) </t>
    <phoneticPr fontId="16"/>
  </si>
  <si>
    <t>d)</t>
    <phoneticPr fontId="16"/>
  </si>
  <si>
    <t>e)</t>
    <phoneticPr fontId="16"/>
  </si>
  <si>
    <t>11</t>
  </si>
  <si>
    <t xml:space="preserve">    Curto prazo</t>
  </si>
  <si>
    <t>(4)=(2)-(3)</t>
  </si>
  <si>
    <t>a despender</t>
  </si>
  <si>
    <t>a requisitar</t>
  </si>
  <si>
    <t>(6)=(4)-(5)</t>
  </si>
  <si>
    <t>4ºtrimestre</t>
  </si>
  <si>
    <t>ENTIDADE______________________________</t>
  </si>
  <si>
    <t>1113</t>
  </si>
  <si>
    <t xml:space="preserve">           Outros </t>
  </si>
  <si>
    <t>112</t>
  </si>
  <si>
    <t xml:space="preserve">          Títulos</t>
  </si>
  <si>
    <t>12</t>
  </si>
  <si>
    <t xml:space="preserve">    Médio e Longo Prazo</t>
  </si>
  <si>
    <t>(estimativa)</t>
  </si>
  <si>
    <t>1ºtrimestre</t>
  </si>
  <si>
    <t>2ºtrimestre</t>
  </si>
  <si>
    <t>3ºtrimestre</t>
  </si>
  <si>
    <t>4º Trimestre</t>
  </si>
  <si>
    <t>Notas</t>
  </si>
  <si>
    <t>(2) Valores efectivamente recebidos.</t>
  </si>
  <si>
    <t>Saldo em</t>
  </si>
  <si>
    <t>poder do</t>
  </si>
  <si>
    <t>serviço</t>
  </si>
  <si>
    <t>3º Trimestre</t>
  </si>
  <si>
    <t>Organismo</t>
  </si>
  <si>
    <t xml:space="preserve">ANO:  </t>
  </si>
  <si>
    <t xml:space="preserve">TRIMESTRE:  </t>
  </si>
  <si>
    <t>a)</t>
  </si>
  <si>
    <t>(Unidade: escudos)</t>
  </si>
  <si>
    <t>Vida útil esperada</t>
  </si>
  <si>
    <t>Abate</t>
  </si>
  <si>
    <t>Designação do programa/projecto</t>
  </si>
  <si>
    <t>Importâncias</t>
  </si>
  <si>
    <t>requisitadas</t>
  </si>
  <si>
    <t>acumuladas</t>
  </si>
  <si>
    <t>efectuados</t>
  </si>
  <si>
    <t>Descrição</t>
  </si>
  <si>
    <t>ANO ECONÓMICO DE 1998</t>
  </si>
  <si>
    <t>rectificado</t>
  </si>
  <si>
    <t>PLANO DE APLICAÇÃO POR PROJECTOS</t>
  </si>
  <si>
    <t>(3) No caso dos serviços e fundos autónomos, os pagamentos efectuados podem ser superiores às importâncias requisitadas.</t>
  </si>
  <si>
    <t>Serviço</t>
  </si>
  <si>
    <t xml:space="preserve">FACTOS PATRIMONIAIS:  </t>
  </si>
  <si>
    <t xml:space="preserve">Acréscimo   </t>
  </si>
  <si>
    <t xml:space="preserve">Alteração   </t>
  </si>
  <si>
    <t xml:space="preserve">Abate   </t>
  </si>
  <si>
    <t>IDENTIFICAÇÃO DOS BENS</t>
  </si>
  <si>
    <t>Apuramento do Valor</t>
  </si>
  <si>
    <t>Alterações Patrimoniais</t>
  </si>
  <si>
    <t xml:space="preserve">Total Geral ou a transportar:  </t>
  </si>
  <si>
    <t>Valor Patrimonial Atualizado</t>
  </si>
  <si>
    <t xml:space="preserve">               Direção Geral do Tesouro e Finanças</t>
  </si>
  <si>
    <t xml:space="preserve">   Ativos Financeiros em carteira relativos a títulos de dívida emitidos pela Admin. Central:</t>
  </si>
  <si>
    <t xml:space="preserve">   Ativos Financeiros em carteira relativos a  títulos de dívida emitidos pela Admin. Local e Regional:</t>
  </si>
  <si>
    <t>(a) Montante correspondente ao capital em dívida a 31 de dezembro da totalidade da dívida contraída (e utilizada)em moedas integradas no EURO (escudo, franco, dracma, lira, marco, etc.). Os quadros da dívida não incluem créditos comerciais;</t>
  </si>
  <si>
    <t>(b) Montante correspondente ao capital em dívida a 31 de dezembro da totalidade da dívida contraída (e utilizada) cujos prazos de contratação sejam inferiores ou iguais a 12 meses (maturidade original de Curto Prazo);</t>
  </si>
  <si>
    <t>(c) Montante correspondente ao capital em dívida a 31 de dezembro da totalidade dos empréstimos contraídos (utilizados) cujos prazos originais de contratação sejam inferiores ou iguais a 12 meses (maturidade original de Curto Prazo). Inclui o saldo em dívida de empréstimos movimentados em operações de tesouraria;</t>
  </si>
  <si>
    <t>(e) Montante correspondente ao capital em dívida a 31 de dezembro da totalidade da dívida contraída (e utilizada) cujos prazos originais de contratação sejam superiores a 12 meses (maturidade original de Médio e Longo Prazo);</t>
  </si>
  <si>
    <t>(f) Montante correspondente ao capital em dívida a 31 de dezembro da totalidade dos empréstimos contraídos (utilizados) cujos prazos originais de contratação sejam superiores a 12 meses (maturidade original de Médio e Longo Prazo);</t>
  </si>
  <si>
    <t>(h) Montante correspondente ao capital em dívida a 31 de dezembro da totalidade dos empréstimos contraídos (utilizados), junto de outras Administrações Públicas, cujos prazos originais de contratação sejam superiores a 12 meses (maturidade original de Médio e Longo Prazo);</t>
  </si>
  <si>
    <t>(m) Montante correspondente ao capital em dívida a 31 de dezembro da totalidade da dívida contraída (utilizada) em moedas que não estão integradas no EURO (Dólar, iene, etc.);</t>
  </si>
  <si>
    <t>31 de dezembro</t>
  </si>
  <si>
    <t>VALOR DOS TÍTULOS DE DÍVIDA EMITIDA PELAS ADM. PÚBLICAS NA POSSE DO SUBSETOR</t>
  </si>
  <si>
    <t>Unidade: euros</t>
  </si>
  <si>
    <t>MAPA I - MAPA PARA APURAMENTO DO STOCK DA DÍVIDA TRIMESTRAL</t>
  </si>
  <si>
    <t>MAPA II - MAPA PARA APURAMENTO DO STOCK DA DÍVIDA NO FINAL DO ANO</t>
  </si>
  <si>
    <t xml:space="preserve">MAPA III - FICHA DE INVENTÁRIO  </t>
  </si>
  <si>
    <t xml:space="preserve">                Direção Geral do Tesouro</t>
  </si>
  <si>
    <t xml:space="preserve">                Direção Geral do Tesouro e Finanças</t>
  </si>
  <si>
    <t xml:space="preserve">                 Direção Geral do Tesouro</t>
  </si>
  <si>
    <r>
      <rPr>
        <b/>
        <sz val="8"/>
        <rFont val="Calibri"/>
        <family val="2"/>
      </rPr>
      <t>(d)</t>
    </r>
    <r>
      <rPr>
        <sz val="8"/>
        <rFont val="Calibri"/>
        <family val="2"/>
      </rPr>
      <t xml:space="preserve"> Inclui contratos de factoring;</t>
    </r>
  </si>
  <si>
    <r>
      <rPr>
        <b/>
        <sz val="8"/>
        <rFont val="Calibri"/>
        <family val="2"/>
      </rPr>
      <t>(g)</t>
    </r>
    <r>
      <rPr>
        <sz val="8"/>
        <rFont val="Calibri"/>
        <family val="2"/>
      </rPr>
      <t xml:space="preserve"> Exclui contratos de locação financeira e factoring;</t>
    </r>
  </si>
  <si>
    <r>
      <rPr>
        <b/>
        <sz val="8"/>
        <rFont val="Calibri"/>
        <family val="2"/>
      </rPr>
      <t>(i)</t>
    </r>
    <r>
      <rPr>
        <sz val="8"/>
        <rFont val="Calibri"/>
        <family val="2"/>
      </rPr>
      <t xml:space="preserve"> São considerados os contratos em que os bens locados figurem no imobilizado do locatário;</t>
    </r>
  </si>
  <si>
    <r>
      <rPr>
        <b/>
        <sz val="8"/>
        <rFont val="Calibri"/>
        <family val="2"/>
      </rPr>
      <t>(j)</t>
    </r>
    <r>
      <rPr>
        <sz val="8"/>
        <rFont val="Calibri"/>
        <family val="2"/>
      </rPr>
      <t xml:space="preserve"> Inclui contratos de factoring;</t>
    </r>
  </si>
  <si>
    <r>
      <rPr>
        <b/>
        <sz val="8"/>
        <rFont val="Calibri"/>
        <family val="2"/>
      </rPr>
      <t>(l)</t>
    </r>
    <r>
      <rPr>
        <sz val="8"/>
        <rFont val="Calibri"/>
        <family val="2"/>
      </rPr>
      <t xml:space="preserve"> Inclui empréstimos obrigacionistas;</t>
    </r>
  </si>
  <si>
    <r>
      <rPr>
        <b/>
        <sz val="8"/>
        <rFont val="Calibri"/>
        <family val="2"/>
      </rPr>
      <t>(n)</t>
    </r>
    <r>
      <rPr>
        <sz val="8"/>
        <rFont val="Calibri"/>
        <family val="2"/>
      </rPr>
      <t xml:space="preserve"> Avaliada ao valor nominal determinado na data de emissão; </t>
    </r>
  </si>
  <si>
    <r>
      <rPr>
        <b/>
        <sz val="8"/>
        <rFont val="Calibri"/>
        <family val="2"/>
      </rPr>
      <t>(o)</t>
    </r>
    <r>
      <rPr>
        <sz val="8"/>
        <rFont val="Calibri"/>
        <family val="2"/>
      </rPr>
      <t xml:space="preserve"> Considera o capital inicial dos contratos de locação, em que os bens locados figurem no imobilizado do locatário (excluindo juros);</t>
    </r>
  </si>
  <si>
    <r>
      <rPr>
        <b/>
        <sz val="8"/>
        <rFont val="Calibri"/>
        <family val="2"/>
      </rPr>
      <t>(a)</t>
    </r>
    <r>
      <rPr>
        <sz val="8"/>
        <rFont val="Calibri"/>
        <family val="2"/>
      </rPr>
      <t xml:space="preserve"> Montante correspondente ao capital em dívida no final do trimestre da totalidade da dívida contraída (e utilizada)em moedas integradas no EURO (escudo, franco, dracma, lira, marco, etc.). Os quadros da dívida não incluem créditos comerciais;</t>
    </r>
  </si>
  <si>
    <r>
      <rPr>
        <b/>
        <sz val="8"/>
        <rFont val="Calibri"/>
        <family val="2"/>
      </rPr>
      <t>(b)</t>
    </r>
    <r>
      <rPr>
        <sz val="8"/>
        <rFont val="Calibri"/>
        <family val="2"/>
      </rPr>
      <t xml:space="preserve"> Montante correspondente ao capital em dívida no final do trimestre da totalidade da dívida contraída (e utilizada) cujos prazos de contratação sejam inferiores ou iguais a 12 meses (maturidade original de Curto Prazo);</t>
    </r>
  </si>
  <si>
    <r>
      <rPr>
        <b/>
        <sz val="8"/>
        <rFont val="Calibri"/>
        <family val="2"/>
      </rPr>
      <t>(c)</t>
    </r>
    <r>
      <rPr>
        <sz val="8"/>
        <rFont val="Calibri"/>
        <family val="2"/>
      </rPr>
      <t xml:space="preserve"> Montante correspondente ao capital em dívida no final do trimestre da totalidade dos empréstimos contraídos (utilizados) cujos prazos originais de contratação sejam inferiores ou iguais a 12 meses (maturidade original de Curto Prazo). Inclui o saldo em dívida de empréstimos movimentados em operações de tesouraria;</t>
    </r>
  </si>
  <si>
    <r>
      <rPr>
        <b/>
        <sz val="8"/>
        <rFont val="Calibri"/>
        <family val="2"/>
      </rPr>
      <t>(e)</t>
    </r>
    <r>
      <rPr>
        <sz val="8"/>
        <rFont val="Calibri"/>
        <family val="2"/>
      </rPr>
      <t xml:space="preserve"> Montante correspondente ao capital em dívida no final do trimestre da totalidade da dívida contraída (e utilizada) cujos prazos originais de contratação sejam superiores a 12 meses (maturidade original de Médio e Longo Prazo);</t>
    </r>
  </si>
  <si>
    <r>
      <rPr>
        <b/>
        <sz val="8"/>
        <rFont val="Calibri"/>
        <family val="2"/>
      </rPr>
      <t>(f)</t>
    </r>
    <r>
      <rPr>
        <sz val="8"/>
        <rFont val="Calibri"/>
        <family val="2"/>
      </rPr>
      <t xml:space="preserve"> Montante correspondente ao capital em dívida no final do trimestre da totalidade dos empréstimos contraídos (utilizados) cujos prazos originais de contratação sejam superiores a 12 meses (maturidade original de Médio e Longo Prazo);</t>
    </r>
  </si>
  <si>
    <r>
      <rPr>
        <b/>
        <sz val="8"/>
        <rFont val="Calibri"/>
        <family val="2"/>
      </rPr>
      <t xml:space="preserve">(h) </t>
    </r>
    <r>
      <rPr>
        <sz val="8"/>
        <rFont val="Calibri"/>
        <family val="2"/>
      </rPr>
      <t>Montante correspondente ao capital em dívida no final do trimestre da totalidade dos empréstimos contraídos (utilizados), junto de outras Administrações Públicas, cujos prazos originais de contratação sejam superiores a 12 meses (maturidade original de Médio e Longo Prazo);</t>
    </r>
  </si>
  <si>
    <r>
      <rPr>
        <b/>
        <sz val="8"/>
        <rFont val="Calibri"/>
        <family val="2"/>
      </rPr>
      <t xml:space="preserve">(m) </t>
    </r>
    <r>
      <rPr>
        <sz val="8"/>
        <rFont val="Calibri"/>
        <family val="2"/>
      </rPr>
      <t>Montante correspondente ao capital em dívida no final do trimestre da totalidade da dívida contraída (utilizada) em moedas que não estão integradas no EURO (Dólar, iene, etc.);</t>
    </r>
  </si>
  <si>
    <r>
      <rPr>
        <b/>
        <sz val="8"/>
        <rFont val="Calibri"/>
        <family val="2"/>
      </rPr>
      <t>(o)</t>
    </r>
    <r>
      <rPr>
        <sz val="8"/>
        <rFont val="Calibri"/>
        <family val="2"/>
      </rPr>
      <t xml:space="preserve"> Considera o capital inicial dos contratos de locação, em que os bens locados figurem no imobilizado do locatário (excluindo juros).</t>
    </r>
  </si>
  <si>
    <t>Designação</t>
  </si>
  <si>
    <t>Valor autorizado no período contratual anterior (c/ IVA)</t>
  </si>
  <si>
    <t>Variação</t>
  </si>
  <si>
    <t>%</t>
  </si>
  <si>
    <t>Anterior</t>
  </si>
  <si>
    <t>Em apreciação</t>
  </si>
  <si>
    <t>(1)</t>
  </si>
  <si>
    <t>(2)</t>
  </si>
  <si>
    <t>(3) = (2) - (1)</t>
  </si>
  <si>
    <t>(4) = (3) / (1)</t>
  </si>
  <si>
    <t>(5)</t>
  </si>
  <si>
    <t>(6)</t>
  </si>
  <si>
    <t>Valor executado contrato anterior</t>
  </si>
  <si>
    <t>Desvio executado / autorizado</t>
  </si>
  <si>
    <t>Contrato</t>
  </si>
  <si>
    <t>Data de início</t>
  </si>
  <si>
    <t>Data de termino</t>
  </si>
  <si>
    <t>Duração Contrato (dias)</t>
  </si>
  <si>
    <t>(7)</t>
  </si>
  <si>
    <t>(8)</t>
  </si>
  <si>
    <t>Custo total por beneficiário / Unidades</t>
  </si>
  <si>
    <t>Custo dia por
 beneficiário / Unidades</t>
  </si>
  <si>
    <t>(9) = (1) / (5)
(10) = (2) / (6)</t>
  </si>
  <si>
    <t>(11) = (9) / (7)
(12) = (10) / (8)</t>
  </si>
  <si>
    <t xml:space="preserve">Período contratual anterior </t>
  </si>
  <si>
    <t>Período contratual em apreciação</t>
  </si>
  <si>
    <t>Comparativo Anual</t>
  </si>
  <si>
    <t>Contrato anterior</t>
  </si>
  <si>
    <t>Observações:</t>
  </si>
  <si>
    <t>*2. - Se preencher valores para contrato anterior deve preencher data de inicio e data de termino.</t>
  </si>
  <si>
    <t>*3. - Se preencher valores para contrato em apreciação deve preencher data de inicio e data de termino.</t>
  </si>
  <si>
    <t>*4. - Células a preencher sombreadas a cinza claro</t>
  </si>
  <si>
    <t>Proposta para o período contratual em apreciação 
(c/ IVA)</t>
  </si>
  <si>
    <r>
      <t xml:space="preserve">N.º dias
</t>
    </r>
    <r>
      <rPr>
        <b/>
        <sz val="7"/>
        <color theme="1"/>
        <rFont val="Calibri"/>
        <family val="2"/>
      </rPr>
      <t>(13)</t>
    </r>
  </si>
  <si>
    <r>
      <t xml:space="preserve">Valor para o período
</t>
    </r>
    <r>
      <rPr>
        <b/>
        <sz val="7"/>
        <color theme="1"/>
        <rFont val="Calibri"/>
        <family val="2"/>
      </rPr>
      <t>(14)</t>
    </r>
  </si>
  <si>
    <r>
      <t xml:space="preserve">Valor médio dia
</t>
    </r>
    <r>
      <rPr>
        <b/>
        <sz val="7"/>
        <color theme="1"/>
        <rFont val="Calibri"/>
        <family val="2"/>
      </rPr>
      <t>(15) = (14) / (13)</t>
    </r>
  </si>
  <si>
    <t>Contrato em apreciação</t>
  </si>
  <si>
    <r>
      <t xml:space="preserve">N.º dias
</t>
    </r>
    <r>
      <rPr>
        <b/>
        <sz val="7"/>
        <color theme="1"/>
        <rFont val="Calibri"/>
        <family val="2"/>
      </rPr>
      <t>(16)</t>
    </r>
  </si>
  <si>
    <r>
      <t xml:space="preserve">Valor para o período
</t>
    </r>
    <r>
      <rPr>
        <b/>
        <sz val="7"/>
        <color theme="1"/>
        <rFont val="Calibri"/>
        <family val="2"/>
      </rPr>
      <t>(17)</t>
    </r>
  </si>
  <si>
    <r>
      <t xml:space="preserve">Valor médio dia
</t>
    </r>
    <r>
      <rPr>
        <b/>
        <sz val="7"/>
        <color theme="1"/>
        <rFont val="Calibri"/>
        <family val="2"/>
      </rPr>
      <t>(18) = (17) / (16)</t>
    </r>
  </si>
  <si>
    <r>
      <t>*1. - Número de unidades que o contrato abrange. Por exemplo, contrato de alimentação, transportes ou outros equivalentes - número de beneficiários, contrato de manutenção - número de equipamentos subjacentes ao contrato, outros casos. (</t>
    </r>
    <r>
      <rPr>
        <b/>
        <sz val="11"/>
        <color theme="1"/>
        <rFont val="Calibri"/>
        <family val="2"/>
      </rPr>
      <t>quando aplicável</t>
    </r>
    <r>
      <rPr>
        <sz val="9"/>
        <rFont val="Geneva"/>
      </rPr>
      <t>)</t>
    </r>
  </si>
  <si>
    <t>Mapa IV - Comparativo Contratos - Custo vs. Beneficiários (n-1 e n)</t>
  </si>
  <si>
    <t>Comentários Entidade:</t>
  </si>
  <si>
    <t>Comentários DROT:</t>
  </si>
  <si>
    <t>Alertas:</t>
  </si>
  <si>
    <t>Instrumento legal</t>
  </si>
  <si>
    <t>Universo</t>
  </si>
  <si>
    <t>IDENTIFICAÇÃO DO SERVIÇO</t>
  </si>
  <si>
    <t>Ministério</t>
  </si>
  <si>
    <t>Serviço/organismo</t>
  </si>
  <si>
    <t>Código RAFE</t>
  </si>
  <si>
    <t>1-Novo em fase de apreciação</t>
  </si>
  <si>
    <t>Lei</t>
  </si>
  <si>
    <t>N.º do instrumento legal</t>
  </si>
  <si>
    <t>DR- II série</t>
  </si>
  <si>
    <t>Data de publicação:</t>
  </si>
  <si>
    <t>Data de assinatura do contrato:</t>
  </si>
  <si>
    <t>Instituições s/ fins lucrativos</t>
  </si>
  <si>
    <t>1010 SERVICOS GERAIS DA ADMINISTRACAO PUBLICA</t>
  </si>
  <si>
    <t>ALUGUER OPERACIONAL - RENTING</t>
  </si>
  <si>
    <t>Serviço Integrado - 1 - Esforço financeiro nacional (OE)</t>
  </si>
  <si>
    <t>Executado em anos anteriores a 2011</t>
  </si>
  <si>
    <t>Anos seguintes</t>
  </si>
  <si>
    <t>TABELA:</t>
  </si>
  <si>
    <t>Suporte de publicação</t>
  </si>
  <si>
    <t>Beneficiário</t>
  </si>
  <si>
    <t>Objectivo</t>
  </si>
  <si>
    <t>projecto PIDDAC</t>
  </si>
  <si>
    <t>A DEFINIR</t>
  </si>
  <si>
    <t>MINISTÉRIO</t>
  </si>
  <si>
    <t>CÓDIGO-SERVIÇO</t>
  </si>
  <si>
    <t>DESIGNAÇÃO SERV</t>
  </si>
  <si>
    <t>ESTADO DA OPERAÇÃO</t>
  </si>
  <si>
    <t>INSTRUMENTO</t>
  </si>
  <si>
    <t>SUPORTE PUBLICAÇÃO</t>
  </si>
  <si>
    <t>BENEFICIÁRIO</t>
  </si>
  <si>
    <t>FUNCIONAL</t>
  </si>
  <si>
    <t>TIPO INSTRUM</t>
  </si>
  <si>
    <t>FONTES FINANCIAMENTO</t>
  </si>
  <si>
    <t>01 - EGE</t>
  </si>
  <si>
    <t>NNN</t>
  </si>
  <si>
    <t>DR - I série</t>
  </si>
  <si>
    <t>Sociedades e quase soc não financeiras</t>
  </si>
  <si>
    <t>1000 FUNCOES GERAIS DE SOBERANIA</t>
  </si>
  <si>
    <t>02 - PCM</t>
  </si>
  <si>
    <t>MMMM</t>
  </si>
  <si>
    <t>2-Em execução</t>
  </si>
  <si>
    <t>Decreto-Lei</t>
  </si>
  <si>
    <t>Sociedades financeiras</t>
  </si>
  <si>
    <t>ALUGUERES DE LONGA DURAÇÃO</t>
  </si>
  <si>
    <t>Serviço Integrado - 2 - Financiamento da UE</t>
  </si>
  <si>
    <t>03 - MF</t>
  </si>
  <si>
    <t>Resolução do Conselho de Ministros</t>
  </si>
  <si>
    <t>Administração central</t>
  </si>
  <si>
    <t>1011 ADMINISTRACAO GERAL</t>
  </si>
  <si>
    <t>ASSISTÊNCIA TÉCNICA E MANUTENÇÃO</t>
  </si>
  <si>
    <t>SFA - 3 - Esforço financeiro nacional (OE)</t>
  </si>
  <si>
    <t>04 - MNE</t>
  </si>
  <si>
    <t>Portaria de extensão de encargos</t>
  </si>
  <si>
    <t>Administração regional</t>
  </si>
  <si>
    <t>1012 NEGOCIOS ESTRANGEIROS</t>
  </si>
  <si>
    <t>COOPERAÇÃO TÉCNICO-FINANCEIRA</t>
  </si>
  <si>
    <t>SFA - 4 - Financiamento da UE</t>
  </si>
  <si>
    <t>05 - MDN</t>
  </si>
  <si>
    <t>Despacho da Tutela</t>
  </si>
  <si>
    <t>Administração local</t>
  </si>
  <si>
    <t>1013 COOPERACAO ECONOMICA EXTERNA</t>
  </si>
  <si>
    <t>EMPREITADAS DE OBRAS PÚBLICAS</t>
  </si>
  <si>
    <t>SFA - 5 - Receita propria</t>
  </si>
  <si>
    <t>06 - MAI</t>
  </si>
  <si>
    <t>Despacho M. Finanças</t>
  </si>
  <si>
    <t>Segurança social</t>
  </si>
  <si>
    <t>1014 INVESTIGACAO CIENTIFICA</t>
  </si>
  <si>
    <t>ESTUDOS, PROJECTOS E CONSULTORIA</t>
  </si>
  <si>
    <t>SFA - 7 - Contracção de empréstimos</t>
  </si>
  <si>
    <t>07 - MJ</t>
  </si>
  <si>
    <t>Despacho conjunto tutela e Finanças</t>
  </si>
  <si>
    <t>1020 DEFESA NACIONAL</t>
  </si>
  <si>
    <t>INCENTIVOS FINANCEIROS</t>
  </si>
  <si>
    <t>08 - MEE</t>
  </si>
  <si>
    <t>Reprogramação de Projecto PIDDAC</t>
  </si>
  <si>
    <t>Famílias</t>
  </si>
  <si>
    <t>1021 ADMINISTRACAO E REGULAMENTACAO</t>
  </si>
  <si>
    <t>LOCAÇÃO FINANCEIRA - BENS DE DEFESA</t>
  </si>
  <si>
    <t>09 - MAMAOT</t>
  </si>
  <si>
    <t>Resto do Mundo</t>
  </si>
  <si>
    <t>1022 INVESTIGACAO</t>
  </si>
  <si>
    <t>LOCAÇÃO FINANCEIRA - EDIFÍCIOS</t>
  </si>
  <si>
    <t>10 - MS</t>
  </si>
  <si>
    <t>1023 FORCAS ARMADAS</t>
  </si>
  <si>
    <t>LOCAÇÃO FINANCEIRA - MATERIAL DE INFORMÁTICA</t>
  </si>
  <si>
    <t>11 - MEC</t>
  </si>
  <si>
    <t>1024 COOPERACAO MILITAR EXTERNA</t>
  </si>
  <si>
    <t>LOCAÇÃO FINANCEIRA - MATERIAL DE TRANSPORTE</t>
  </si>
  <si>
    <t>12 - MSSS</t>
  </si>
  <si>
    <t>1030 SEGURANCA E ORDEM PUBLICAS</t>
  </si>
  <si>
    <t>LOCAÇÃO FINANCEIRA - OUTROS BENS</t>
  </si>
  <si>
    <t>1031 ADMINISTRACAO E REGULAMENTACAO</t>
  </si>
  <si>
    <t>PARCERIAS PÚBLICO PRIVADAS</t>
  </si>
  <si>
    <t>1032 INVESTIGACAO</t>
  </si>
  <si>
    <t>PRESTAÇÃO DE SERVIÇOS</t>
  </si>
  <si>
    <t>1033 FORCAS DE SEGURNACA</t>
  </si>
  <si>
    <t>PROJECTO INSCRITO EM PIDDAC</t>
  </si>
  <si>
    <t>1034 SISTEMA JUDICIARIO</t>
  </si>
  <si>
    <t>REALOJAMENTO INSTITUTO NACIONAL DE HABITAÇÃO - ACORDOS DE ADESÃO</t>
  </si>
  <si>
    <t>1035 SISTEMA PRISIONAL</t>
  </si>
  <si>
    <t>REALOJAMENTO INSTITUTO NACIONAL DE HABITAÇÃO - ACORDOS DE COLABORAÇÃO</t>
  </si>
  <si>
    <t>1036 PROTECCAO CIVIL E LUTA CONTRA INCENDIOS</t>
  </si>
  <si>
    <t>OUTROS</t>
  </si>
  <si>
    <t>2000 FUNCOES SOCIAIS</t>
  </si>
  <si>
    <t>2010 EDUCACAO</t>
  </si>
  <si>
    <t>2011 ADMINISTRACAO E REGULAMENTACAO</t>
  </si>
  <si>
    <t>2012 INVESTIGACAO</t>
  </si>
  <si>
    <t>2013 ESTABELECIMENTOS DE ENSINO NAO SUPERIOR</t>
  </si>
  <si>
    <t>2014 ESTABELECIMENTOS DE ENSINO SUPERIOR</t>
  </si>
  <si>
    <t>2015 SERVICOS AUXILIARES DE ENSINO</t>
  </si>
  <si>
    <t>2020 SAUDE</t>
  </si>
  <si>
    <t>2021 ADMINISTRACAO E REGULAMENTACAO</t>
  </si>
  <si>
    <t>2022 INVESTIGACAO</t>
  </si>
  <si>
    <t>2023 HOSPITAIS E CLINICAS</t>
  </si>
  <si>
    <t>2024 SERVICOS INDIVIDUAIS DE SAUDE</t>
  </si>
  <si>
    <t>2030 SEGURANCA E ACCAO SOCIAIS</t>
  </si>
  <si>
    <t>2031 ADMINISTRACAO E REGULAMENTACAO</t>
  </si>
  <si>
    <t>2032 INVESTIGACAO</t>
  </si>
  <si>
    <t>2033 SEGURANCA SOCIAL</t>
  </si>
  <si>
    <t>2034 ACCAO SOCIAL</t>
  </si>
  <si>
    <t>2040 HABITACAO E SERVICOS COLECTIVOS</t>
  </si>
  <si>
    <t>2041 ADMINISTRACAO E REGULAMENTACAO</t>
  </si>
  <si>
    <t>2042 INVESTIGACAO</t>
  </si>
  <si>
    <t>2043 HABITACAO</t>
  </si>
  <si>
    <t>2044 ORDENAMENTO DO TERRITORIO</t>
  </si>
  <si>
    <t>2045 SANEAMENTO E ABASTECIMENTO DE AGUA</t>
  </si>
  <si>
    <t>2046 PROTECCAO DO MEIO AMBIENTE E CONSERVACAO DA NATUREZA</t>
  </si>
  <si>
    <t>2050 SERVICOS CULTURAIS</t>
  </si>
  <si>
    <t>2051 ADMINISTRACAO E REGULAMENTACAO</t>
  </si>
  <si>
    <t>2052 INVESTIGACAO</t>
  </si>
  <si>
    <t>2053 CULTURA</t>
  </si>
  <si>
    <t>2054 DESPORTO</t>
  </si>
  <si>
    <t>2055 COMUNICACAO SOCIAL</t>
  </si>
  <si>
    <t>2056 OUTRAS ACTIVIDADES CIVICAS E RELIGIOSAS</t>
  </si>
  <si>
    <t>3000 FUNCOES ECONOMICAS</t>
  </si>
  <si>
    <t>3010 AGRICULTURA E PECUARIA</t>
  </si>
  <si>
    <t>3011 ADMINISTRACAO E REGULAMENTACAO</t>
  </si>
  <si>
    <t>3012 INVESTIGACAO</t>
  </si>
  <si>
    <t>3013 AGIRCULTURA E PECUARIA</t>
  </si>
  <si>
    <t>3014 SILVICULTURA</t>
  </si>
  <si>
    <t>3015 CACA</t>
  </si>
  <si>
    <t>3016 PESCA</t>
  </si>
  <si>
    <t>3020 INDUSTRIA E ENERGIA</t>
  </si>
  <si>
    <t>3021 ADMINISTRACAO E REGULAMENTACAO</t>
  </si>
  <si>
    <t>3022 INVESTIGACAO</t>
  </si>
  <si>
    <t>3023 INDUSTRIAS EXTRACTIVAS</t>
  </si>
  <si>
    <t>3024 INDUSTRIAS TRANSFORMADORAS</t>
  </si>
  <si>
    <t>3025 INDUSTRIAS DA CONSTRUCAO CIVIL</t>
  </si>
  <si>
    <t>3026 COMBUSTIVEIS</t>
  </si>
  <si>
    <t>3030 TRANSPORTES E COMUNICACOES</t>
  </si>
  <si>
    <t>3031 ADMINISTRACAO E REGULAENTACAO</t>
  </si>
  <si>
    <t>3032 INVESTIGACAO</t>
  </si>
  <si>
    <t>3033 TRANSPORTES RODOVIARIOS</t>
  </si>
  <si>
    <t>3034 TRANSPORTES FERROVIARIOS</t>
  </si>
  <si>
    <t>3035 TRANSPORTES AEREOS</t>
  </si>
  <si>
    <t>3036 TRANSPORTES MARITIMOS</t>
  </si>
  <si>
    <t>3037 SISTEMAS DE COMUNICACOES</t>
  </si>
  <si>
    <t>3040 COMERCIO E TURISMO</t>
  </si>
  <si>
    <t>3041 ADMINISTRACAO E REGULAMENTACAO</t>
  </si>
  <si>
    <t>3042 INVESTIGACAO</t>
  </si>
  <si>
    <t>3043 COMERCIO</t>
  </si>
  <si>
    <t>3044 TURISMO</t>
  </si>
  <si>
    <t>3050 OUTRAS FUNCOES ECONOMICAS</t>
  </si>
  <si>
    <t>3051 ADMINISTRACAO E REGULAMENTACAO</t>
  </si>
  <si>
    <t>3052 RELACOES GERAIS DO TRABALHO</t>
  </si>
  <si>
    <t>3053 DIVERSAS NAO ESPECIFICADAS</t>
  </si>
  <si>
    <t>4000 OUTRAS FUNCOES</t>
  </si>
  <si>
    <t>4010 OPERACOES DA DIVIDA PUBLICA</t>
  </si>
  <si>
    <t>4020 TRANSFERENCIAS ENTRE ADMINISTRACOES</t>
  </si>
  <si>
    <t>4030 DIVERSAS NAO ESPECIFICADAS</t>
  </si>
  <si>
    <t>MAPA V - PEDIDO DE AUTORIZAÇÃO DE DESCONGELAMENTO COM COMPENSAÇÃO</t>
  </si>
  <si>
    <t>Serviços Integrados, Serviços e Fundos Autónomos e Entidades Públicas Reclassificadas</t>
  </si>
  <si>
    <t>Actividade</t>
  </si>
  <si>
    <t>Projecto</t>
  </si>
  <si>
    <t>Regionalização</t>
  </si>
  <si>
    <t>FonteFin</t>
  </si>
  <si>
    <t>Programa</t>
  </si>
  <si>
    <t>Medida</t>
  </si>
  <si>
    <t>Compromissos</t>
  </si>
  <si>
    <t>Alterações Orçamentais</t>
  </si>
  <si>
    <t>Regime</t>
  </si>
  <si>
    <t>Área</t>
  </si>
  <si>
    <t>Emp. Pública</t>
  </si>
  <si>
    <t>Valor Proposto</t>
  </si>
  <si>
    <t>Alterações Min. Pasta</t>
  </si>
  <si>
    <t>Alterações Min. Finanças</t>
  </si>
  <si>
    <t>Alterações Cons. Ministros</t>
  </si>
  <si>
    <t>Alterações Assemb. República</t>
  </si>
  <si>
    <t>Valor Aprovado</t>
  </si>
  <si>
    <t xml:space="preserve">Val aprovado - </t>
  </si>
  <si>
    <t>Valor Cativos</t>
  </si>
  <si>
    <t>Designação Serviço</t>
  </si>
  <si>
    <t>Valor a descongelar</t>
  </si>
  <si>
    <t>Valor a congelar</t>
  </si>
  <si>
    <t>Sec</t>
  </si>
  <si>
    <t>Cap</t>
  </si>
  <si>
    <t>Div</t>
  </si>
  <si>
    <t>SDiv</t>
  </si>
  <si>
    <t>FF</t>
  </si>
  <si>
    <t>Fun</t>
  </si>
  <si>
    <t>Act/Proj</t>
  </si>
  <si>
    <t>Economica</t>
  </si>
  <si>
    <t>Total</t>
  </si>
  <si>
    <t>JUSTIFICAÇÃO PARA O DESCONGELAMENTO</t>
  </si>
  <si>
    <t>Dotação Corrigida</t>
  </si>
  <si>
    <t>Congelados/Cativos</t>
  </si>
  <si>
    <t>Compromissos Ano</t>
  </si>
  <si>
    <t>Dotação não Comprometida</t>
  </si>
  <si>
    <t>4=1-2-3</t>
  </si>
  <si>
    <t>Código Serviço/Centro Financeiro</t>
  </si>
  <si>
    <t>DATA:</t>
  </si>
  <si>
    <t>O RESPONSÁVEL DA UNIDADE DE GESTÃO:</t>
  </si>
  <si>
    <t>(Assinatura)</t>
  </si>
  <si>
    <t>TOTAL DO SERVIÇO</t>
  </si>
  <si>
    <t>TOTAL DA SECRETARIA REGIONAL</t>
  </si>
  <si>
    <t>MAPA VI - PEDIDO DE AUTORIZAÇÃO DE DESCONGELAMENTO SEM COMPENSAÇÃO</t>
  </si>
  <si>
    <t>Nota: Os pedidos devem ser numerados sequencialmente, por Secretaria Regional, SFA/EPR.</t>
  </si>
  <si>
    <t>JUSTIFICAÇÃO PARA O DESCONGELAMENTO:</t>
  </si>
  <si>
    <t>Nº de beneficiários / Unidades afetas ao contrato *1.</t>
  </si>
  <si>
    <t>Variação custo total/beneficiário</t>
  </si>
  <si>
    <t>Variação custo dia/beneficiário</t>
  </si>
  <si>
    <t>(13)=(10)/(9)</t>
  </si>
  <si>
    <t>(14)=(12)/(11)</t>
  </si>
  <si>
    <t>O RESPONSÁVEL DO SFA/EPR:</t>
  </si>
  <si>
    <t>Notas:</t>
  </si>
  <si>
    <r>
      <t xml:space="preserve">Na linha </t>
    </r>
    <r>
      <rPr>
        <b/>
        <sz val="11"/>
        <color theme="6" tint="-0.499984740745262"/>
        <rFont val="Calibri"/>
        <family val="2"/>
      </rPr>
      <t xml:space="preserve">Total do Serviço </t>
    </r>
    <r>
      <rPr>
        <sz val="11"/>
        <color theme="6" tint="-0.499984740745262"/>
        <rFont val="Calibri"/>
        <family val="2"/>
      </rPr>
      <t>devem constar os valores totais associados à orgânica onde está incluída a (s) rubrica (s) a descongelar.</t>
    </r>
  </si>
  <si>
    <r>
      <t>Na linha T</t>
    </r>
    <r>
      <rPr>
        <b/>
        <sz val="11"/>
        <color theme="6" tint="-0.499984740745262"/>
        <rFont val="Calibri"/>
        <family val="2"/>
      </rPr>
      <t xml:space="preserve">otal da Secretaria Regional </t>
    </r>
    <r>
      <rPr>
        <sz val="11"/>
        <color theme="6" tint="-0.499984740745262"/>
        <rFont val="Calibri"/>
        <family val="2"/>
      </rPr>
      <t>devem constar os valores totais da Secretaria Regional.</t>
    </r>
  </si>
  <si>
    <t>PEDIDO DE DESCONGELAMENTO N.º…./SR… /2017</t>
  </si>
  <si>
    <t>Coluna 3: Compromissos lançados em sistema no ano de 2017</t>
  </si>
  <si>
    <t>*Devem ser expostos os motivos que estão na origem de eventuais aumentos em termos absolutos e unitários</t>
  </si>
  <si>
    <t xml:space="preserve">Compromissos </t>
  </si>
  <si>
    <t>A presente informação é solicitada ao abrigo do n.º 8 do artigo 24.º  do DLR n.º 42-A/2016/M</t>
  </si>
  <si>
    <t>Entidade</t>
  </si>
  <si>
    <t>NIF</t>
  </si>
  <si>
    <t>Directa</t>
  </si>
  <si>
    <t xml:space="preserve">Indirecta </t>
  </si>
  <si>
    <t>Entidades Públicas Reclassificadas (EPR)</t>
  </si>
  <si>
    <t>APRAM - ADMINISTRAÇÃO DOS PORTOS DA REGIÃO AUTÓNOMA DA MADEIRA, SA</t>
  </si>
  <si>
    <t>CARAM - CENTRO DE ABATE DA REGIÃO AUTÓNOMA DA MADEIRA, EPERAM</t>
  </si>
  <si>
    <t>EMPRESA DO JORNAL DA MADEIRA, LDA</t>
  </si>
  <si>
    <t>IHM - INVESTIMENTOS HABITACIONAIS DA MADEIRA, EPERAM</t>
  </si>
  <si>
    <t>PATRIRAM - TITULARIDADE E GESTÃO DE PATRIMÓNIO PÚBLICO REGIONAL, SA</t>
  </si>
  <si>
    <t>511 273 096</t>
  </si>
  <si>
    <t>POLO CIENTÍFICO E TECNOLÓGICO DA MADEIRA, MADEIRA TECNOPOLO, SA</t>
  </si>
  <si>
    <t>511 101 570</t>
  </si>
  <si>
    <t>PONTA DO OESTE - SOCIEDADE DE PROMOÇÃO E DESENVOLVIMENTO DA ZONA OESTE DA MADEIRA, SA</t>
  </si>
  <si>
    <t>511 146 507</t>
  </si>
  <si>
    <t>SDNM - SOCIEDADE DE DESENVOLVIMENTO DO NORTE DA MADEIRA, SA</t>
  </si>
  <si>
    <t>511 200 889</t>
  </si>
  <si>
    <t>SERVIÇO DE SAÚDE DA REGIÃO AUTÓNOMA DA MADEIRA, EPE</t>
  </si>
  <si>
    <t>511 228 848</t>
  </si>
  <si>
    <t>SOCIEDADE DE DESENVOLVIMENTO DO PORTO SANTO, SA</t>
  </si>
  <si>
    <t>511 131 879</t>
  </si>
  <si>
    <t>SOCIEDADE METROPOLITANA DE DESENVOLVIMENTO, SA</t>
  </si>
  <si>
    <t>511 201 427</t>
  </si>
  <si>
    <t>ADERAM - Agência de Desenvolvimento da Região Autónoma da Madeira</t>
  </si>
  <si>
    <t>ARDITI - Associação Regional para o Desenvolvimento da Investigação, Tecnologia e Inovação</t>
  </si>
  <si>
    <t>Empresas Públicas Regionais</t>
  </si>
  <si>
    <t>ARM - AGUAS E RESÍDUOS DA MADEIRA, SA</t>
  </si>
  <si>
    <t>CENTRO DE EMPRESAS E INOVAÇÃO DA MADEIRA, LDA</t>
  </si>
  <si>
    <t>EEM - EMPRESA DE ELECTRICIDADE DA MADEIRA, SA</t>
  </si>
  <si>
    <t>GESBA - EMPRESA DE GESTÃO DO SECTOR DA BANANA, LDA</t>
  </si>
  <si>
    <t>HORÁRIOS DO FUNCHAL - TRANSPORTES PÚBLICOS, SA</t>
  </si>
  <si>
    <t>MPE - MADEIRA PARQUES EMPRESARIAIS - SOCIEDADE GESTORA, SA</t>
  </si>
  <si>
    <t>511 201 419</t>
  </si>
  <si>
    <t>COMPANHIA DOS CARROS DE SÃO GONÇALO, SA</t>
  </si>
  <si>
    <t>EMACOM, TELECOMUNICAÇÕES DA MADEIRA, UNIPESSOAL, LDA</t>
  </si>
  <si>
    <t>ENEEREM, ENERGIAS RENOVÁVEIS, LDA</t>
  </si>
  <si>
    <t>ZARCO FINANCE, BV</t>
  </si>
  <si>
    <t>24.34.20.95</t>
  </si>
  <si>
    <t>Empresas Participadas pela RAM</t>
  </si>
  <si>
    <t>CIMENTOS MADEIRA, LDA</t>
  </si>
  <si>
    <t>CONCESSIONÁRIA DE ESTRADAS VIAEXPRESSO DA MADEIRA, SA</t>
  </si>
  <si>
    <t>INDÚSTRIA DE LACTICINIOS DA MADEIRA (ILMA), LDA</t>
  </si>
  <si>
    <t>MARÍTIMO DA MADEIRA - FUTEBOL, SAD</t>
  </si>
  <si>
    <t>511 124 724</t>
  </si>
  <si>
    <t>S.D.M. - SOCIEDADE DE DESENVOLVIMENTO DA MADEIRA, SA</t>
  </si>
  <si>
    <t>511 025 971</t>
  </si>
  <si>
    <t>SILOMAD - SILOS DA MADEIRA, SA</t>
  </si>
  <si>
    <t>511 097 360</t>
  </si>
  <si>
    <t>VIALITORAL - CONCESSÕES RODOVIÁRIAS DA MADEIRA, SA</t>
  </si>
  <si>
    <t>511 139 292</t>
  </si>
  <si>
    <t>VIAMADEIRA - CONCESSÃO VIÁRIA DA MADEIRA, SA</t>
  </si>
  <si>
    <t>511 284 675</t>
  </si>
  <si>
    <t>BETOMADEIRA - BETÕES E BRITAS DA MADEIRA, SA</t>
  </si>
  <si>
    <t>BRIMADE - SOCIEDADE DE BRITAS DA MADEIRA, SA</t>
  </si>
  <si>
    <t>INERTOGRANDE, CENTRAL DE BETÃO, LDA</t>
  </si>
  <si>
    <t>J.M.J. HENRIQUES, LDA</t>
  </si>
  <si>
    <t>MADEBRITAS - SOCIEDADE DE BRITAS DA MADEIRA, LDA</t>
  </si>
  <si>
    <t>PEDRA REGIONAL - INDÚSTRIA TRANSFORMADORA DE ROCHAS ORNAMENTAIS, SA</t>
  </si>
  <si>
    <t>PROMADEIRA - SOCIEDADE TÉCNICA DE CONSTRUÇÃO DA ILHA DA MADEIRA, LDA</t>
  </si>
  <si>
    <t>TELEFÉRICOS DA MADEIRA, SA</t>
  </si>
  <si>
    <t>EEM &amp; BFS Energy, SA</t>
  </si>
  <si>
    <t>Entidades participadas pela RAM e reguladas pelo Código Civil (Associações/Fundações)</t>
  </si>
  <si>
    <t>Associação de Laboratórios Acreditados de Portugal (RELACRE)</t>
  </si>
  <si>
    <t>AREAM - Agência Regional da Energia e Ambiente da Região Autónoma da Madeira</t>
  </si>
  <si>
    <t>Associação de Promoção da Região Autónoma da Madeira</t>
  </si>
  <si>
    <t>Associação Regional para o Desenvolvimento das Tecnologias de Informação da Madeira (DTIM)</t>
  </si>
  <si>
    <t>Associação Notas e Sinfonias Atlânticas</t>
  </si>
  <si>
    <t>MAPA VII - ENTIDADES PARTICIPADAS PELA RAM</t>
  </si>
  <si>
    <t>A presente informação é solicitada ao abrigo do n.º 7 do artigo 24.º  do DLR n.º 42-A /2016/M e n.º8 do artigo 6.º do DRRl n.º3/2017/M, de 7 de março</t>
  </si>
  <si>
    <t>2.RESUMO POR FONTE DE FINANCIAMENTO:</t>
  </si>
  <si>
    <t>(Unidade: euros)</t>
  </si>
  <si>
    <t>172/372</t>
  </si>
  <si>
    <t>171/371</t>
  </si>
  <si>
    <t>15../35..</t>
  </si>
  <si>
    <t>2…/4…</t>
  </si>
  <si>
    <t>11../31..</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</si>
</sst>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 #,##0.00\ &quot;€&quot;_-;\-* #,##0.00\ &quot;€&quot;_-;_-* &quot;-&quot;??\ &quot;€&quot;_-;_-@_-"/>
    <numFmt numFmtId="43" formatCode="_-* #,##0.00\ _€_-;\-* #,##0.00\ _€_-;_-* &quot;-&quot;??\ _€_-;_-@_-"/>
    <numFmt numFmtId="164" formatCode="\(#\)"/>
    <numFmt numFmtId="165" formatCode="#,##0.00\ &quot;€&quot;"/>
    <numFmt numFmtId="166" formatCode="[$-F800]dddd\,\ mmmm\ dd\,\ yyyy"/>
    <numFmt numFmtId="167" formatCode="#,##0.0000\ &quot;€&quot;"/>
    <numFmt numFmtId="168" formatCode="_-* #,##0.000\ &quot;€&quot;_-;\-* #,##0.000\ &quot;€&quot;_-;_-* &quot;-&quot;???\ &quot;€&quot;_-;_-@_-"/>
    <numFmt numFmtId="169" formatCode="###,###,###"/>
  </numFmts>
  <fonts count="91">
    <font>
      <sz val="9"/>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9"/>
      <name val="Geneva"/>
    </font>
    <font>
      <sz val="9"/>
      <name val="Geneva"/>
    </font>
    <font>
      <sz val="9"/>
      <name val="Palatino"/>
      <family val="1"/>
    </font>
    <font>
      <sz val="10"/>
      <name val="Palatino"/>
    </font>
    <font>
      <b/>
      <sz val="10"/>
      <name val="Palatino"/>
    </font>
    <font>
      <sz val="9"/>
      <name val="Times"/>
      <family val="1"/>
    </font>
    <font>
      <b/>
      <sz val="9"/>
      <name val="Times"/>
      <family val="1"/>
    </font>
    <font>
      <sz val="8"/>
      <name val="Geneva"/>
    </font>
    <font>
      <sz val="8"/>
      <name val="Verdana"/>
      <family val="2"/>
    </font>
    <font>
      <b/>
      <sz val="12"/>
      <color indexed="8"/>
      <name val="Times"/>
    </font>
    <font>
      <sz val="12"/>
      <color indexed="8"/>
      <name val="Times"/>
    </font>
    <font>
      <b/>
      <sz val="10"/>
      <color indexed="8"/>
      <name val="Times"/>
    </font>
    <font>
      <sz val="10"/>
      <color indexed="8"/>
      <name val="Times"/>
      <family val="1"/>
    </font>
    <font>
      <b/>
      <sz val="9.85"/>
      <color indexed="8"/>
      <name val="Times"/>
    </font>
    <font>
      <b/>
      <sz val="11.05"/>
      <color indexed="8"/>
      <name val="Times"/>
    </font>
    <font>
      <b/>
      <sz val="9"/>
      <color indexed="8"/>
      <name val="Times"/>
    </font>
    <font>
      <sz val="8"/>
      <color indexed="8"/>
      <name val="Times"/>
    </font>
    <font>
      <sz val="8.0500000000000007"/>
      <color indexed="8"/>
      <name val="Times"/>
    </font>
    <font>
      <b/>
      <sz val="8.0500000000000007"/>
      <color indexed="8"/>
      <name val="Times"/>
    </font>
    <font>
      <sz val="11"/>
      <color indexed="9"/>
      <name val="Calibri"/>
      <family val="2"/>
    </font>
    <font>
      <b/>
      <sz val="9"/>
      <name val="Calibri"/>
      <family val="2"/>
    </font>
    <font>
      <sz val="9"/>
      <name val="Calibri"/>
      <family val="2"/>
    </font>
    <font>
      <b/>
      <sz val="11"/>
      <color indexed="9"/>
      <name val="Calibri"/>
      <family val="2"/>
    </font>
    <font>
      <b/>
      <sz val="11"/>
      <color indexed="8"/>
      <name val="Calibri"/>
      <family val="2"/>
    </font>
    <font>
      <sz val="10"/>
      <name val="Arial"/>
      <family val="2"/>
    </font>
    <font>
      <sz val="8"/>
      <name val="Calibri"/>
      <family val="2"/>
    </font>
    <font>
      <b/>
      <sz val="8"/>
      <name val="Calibri"/>
      <family val="2"/>
    </font>
    <font>
      <b/>
      <sz val="8"/>
      <name val="Times"/>
      <family val="1"/>
    </font>
    <font>
      <sz val="8"/>
      <name val="Times"/>
      <family val="1"/>
    </font>
    <font>
      <b/>
      <sz val="20"/>
      <color theme="1"/>
      <name val="Calibri"/>
      <family val="2"/>
      <scheme val="minor"/>
    </font>
    <font>
      <b/>
      <sz val="10"/>
      <name val="Arial Narrow"/>
      <family val="2"/>
    </font>
    <font>
      <b/>
      <sz val="9"/>
      <name val="Arial Narrow"/>
      <family val="2"/>
    </font>
    <font>
      <sz val="9"/>
      <name val="Arial Narrow"/>
      <family val="2"/>
    </font>
    <font>
      <sz val="10"/>
      <name val="Arial Narrow"/>
      <family val="2"/>
    </font>
    <font>
      <sz val="8"/>
      <name val="Arial Narrow"/>
      <family val="2"/>
    </font>
    <font>
      <b/>
      <sz val="12"/>
      <color indexed="8"/>
      <name val="Arial Narrow"/>
      <family val="2"/>
    </font>
    <font>
      <b/>
      <sz val="10"/>
      <color indexed="8"/>
      <name val="Arial Narrow"/>
      <family val="2"/>
    </font>
    <font>
      <sz val="10"/>
      <color indexed="8"/>
      <name val="Arial Narrow"/>
      <family val="2"/>
    </font>
    <font>
      <b/>
      <sz val="9.85"/>
      <color indexed="8"/>
      <name val="Arial Narrow"/>
      <family val="2"/>
    </font>
    <font>
      <b/>
      <sz val="9"/>
      <color indexed="8"/>
      <name val="Arial Narrow"/>
      <family val="2"/>
    </font>
    <font>
      <b/>
      <sz val="11"/>
      <color theme="1"/>
      <name val="Calibri"/>
      <family val="2"/>
      <scheme val="minor"/>
    </font>
    <font>
      <u/>
      <sz val="11"/>
      <color theme="1"/>
      <name val="Calibri"/>
      <family val="2"/>
      <scheme val="minor"/>
    </font>
    <font>
      <sz val="7"/>
      <color theme="1"/>
      <name val="Calibri"/>
      <family val="2"/>
      <scheme val="minor"/>
    </font>
    <font>
      <b/>
      <sz val="12"/>
      <color theme="1"/>
      <name val="Calibri"/>
      <family val="2"/>
      <scheme val="minor"/>
    </font>
    <font>
      <sz val="12"/>
      <color theme="1"/>
      <name val="Calibri"/>
      <family val="2"/>
      <scheme val="minor"/>
    </font>
    <font>
      <b/>
      <u/>
      <sz val="12"/>
      <color theme="1"/>
      <name val="Calibri"/>
      <family val="2"/>
      <scheme val="minor"/>
    </font>
    <font>
      <b/>
      <u/>
      <sz val="11"/>
      <name val="Calibri"/>
      <family val="2"/>
      <scheme val="minor"/>
    </font>
    <font>
      <sz val="11"/>
      <name val="Calibri"/>
      <family val="2"/>
      <scheme val="minor"/>
    </font>
    <font>
      <b/>
      <u/>
      <sz val="11"/>
      <color theme="1"/>
      <name val="Calibri"/>
      <family val="2"/>
      <scheme val="minor"/>
    </font>
    <font>
      <b/>
      <sz val="11"/>
      <name val="Calibri"/>
      <family val="2"/>
      <scheme val="minor"/>
    </font>
    <font>
      <b/>
      <sz val="7"/>
      <color theme="1"/>
      <name val="Calibri"/>
      <family val="2"/>
    </font>
    <font>
      <b/>
      <sz val="11"/>
      <color theme="1"/>
      <name val="Calibri"/>
      <family val="2"/>
    </font>
    <font>
      <sz val="11"/>
      <color theme="0"/>
      <name val="Calibri"/>
      <family val="2"/>
      <scheme val="minor"/>
    </font>
    <font>
      <b/>
      <sz val="12"/>
      <name val="Calibri"/>
      <family val="2"/>
      <scheme val="minor"/>
    </font>
    <font>
      <b/>
      <sz val="15"/>
      <color theme="3"/>
      <name val="Calibri"/>
      <family val="2"/>
      <scheme val="minor"/>
    </font>
    <font>
      <sz val="10"/>
      <name val="Calibri"/>
      <family val="2"/>
    </font>
    <font>
      <b/>
      <sz val="11"/>
      <name val="Calibri"/>
      <family val="2"/>
    </font>
    <font>
      <b/>
      <sz val="11"/>
      <color rgb="FFC00000"/>
      <name val="Calibri"/>
      <family val="2"/>
    </font>
    <font>
      <sz val="11"/>
      <color indexed="8"/>
      <name val="Calibri"/>
      <family val="2"/>
    </font>
    <font>
      <sz val="11"/>
      <color indexed="8"/>
      <name val="Arial"/>
      <family val="2"/>
    </font>
    <font>
      <b/>
      <sz val="10"/>
      <color indexed="8"/>
      <name val="Calibri"/>
      <family val="2"/>
    </font>
    <font>
      <sz val="10"/>
      <color rgb="FF002060"/>
      <name val="Calibri"/>
      <family val="2"/>
    </font>
    <font>
      <sz val="10"/>
      <color indexed="8"/>
      <name val="Calibri"/>
      <family val="2"/>
    </font>
    <font>
      <sz val="9"/>
      <color indexed="8"/>
      <name val="Calibri"/>
      <family val="2"/>
    </font>
    <font>
      <sz val="9"/>
      <color theme="1"/>
      <name val="Calibri"/>
      <family val="2"/>
      <scheme val="minor"/>
    </font>
    <font>
      <sz val="11"/>
      <name val="Arial"/>
      <family val="2"/>
    </font>
    <font>
      <b/>
      <sz val="12"/>
      <name val="Arial Narrow"/>
      <family val="2"/>
    </font>
    <font>
      <b/>
      <sz val="9"/>
      <color theme="1"/>
      <name val="Calibri"/>
      <family val="2"/>
      <scheme val="minor"/>
    </font>
    <font>
      <sz val="8"/>
      <color indexed="8"/>
      <name val="Calibri"/>
      <family val="2"/>
    </font>
    <font>
      <b/>
      <sz val="9"/>
      <color indexed="8"/>
      <name val="Calibri"/>
      <family val="2"/>
    </font>
    <font>
      <b/>
      <sz val="9"/>
      <name val="Calibri"/>
      <family val="2"/>
      <scheme val="minor"/>
    </font>
    <font>
      <sz val="11"/>
      <color theme="6" tint="-0.499984740745262"/>
      <name val="Calibri"/>
      <family val="2"/>
    </font>
    <font>
      <b/>
      <sz val="11"/>
      <color theme="6" tint="-0.499984740745262"/>
      <name val="Calibri"/>
      <family val="2"/>
    </font>
    <font>
      <b/>
      <sz val="10"/>
      <color indexed="9"/>
      <name val="Tahoma"/>
      <family val="2"/>
    </font>
    <font>
      <b/>
      <sz val="10"/>
      <name val="Tahoma"/>
      <family val="2"/>
    </font>
    <font>
      <sz val="10"/>
      <color indexed="8"/>
      <name val="Tahoma"/>
      <family val="2"/>
    </font>
    <font>
      <sz val="10"/>
      <name val="Tahoma"/>
      <family val="2"/>
    </font>
    <font>
      <b/>
      <sz val="10"/>
      <color indexed="8"/>
      <name val="Tahoma"/>
      <family val="2"/>
    </font>
    <font>
      <b/>
      <sz val="12"/>
      <name val="Arial"/>
      <family val="2"/>
    </font>
    <font>
      <b/>
      <sz val="10"/>
      <name val="Calibri"/>
      <family val="2"/>
      <scheme val="minor"/>
    </font>
    <font>
      <sz val="10"/>
      <name val="Calibri"/>
      <family val="2"/>
      <scheme val="minor"/>
    </font>
    <font>
      <sz val="8"/>
      <name val="Calibri"/>
      <family val="2"/>
      <scheme val="minor"/>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bgColor indexed="64"/>
      </patternFill>
    </fill>
    <fill>
      <patternFill patternType="solid">
        <fgColor theme="6" tint="0.79998168889431442"/>
        <bgColor indexed="64"/>
      </patternFill>
    </fill>
    <fill>
      <patternFill patternType="solid">
        <fgColor indexed="12"/>
        <bgColor indexed="64"/>
      </patternFill>
    </fill>
    <fill>
      <patternFill patternType="solid">
        <fgColor theme="7" tint="0.79998168889431442"/>
        <bgColor indexed="64"/>
      </patternFill>
    </fill>
    <fill>
      <patternFill patternType="solid">
        <fgColor indexed="44"/>
        <bgColor indexed="64"/>
      </patternFill>
    </fill>
    <fill>
      <patternFill patternType="solid">
        <fgColor theme="0" tint="-0.499984740745262"/>
        <bgColor indexed="64"/>
      </patternFill>
    </fill>
  </fills>
  <borders count="104">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top style="medium">
        <color indexed="64"/>
      </top>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auto="1"/>
      </top>
      <bottom style="medium">
        <color auto="1"/>
      </bottom>
      <diagonal/>
    </border>
    <border>
      <left/>
      <right style="dashed">
        <color auto="1"/>
      </right>
      <top style="medium">
        <color auto="1"/>
      </top>
      <bottom style="medium">
        <color auto="1"/>
      </bottom>
      <diagonal/>
    </border>
    <border>
      <left style="dashed">
        <color auto="1"/>
      </left>
      <right style="dashed">
        <color auto="1"/>
      </right>
      <top style="medium">
        <color auto="1"/>
      </top>
      <bottom style="medium">
        <color auto="1"/>
      </bottom>
      <diagonal/>
    </border>
    <border>
      <left/>
      <right style="thin">
        <color auto="1"/>
      </right>
      <top style="medium">
        <color auto="1"/>
      </top>
      <bottom style="medium">
        <color auto="1"/>
      </bottom>
      <diagonal/>
    </border>
    <border>
      <left style="dashed">
        <color auto="1"/>
      </left>
      <right/>
      <top/>
      <bottom/>
      <diagonal/>
    </border>
    <border>
      <left/>
      <right style="dashed">
        <color auto="1"/>
      </right>
      <top style="medium">
        <color auto="1"/>
      </top>
      <bottom style="dashed">
        <color auto="1"/>
      </bottom>
      <diagonal/>
    </border>
    <border>
      <left/>
      <right/>
      <top style="medium">
        <color auto="1"/>
      </top>
      <bottom style="dashed">
        <color auto="1"/>
      </bottom>
      <diagonal/>
    </border>
    <border>
      <left/>
      <right style="dashed">
        <color auto="1"/>
      </right>
      <top style="dashed">
        <color auto="1"/>
      </top>
      <bottom style="medium">
        <color auto="1"/>
      </bottom>
      <diagonal/>
    </border>
    <border>
      <left/>
      <right/>
      <top style="dashed">
        <color auto="1"/>
      </top>
      <bottom style="medium">
        <color auto="1"/>
      </bottom>
      <diagonal/>
    </border>
    <border>
      <left/>
      <right style="thin">
        <color auto="1"/>
      </right>
      <top style="thin">
        <color indexed="64"/>
      </top>
      <bottom style="medium">
        <color indexed="64"/>
      </bottom>
      <diagonal/>
    </border>
    <border>
      <left/>
      <right style="dashed">
        <color auto="1"/>
      </right>
      <top style="medium">
        <color auto="1"/>
      </top>
      <bottom/>
      <diagonal/>
    </border>
    <border>
      <left style="dashed">
        <color auto="1"/>
      </left>
      <right/>
      <top style="medium">
        <color auto="1"/>
      </top>
      <bottom/>
      <diagonal/>
    </border>
    <border>
      <left/>
      <right style="dashed">
        <color auto="1"/>
      </right>
      <top/>
      <bottom/>
      <diagonal/>
    </border>
    <border>
      <left/>
      <right style="dashed">
        <color auto="1"/>
      </right>
      <top/>
      <bottom style="medium">
        <color auto="1"/>
      </bottom>
      <diagonal/>
    </border>
    <border>
      <left style="dashed">
        <color auto="1"/>
      </left>
      <right/>
      <top/>
      <bottom style="medium">
        <color auto="1"/>
      </bottom>
      <diagonal/>
    </border>
    <border>
      <left/>
      <right/>
      <top/>
      <bottom style="thick">
        <color theme="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9"/>
      </left>
      <right style="thin">
        <color indexed="9"/>
      </right>
      <top style="thin">
        <color indexed="9"/>
      </top>
      <bottom style="hair">
        <color indexed="12"/>
      </bottom>
      <diagonal/>
    </border>
    <border>
      <left style="thin">
        <color indexed="9"/>
      </left>
      <right style="thin">
        <color indexed="9"/>
      </right>
      <top style="hair">
        <color indexed="12"/>
      </top>
      <bottom style="thin">
        <color indexed="9"/>
      </bottom>
      <diagonal/>
    </border>
    <border>
      <left style="thin">
        <color indexed="12"/>
      </left>
      <right style="thin">
        <color indexed="12"/>
      </right>
      <top style="hair">
        <color indexed="12"/>
      </top>
      <bottom style="hair">
        <color indexed="12"/>
      </bottom>
      <diagonal/>
    </border>
    <border>
      <left style="thin">
        <color indexed="12"/>
      </left>
      <right style="thin">
        <color indexed="12"/>
      </right>
      <top style="hair">
        <color indexed="12"/>
      </top>
      <bottom/>
      <diagonal/>
    </border>
    <border>
      <left style="thin">
        <color indexed="12"/>
      </left>
      <right style="thin">
        <color indexed="12"/>
      </right>
      <top style="hair">
        <color indexed="64"/>
      </top>
      <bottom style="hair">
        <color indexed="64"/>
      </bottom>
      <diagonal/>
    </border>
    <border>
      <left/>
      <right/>
      <top style="hair">
        <color indexed="64"/>
      </top>
      <bottom style="hair">
        <color indexed="64"/>
      </bottom>
      <diagonal/>
    </border>
    <border>
      <left/>
      <right style="thin">
        <color indexed="12"/>
      </right>
      <top style="hair">
        <color indexed="64"/>
      </top>
      <bottom style="hair">
        <color indexed="64"/>
      </bottom>
      <diagonal/>
    </border>
    <border>
      <left/>
      <right/>
      <top style="hair">
        <color indexed="64"/>
      </top>
      <bottom/>
      <diagonal/>
    </border>
    <border>
      <left/>
      <right style="thin">
        <color indexed="12"/>
      </right>
      <top style="hair">
        <color indexed="64"/>
      </top>
      <bottom/>
      <diagonal/>
    </border>
    <border>
      <left style="thin">
        <color indexed="12"/>
      </left>
      <right style="thin">
        <color indexed="12"/>
      </right>
      <top style="hair">
        <color indexed="64"/>
      </top>
      <bottom style="thin">
        <color indexed="1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indexed="12"/>
      </right>
      <top style="hair">
        <color indexed="12"/>
      </top>
      <bottom style="hair">
        <color indexed="12"/>
      </bottom>
      <diagonal/>
    </border>
    <border>
      <left/>
      <right style="thin">
        <color indexed="12"/>
      </right>
      <top style="hair">
        <color indexed="12"/>
      </top>
      <bottom/>
      <diagonal/>
    </border>
    <border>
      <left/>
      <right style="thin">
        <color indexed="12"/>
      </right>
      <top style="hair">
        <color indexed="64"/>
      </top>
      <bottom style="thin">
        <color indexed="12"/>
      </bottom>
      <diagonal/>
    </border>
    <border>
      <left/>
      <right style="thin">
        <color auto="1"/>
      </right>
      <top style="thin">
        <color auto="1"/>
      </top>
      <bottom style="thin">
        <color auto="1"/>
      </bottom>
      <diagonal/>
    </border>
    <border>
      <left style="thin">
        <color auto="1"/>
      </left>
      <right/>
      <top style="thin">
        <color auto="1"/>
      </top>
      <bottom style="hair">
        <color theme="0" tint="-0.499984740745262"/>
      </bottom>
      <diagonal/>
    </border>
    <border>
      <left style="thin">
        <color auto="1"/>
      </left>
      <right/>
      <top style="hair">
        <color theme="0" tint="-0.499984740745262"/>
      </top>
      <bottom style="hair">
        <color theme="0" tint="-0.499984740745262"/>
      </bottom>
      <diagonal/>
    </border>
    <border>
      <left style="thin">
        <color auto="1"/>
      </left>
      <right/>
      <top style="hair">
        <color theme="0" tint="-0.499984740745262"/>
      </top>
      <bottom style="thin">
        <color auto="1"/>
      </bottom>
      <diagonal/>
    </border>
    <border>
      <left style="thin">
        <color auto="1"/>
      </left>
      <right/>
      <top style="thin">
        <color auto="1"/>
      </top>
      <bottom style="thin">
        <color auto="1"/>
      </bottom>
      <diagonal/>
    </border>
    <border>
      <left/>
      <right/>
      <top style="thin">
        <color auto="1"/>
      </top>
      <bottom style="hair">
        <color theme="0" tint="-0.499984740745262"/>
      </bottom>
      <diagonal/>
    </border>
    <border>
      <left/>
      <right style="thin">
        <color auto="1"/>
      </right>
      <top style="thin">
        <color auto="1"/>
      </top>
      <bottom style="hair">
        <color theme="0" tint="-0.499984740745262"/>
      </bottom>
      <diagonal/>
    </border>
    <border>
      <left/>
      <right/>
      <top style="hair">
        <color theme="0" tint="-0.499984740745262"/>
      </top>
      <bottom style="hair">
        <color theme="0" tint="-0.499984740745262"/>
      </bottom>
      <diagonal/>
    </border>
    <border>
      <left/>
      <right style="thin">
        <color auto="1"/>
      </right>
      <top style="hair">
        <color theme="0" tint="-0.499984740745262"/>
      </top>
      <bottom style="hair">
        <color theme="0" tint="-0.499984740745262"/>
      </bottom>
      <diagonal/>
    </border>
    <border>
      <left/>
      <right/>
      <top style="hair">
        <color theme="0" tint="-0.499984740745262"/>
      </top>
      <bottom style="thin">
        <color auto="1"/>
      </bottom>
      <diagonal/>
    </border>
    <border>
      <left/>
      <right style="thin">
        <color auto="1"/>
      </right>
      <top style="hair">
        <color theme="0" tint="-0.499984740745262"/>
      </top>
      <bottom style="thin">
        <color auto="1"/>
      </bottom>
      <diagonal/>
    </border>
    <border>
      <left/>
      <right/>
      <top style="thin">
        <color auto="1"/>
      </top>
      <bottom style="thin">
        <color auto="1"/>
      </bottom>
      <diagonal/>
    </border>
  </borders>
  <cellStyleXfs count="23">
    <xf numFmtId="0" fontId="0" fillId="0" borderId="0"/>
    <xf numFmtId="0" fontId="33" fillId="0" borderId="0"/>
    <xf numFmtId="0" fontId="8" fillId="0" borderId="0"/>
    <xf numFmtId="44" fontId="8" fillId="0" borderId="0" applyFont="0" applyFill="0" applyBorder="0" applyAlignment="0" applyProtection="0"/>
    <xf numFmtId="0" fontId="7" fillId="0" borderId="0"/>
    <xf numFmtId="44" fontId="7" fillId="0" borderId="0" applyFont="0" applyFill="0" applyBorder="0" applyAlignment="0" applyProtection="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0" fontId="63" fillId="0" borderId="73" applyNumberFormat="0" applyFill="0" applyAlignment="0" applyProtection="0"/>
    <xf numFmtId="0" fontId="67" fillId="0" borderId="0"/>
    <xf numFmtId="0" fontId="42" fillId="0" borderId="0"/>
    <xf numFmtId="43" fontId="33" fillId="0" borderId="0" applyFont="0" applyFill="0" applyBorder="0" applyAlignment="0" applyProtection="0"/>
    <xf numFmtId="0" fontId="67" fillId="0" borderId="0"/>
    <xf numFmtId="0" fontId="4" fillId="0" borderId="0"/>
    <xf numFmtId="0" fontId="33" fillId="0" borderId="0"/>
    <xf numFmtId="0" fontId="3" fillId="0" borderId="0"/>
    <xf numFmtId="0" fontId="2" fillId="0" borderId="0"/>
    <xf numFmtId="44" fontId="2"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 fillId="0" borderId="0"/>
  </cellStyleXfs>
  <cellXfs count="452">
    <xf numFmtId="0" fontId="0" fillId="0" borderId="0" xfId="0"/>
    <xf numFmtId="0" fontId="12" fillId="0" borderId="0" xfId="0" applyFont="1"/>
    <xf numFmtId="0" fontId="12" fillId="0" borderId="1" xfId="0" applyFont="1" applyBorder="1"/>
    <xf numFmtId="0" fontId="12" fillId="0" borderId="2" xfId="0" applyFont="1" applyBorder="1"/>
    <xf numFmtId="0" fontId="12" fillId="0" borderId="0" xfId="0" applyFont="1" applyBorder="1"/>
    <xf numFmtId="0" fontId="12" fillId="0" borderId="3" xfId="0" applyFont="1" applyBorder="1"/>
    <xf numFmtId="0" fontId="12" fillId="0" borderId="0" xfId="0" applyFont="1" applyBorder="1" applyAlignment="1">
      <alignment horizontal="center"/>
    </xf>
    <xf numFmtId="0" fontId="11" fillId="0" borderId="0" xfId="0" applyFont="1" applyAlignment="1">
      <alignment horizontal="right"/>
    </xf>
    <xf numFmtId="0" fontId="12" fillId="0" borderId="4" xfId="0" applyFont="1" applyBorder="1"/>
    <xf numFmtId="0" fontId="12" fillId="0" borderId="5" xfId="0" applyFont="1" applyBorder="1"/>
    <xf numFmtId="0" fontId="12" fillId="0" borderId="6" xfId="0" applyFont="1" applyBorder="1"/>
    <xf numFmtId="0" fontId="12" fillId="0" borderId="7" xfId="0" applyFont="1" applyBorder="1"/>
    <xf numFmtId="0" fontId="13" fillId="0" borderId="0" xfId="0" applyFont="1" applyAlignment="1">
      <alignment horizontal="center"/>
    </xf>
    <xf numFmtId="0" fontId="12" fillId="0" borderId="8" xfId="0" applyFont="1" applyBorder="1"/>
    <xf numFmtId="0" fontId="12" fillId="0" borderId="9" xfId="0" applyFont="1" applyBorder="1"/>
    <xf numFmtId="0" fontId="12" fillId="0" borderId="10" xfId="0" applyFont="1" applyBorder="1"/>
    <xf numFmtId="0" fontId="12" fillId="0" borderId="11" xfId="0" applyFont="1" applyBorder="1" applyAlignment="1">
      <alignment horizontal="center"/>
    </xf>
    <xf numFmtId="0" fontId="12" fillId="0" borderId="3" xfId="0" applyFont="1" applyBorder="1" applyAlignment="1">
      <alignment horizontal="center"/>
    </xf>
    <xf numFmtId="0" fontId="12" fillId="0" borderId="7" xfId="0" applyFont="1" applyBorder="1" applyAlignment="1">
      <alignment horizontal="center"/>
    </xf>
    <xf numFmtId="164" fontId="11" fillId="0" borderId="12" xfId="0" applyNumberFormat="1" applyFont="1" applyBorder="1" applyAlignment="1">
      <alignment horizontal="center"/>
    </xf>
    <xf numFmtId="0" fontId="12" fillId="0" borderId="13" xfId="0" applyFont="1" applyBorder="1" applyAlignment="1">
      <alignment horizontal="center"/>
    </xf>
    <xf numFmtId="164" fontId="11" fillId="0" borderId="14" xfId="0" applyNumberFormat="1" applyFont="1" applyBorder="1" applyAlignment="1">
      <alignment horizontal="center"/>
    </xf>
    <xf numFmtId="0" fontId="12" fillId="0" borderId="15" xfId="0" applyFont="1" applyBorder="1" applyAlignment="1">
      <alignment horizontal="center"/>
    </xf>
    <xf numFmtId="0" fontId="12" fillId="0" borderId="16" xfId="0" applyFont="1" applyBorder="1" applyAlignment="1">
      <alignment horizontal="center"/>
    </xf>
    <xf numFmtId="164" fontId="11" fillId="0" borderId="17" xfId="0" applyNumberFormat="1" applyFont="1" applyBorder="1" applyAlignment="1">
      <alignment horizontal="center"/>
    </xf>
    <xf numFmtId="0" fontId="12" fillId="0" borderId="16" xfId="0" applyFont="1" applyBorder="1"/>
    <xf numFmtId="0" fontId="12" fillId="0" borderId="18" xfId="0" applyFont="1" applyBorder="1"/>
    <xf numFmtId="0" fontId="12" fillId="0" borderId="19" xfId="0" applyFont="1" applyBorder="1"/>
    <xf numFmtId="0" fontId="14" fillId="0" borderId="0" xfId="0" applyFont="1" applyBorder="1"/>
    <xf numFmtId="0" fontId="14" fillId="0" borderId="20" xfId="0" applyFont="1" applyBorder="1"/>
    <xf numFmtId="0" fontId="14" fillId="0" borderId="14" xfId="0" applyFont="1" applyBorder="1"/>
    <xf numFmtId="0" fontId="14" fillId="0" borderId="0" xfId="0" applyFont="1"/>
    <xf numFmtId="0" fontId="14" fillId="0" borderId="16" xfId="0" applyFont="1" applyBorder="1"/>
    <xf numFmtId="0" fontId="14" fillId="0" borderId="21" xfId="0" applyFont="1" applyBorder="1"/>
    <xf numFmtId="0" fontId="15" fillId="0" borderId="22" xfId="0" applyFont="1" applyBorder="1" applyAlignment="1">
      <alignment horizontal="center"/>
    </xf>
    <xf numFmtId="0" fontId="15" fillId="0" borderId="23" xfId="0" applyFont="1" applyBorder="1" applyAlignment="1">
      <alignment horizontal="centerContinuous"/>
    </xf>
    <xf numFmtId="0" fontId="14" fillId="0" borderId="24" xfId="0" applyFont="1" applyBorder="1" applyAlignment="1">
      <alignment horizontal="centerContinuous"/>
    </xf>
    <xf numFmtId="0" fontId="14" fillId="0" borderId="25" xfId="0" applyFont="1" applyBorder="1" applyAlignment="1">
      <alignment horizontal="centerContinuous"/>
    </xf>
    <xf numFmtId="0" fontId="14" fillId="0" borderId="14" xfId="0" applyFont="1" applyBorder="1" applyAlignment="1">
      <alignment horizontal="center"/>
    </xf>
    <xf numFmtId="0" fontId="14" fillId="0" borderId="26" xfId="0" applyFont="1" applyBorder="1" applyAlignment="1">
      <alignment horizontal="center"/>
    </xf>
    <xf numFmtId="0" fontId="14" fillId="0" borderId="27" xfId="0" applyFont="1" applyBorder="1" applyAlignment="1">
      <alignment horizontal="center"/>
    </xf>
    <xf numFmtId="16" fontId="14" fillId="0" borderId="20" xfId="0" quotePrefix="1" applyNumberFormat="1" applyFont="1" applyBorder="1"/>
    <xf numFmtId="0" fontId="14" fillId="0" borderId="28" xfId="0" applyFont="1" applyBorder="1"/>
    <xf numFmtId="0" fontId="14" fillId="0" borderId="29" xfId="0" applyFont="1" applyBorder="1"/>
    <xf numFmtId="0" fontId="14" fillId="0" borderId="4" xfId="0" applyFont="1" applyBorder="1"/>
    <xf numFmtId="0" fontId="14" fillId="0" borderId="30" xfId="0" applyFont="1" applyBorder="1"/>
    <xf numFmtId="0" fontId="14" fillId="0" borderId="0" xfId="0" quotePrefix="1" applyFont="1" applyAlignment="1">
      <alignment horizontal="left"/>
    </xf>
    <xf numFmtId="0" fontId="15" fillId="0" borderId="0" xfId="0" quotePrefix="1" applyFont="1" applyAlignment="1">
      <alignment horizontal="left"/>
    </xf>
    <xf numFmtId="0" fontId="15" fillId="0" borderId="0" xfId="0" applyFont="1"/>
    <xf numFmtId="0" fontId="15" fillId="0" borderId="0" xfId="0" applyFont="1" applyAlignment="1">
      <alignment horizontal="left"/>
    </xf>
    <xf numFmtId="16" fontId="14" fillId="0" borderId="31" xfId="0" quotePrefix="1" applyNumberFormat="1" applyFont="1" applyBorder="1"/>
    <xf numFmtId="0" fontId="10" fillId="0" borderId="0" xfId="0" applyFont="1" applyAlignment="1">
      <alignment horizontal="center"/>
    </xf>
    <xf numFmtId="16" fontId="14" fillId="0" borderId="32" xfId="0" applyNumberFormat="1" applyFont="1" applyBorder="1" applyAlignment="1">
      <alignment horizontal="center"/>
    </xf>
    <xf numFmtId="0" fontId="14" fillId="0" borderId="33" xfId="0" applyFont="1" applyBorder="1"/>
    <xf numFmtId="0" fontId="14" fillId="0" borderId="5" xfId="0" applyFont="1" applyBorder="1"/>
    <xf numFmtId="0" fontId="14" fillId="0" borderId="34" xfId="0" applyFont="1" applyBorder="1"/>
    <xf numFmtId="16" fontId="14" fillId="0" borderId="32" xfId="0" quotePrefix="1" applyNumberFormat="1" applyFont="1" applyBorder="1"/>
    <xf numFmtId="0" fontId="14" fillId="0" borderId="32" xfId="0" applyFont="1" applyBorder="1"/>
    <xf numFmtId="0" fontId="14" fillId="0" borderId="22" xfId="0" applyFont="1" applyBorder="1" applyAlignment="1">
      <alignment horizontal="center"/>
    </xf>
    <xf numFmtId="0" fontId="14" fillId="0" borderId="15" xfId="0" applyFont="1" applyBorder="1" applyAlignment="1">
      <alignment horizontal="center"/>
    </xf>
    <xf numFmtId="16" fontId="14" fillId="0" borderId="20" xfId="0" applyNumberFormat="1" applyFont="1" applyBorder="1" applyAlignment="1">
      <alignment horizontal="center"/>
    </xf>
    <xf numFmtId="16" fontId="14" fillId="0" borderId="16" xfId="0" applyNumberFormat="1" applyFont="1" applyBorder="1" applyAlignment="1">
      <alignment horizontal="center"/>
    </xf>
    <xf numFmtId="0" fontId="14" fillId="0" borderId="35" xfId="0" applyFont="1" applyBorder="1" applyAlignment="1">
      <alignment horizontal="center"/>
    </xf>
    <xf numFmtId="0" fontId="19"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2" fillId="0" borderId="0" xfId="0" applyFont="1" applyFill="1" applyAlignment="1">
      <alignment horizontal="right" vertical="center"/>
    </xf>
    <xf numFmtId="0" fontId="18" fillId="0" borderId="0" xfId="0" applyFont="1" applyFill="1" applyAlignment="1">
      <alignment vertical="center"/>
    </xf>
    <xf numFmtId="0" fontId="23" fillId="0" borderId="0" xfId="0" applyFont="1" applyFill="1" applyAlignment="1">
      <alignment horizontal="right" vertical="center"/>
    </xf>
    <xf numFmtId="0" fontId="23" fillId="0" borderId="0" xfId="0" applyFont="1" applyFill="1" applyAlignment="1">
      <alignment horizontal="center" vertical="center"/>
    </xf>
    <xf numFmtId="0" fontId="23" fillId="0" borderId="0" xfId="0" applyFont="1" applyFill="1" applyAlignment="1">
      <alignment vertical="center"/>
    </xf>
    <xf numFmtId="0" fontId="22" fillId="0" borderId="0" xfId="0" applyFont="1" applyFill="1" applyAlignment="1">
      <alignment horizontal="center" vertical="center"/>
    </xf>
    <xf numFmtId="0" fontId="22" fillId="0" borderId="0" xfId="0" applyFont="1" applyFill="1" applyAlignment="1">
      <alignment vertical="center"/>
    </xf>
    <xf numFmtId="0" fontId="24" fillId="0" borderId="0" xfId="0" applyFont="1" applyFill="1" applyAlignment="1">
      <alignment vertical="center"/>
    </xf>
    <xf numFmtId="0" fontId="24" fillId="0" borderId="37" xfId="0" applyFont="1" applyFill="1" applyBorder="1" applyAlignment="1">
      <alignment horizontal="centerContinuous" vertical="center" wrapText="1"/>
    </xf>
    <xf numFmtId="0" fontId="24" fillId="0" borderId="38" xfId="0" applyFont="1" applyFill="1" applyBorder="1" applyAlignment="1">
      <alignment horizontal="centerContinuous" vertical="center" wrapText="1"/>
    </xf>
    <xf numFmtId="0" fontId="24" fillId="0" borderId="38" xfId="0" applyNumberFormat="1" applyFont="1" applyFill="1" applyBorder="1" applyAlignment="1" applyProtection="1">
      <alignment horizontal="centerContinuous" vertical="center" wrapText="1"/>
    </xf>
    <xf numFmtId="0" fontId="24" fillId="0" borderId="39" xfId="0" applyNumberFormat="1" applyFont="1" applyFill="1" applyBorder="1" applyAlignment="1" applyProtection="1">
      <alignment horizontal="centerContinuous" vertical="center" wrapText="1"/>
    </xf>
    <xf numFmtId="0" fontId="24" fillId="0" borderId="0" xfId="0" applyNumberFormat="1" applyFont="1" applyFill="1" applyBorder="1" applyAlignment="1" applyProtection="1">
      <alignment vertical="center" wrapText="1"/>
    </xf>
    <xf numFmtId="0" fontId="24" fillId="0" borderId="40" xfId="0" applyFont="1" applyFill="1" applyBorder="1" applyAlignment="1">
      <alignment horizontal="centerContinuous" vertical="center" wrapText="1"/>
    </xf>
    <xf numFmtId="0" fontId="24" fillId="0" borderId="26" xfId="0" applyFont="1" applyFill="1" applyBorder="1" applyAlignment="1">
      <alignment horizontal="centerContinuous" vertical="center" wrapText="1"/>
    </xf>
    <xf numFmtId="0" fontId="24" fillId="0" borderId="26" xfId="0" applyNumberFormat="1" applyFont="1" applyFill="1" applyBorder="1" applyAlignment="1" applyProtection="1">
      <alignment horizontal="centerContinuous" vertical="center" wrapText="1"/>
    </xf>
    <xf numFmtId="0" fontId="24" fillId="0" borderId="27" xfId="0" applyNumberFormat="1" applyFont="1" applyFill="1" applyBorder="1" applyAlignment="1" applyProtection="1">
      <alignment horizontal="centerContinuous" vertical="center" wrapText="1"/>
    </xf>
    <xf numFmtId="0" fontId="24" fillId="0" borderId="0" xfId="0" applyNumberFormat="1" applyFont="1" applyFill="1" applyBorder="1" applyAlignment="1" applyProtection="1">
      <alignment horizontal="center" vertical="center" wrapText="1"/>
    </xf>
    <xf numFmtId="0" fontId="24" fillId="0" borderId="40" xfId="0" applyNumberFormat="1" applyFont="1" applyFill="1" applyBorder="1" applyAlignment="1" applyProtection="1">
      <alignment horizontal="center" vertical="center" wrapText="1"/>
    </xf>
    <xf numFmtId="0" fontId="24" fillId="0" borderId="26" xfId="0" applyNumberFormat="1" applyFont="1" applyFill="1" applyBorder="1" applyAlignment="1" applyProtection="1">
      <alignment horizontal="center" vertical="center" wrapText="1"/>
    </xf>
    <xf numFmtId="0" fontId="24" fillId="0" borderId="27" xfId="0" applyNumberFormat="1" applyFont="1" applyFill="1" applyBorder="1" applyAlignment="1" applyProtection="1">
      <alignment horizontal="center" vertical="center" wrapText="1"/>
    </xf>
    <xf numFmtId="0" fontId="25" fillId="0" borderId="40" xfId="0" applyNumberFormat="1" applyFont="1" applyFill="1" applyBorder="1" applyAlignment="1" applyProtection="1">
      <alignment horizontal="center" vertical="center"/>
    </xf>
    <xf numFmtId="0" fontId="25" fillId="0" borderId="26" xfId="0" applyNumberFormat="1" applyFont="1" applyFill="1" applyBorder="1" applyAlignment="1" applyProtection="1">
      <alignment horizontal="center" vertical="center"/>
    </xf>
    <xf numFmtId="0" fontId="25" fillId="0" borderId="26" xfId="0" applyFont="1" applyFill="1" applyBorder="1" applyAlignment="1">
      <alignment horizontal="center" vertical="center"/>
    </xf>
    <xf numFmtId="0" fontId="25" fillId="0" borderId="27" xfId="0" applyFont="1" applyFill="1" applyBorder="1" applyAlignment="1">
      <alignment horizontal="center" vertical="center"/>
    </xf>
    <xf numFmtId="0" fontId="25" fillId="0" borderId="0" xfId="0" applyNumberFormat="1" applyFont="1" applyFill="1" applyBorder="1" applyAlignment="1" applyProtection="1">
      <alignment horizontal="center" vertical="center"/>
    </xf>
    <xf numFmtId="0" fontId="21" fillId="0" borderId="41" xfId="0" applyNumberFormat="1" applyFont="1" applyFill="1" applyBorder="1" applyAlignment="1" applyProtection="1">
      <alignment vertical="center"/>
    </xf>
    <xf numFmtId="0" fontId="21" fillId="0" borderId="42" xfId="0" applyNumberFormat="1" applyFont="1" applyFill="1" applyBorder="1" applyAlignment="1" applyProtection="1">
      <alignment vertical="center"/>
    </xf>
    <xf numFmtId="0" fontId="21" fillId="0" borderId="43" xfId="0" applyNumberFormat="1" applyFont="1" applyFill="1" applyBorder="1" applyAlignment="1" applyProtection="1">
      <alignment vertical="center"/>
    </xf>
    <xf numFmtId="0" fontId="21" fillId="0" borderId="44" xfId="0" applyNumberFormat="1" applyFont="1" applyFill="1" applyBorder="1" applyAlignment="1" applyProtection="1">
      <alignment vertical="center"/>
    </xf>
    <xf numFmtId="0" fontId="21" fillId="0" borderId="45" xfId="0" applyNumberFormat="1" applyFont="1" applyFill="1" applyBorder="1" applyAlignment="1" applyProtection="1">
      <alignment vertical="center"/>
    </xf>
    <xf numFmtId="0" fontId="26" fillId="0" borderId="45" xfId="0" applyFont="1" applyFill="1" applyBorder="1" applyAlignment="1">
      <alignment horizontal="center" vertical="center"/>
    </xf>
    <xf numFmtId="0" fontId="26" fillId="0" borderId="45" xfId="0" applyFont="1" applyFill="1" applyBorder="1" applyAlignment="1">
      <alignment vertical="center"/>
    </xf>
    <xf numFmtId="0" fontId="26" fillId="0" borderId="45" xfId="0" applyFont="1" applyFill="1" applyBorder="1" applyAlignment="1">
      <alignment horizontal="right" vertical="center"/>
    </xf>
    <xf numFmtId="0" fontId="21" fillId="0" borderId="46" xfId="0" applyNumberFormat="1" applyFont="1" applyFill="1" applyBorder="1" applyAlignment="1" applyProtection="1">
      <alignment vertical="center"/>
    </xf>
    <xf numFmtId="0" fontId="21" fillId="0" borderId="47" xfId="0" applyNumberFormat="1" applyFont="1" applyFill="1" applyBorder="1" applyAlignment="1" applyProtection="1">
      <alignment vertical="center"/>
    </xf>
    <xf numFmtId="0" fontId="21" fillId="0" borderId="48" xfId="0" applyNumberFormat="1" applyFont="1" applyFill="1" applyBorder="1" applyAlignment="1" applyProtection="1">
      <alignment vertical="center"/>
    </xf>
    <xf numFmtId="0" fontId="26" fillId="0" borderId="48" xfId="0" applyFont="1" applyFill="1" applyBorder="1" applyAlignment="1">
      <alignment horizontal="center" vertical="center"/>
    </xf>
    <xf numFmtId="0" fontId="26" fillId="0" borderId="48" xfId="0" applyFont="1" applyFill="1" applyBorder="1" applyAlignment="1">
      <alignment vertical="center"/>
    </xf>
    <xf numFmtId="0" fontId="26" fillId="0" borderId="48" xfId="0" applyFont="1" applyFill="1" applyBorder="1" applyAlignment="1">
      <alignment horizontal="right" vertical="center"/>
    </xf>
    <xf numFmtId="0" fontId="21" fillId="0" borderId="49" xfId="0" applyNumberFormat="1" applyFont="1" applyFill="1" applyBorder="1" applyAlignment="1" applyProtection="1">
      <alignment vertical="center"/>
    </xf>
    <xf numFmtId="0" fontId="20" fillId="0" borderId="50" xfId="0" applyNumberFormat="1" applyFont="1" applyFill="1" applyBorder="1" applyAlignment="1" applyProtection="1">
      <alignment horizontal="left" vertical="center"/>
    </xf>
    <xf numFmtId="0" fontId="20" fillId="0" borderId="51" xfId="0" applyNumberFormat="1" applyFont="1" applyFill="1" applyBorder="1" applyAlignment="1" applyProtection="1">
      <alignment horizontal="right" vertical="center"/>
    </xf>
    <xf numFmtId="0" fontId="21" fillId="0" borderId="52" xfId="0" applyNumberFormat="1" applyFont="1" applyFill="1" applyBorder="1" applyAlignment="1" applyProtection="1">
      <alignment vertical="center"/>
    </xf>
    <xf numFmtId="0" fontId="21" fillId="0" borderId="51" xfId="0" applyNumberFormat="1" applyFont="1" applyFill="1" applyBorder="1" applyAlignment="1" applyProtection="1">
      <alignment vertical="center"/>
    </xf>
    <xf numFmtId="0" fontId="26" fillId="0" borderId="52" xfId="0" applyFont="1" applyFill="1" applyBorder="1" applyAlignment="1">
      <alignment horizontal="center" vertical="center"/>
    </xf>
    <xf numFmtId="0" fontId="26" fillId="0" borderId="51" xfId="0" applyFont="1" applyFill="1" applyBorder="1" applyAlignment="1">
      <alignment horizontal="center" vertical="center"/>
    </xf>
    <xf numFmtId="0" fontId="26" fillId="0" borderId="51" xfId="0" applyFont="1" applyFill="1" applyBorder="1" applyAlignment="1">
      <alignment horizontal="right" vertical="center"/>
    </xf>
    <xf numFmtId="0" fontId="21" fillId="0" borderId="53" xfId="0" applyNumberFormat="1" applyFont="1" applyFill="1" applyBorder="1" applyAlignment="1" applyProtection="1">
      <alignment vertical="center"/>
    </xf>
    <xf numFmtId="0" fontId="26" fillId="0" borderId="0" xfId="0" applyFont="1" applyFill="1" applyAlignment="1">
      <alignment horizontal="center" vertical="center"/>
    </xf>
    <xf numFmtId="0" fontId="26" fillId="0" borderId="0" xfId="0" applyFont="1" applyFill="1" applyAlignment="1">
      <alignment vertical="center"/>
    </xf>
    <xf numFmtId="0" fontId="26" fillId="0" borderId="0" xfId="0" applyFont="1" applyFill="1" applyAlignment="1">
      <alignment horizontal="right" vertical="center"/>
    </xf>
    <xf numFmtId="0" fontId="27" fillId="0" borderId="0" xfId="0" applyFont="1" applyFill="1" applyAlignment="1">
      <alignment vertical="center"/>
    </xf>
    <xf numFmtId="0" fontId="15" fillId="0" borderId="32" xfId="0" applyFont="1" applyBorder="1" applyAlignment="1">
      <alignment horizontal="center" vertical="center" wrapText="1"/>
    </xf>
    <xf numFmtId="0" fontId="14" fillId="0" borderId="4" xfId="0" quotePrefix="1" applyFont="1" applyBorder="1" applyAlignment="1">
      <alignment horizontal="left"/>
    </xf>
    <xf numFmtId="0" fontId="14" fillId="0" borderId="29" xfId="0" quotePrefix="1" applyFont="1" applyBorder="1" applyAlignment="1">
      <alignment horizontal="left"/>
    </xf>
    <xf numFmtId="49" fontId="0" fillId="2" borderId="32" xfId="0" applyNumberFormat="1" applyFill="1" applyBorder="1" applyProtection="1"/>
    <xf numFmtId="0" fontId="29" fillId="3" borderId="32" xfId="0" applyNumberFormat="1" applyFont="1" applyFill="1" applyBorder="1" applyAlignment="1" applyProtection="1"/>
    <xf numFmtId="0" fontId="14" fillId="0" borderId="17" xfId="0" applyFont="1" applyBorder="1"/>
    <xf numFmtId="0" fontId="30" fillId="3" borderId="32" xfId="0" applyNumberFormat="1" applyFont="1" applyFill="1" applyBorder="1" applyAlignment="1" applyProtection="1"/>
    <xf numFmtId="0" fontId="30" fillId="0" borderId="32" xfId="0" applyNumberFormat="1" applyFont="1" applyFill="1" applyBorder="1" applyAlignment="1" applyProtection="1"/>
    <xf numFmtId="0" fontId="30" fillId="0" borderId="32" xfId="0" applyNumberFormat="1" applyFont="1" applyFill="1" applyBorder="1" applyAlignment="1" applyProtection="1">
      <alignment wrapText="1"/>
    </xf>
    <xf numFmtId="0" fontId="29" fillId="3" borderId="32" xfId="0" applyNumberFormat="1" applyFont="1" applyFill="1" applyBorder="1" applyAlignment="1" applyProtection="1">
      <alignment horizontal="left"/>
    </xf>
    <xf numFmtId="0" fontId="14" fillId="3" borderId="32" xfId="0" applyFont="1" applyFill="1" applyBorder="1"/>
    <xf numFmtId="0" fontId="14" fillId="3" borderId="14" xfId="0" applyFont="1" applyFill="1" applyBorder="1"/>
    <xf numFmtId="0" fontId="14" fillId="3" borderId="17" xfId="0" applyFont="1" applyFill="1" applyBorder="1"/>
    <xf numFmtId="0" fontId="15" fillId="0" borderId="32" xfId="0" applyFont="1" applyBorder="1" applyAlignment="1">
      <alignment vertical="center" wrapText="1"/>
    </xf>
    <xf numFmtId="49" fontId="31" fillId="2" borderId="26" xfId="0" applyNumberFormat="1" applyFont="1" applyFill="1" applyBorder="1" applyAlignment="1" applyProtection="1">
      <alignment wrapText="1"/>
    </xf>
    <xf numFmtId="0" fontId="29" fillId="3" borderId="26" xfId="0" applyNumberFormat="1" applyFont="1" applyFill="1" applyBorder="1" applyAlignment="1" applyProtection="1"/>
    <xf numFmtId="49" fontId="32" fillId="2" borderId="26" xfId="0" applyNumberFormat="1" applyFont="1" applyFill="1" applyBorder="1" applyProtection="1"/>
    <xf numFmtId="49" fontId="0" fillId="2" borderId="26" xfId="0" applyNumberFormat="1" applyFill="1" applyBorder="1" applyProtection="1"/>
    <xf numFmtId="0" fontId="30" fillId="0" borderId="26" xfId="0" applyNumberFormat="1" applyFont="1" applyFill="1" applyBorder="1" applyAlignment="1" applyProtection="1"/>
    <xf numFmtId="0" fontId="29" fillId="3" borderId="26" xfId="0" applyNumberFormat="1" applyFont="1" applyFill="1" applyBorder="1" applyAlignment="1" applyProtection="1">
      <alignment horizontal="left"/>
    </xf>
    <xf numFmtId="0" fontId="30" fillId="2" borderId="26" xfId="0" applyNumberFormat="1" applyFont="1" applyFill="1" applyBorder="1" applyAlignment="1" applyProtection="1"/>
    <xf numFmtId="0" fontId="14" fillId="3" borderId="20" xfId="0" applyFont="1" applyFill="1" applyBorder="1"/>
    <xf numFmtId="0" fontId="14" fillId="3" borderId="54" xfId="0" applyFont="1" applyFill="1" applyBorder="1"/>
    <xf numFmtId="49" fontId="0" fillId="2" borderId="52" xfId="0" applyNumberFormat="1" applyFill="1" applyBorder="1" applyProtection="1"/>
    <xf numFmtId="0" fontId="30" fillId="0" borderId="52" xfId="0" applyNumberFormat="1" applyFont="1" applyFill="1" applyBorder="1" applyAlignment="1" applyProtection="1"/>
    <xf numFmtId="0" fontId="14" fillId="3" borderId="26" xfId="0" applyFont="1" applyFill="1" applyBorder="1"/>
    <xf numFmtId="0" fontId="14" fillId="3" borderId="55" xfId="0" applyFont="1" applyFill="1" applyBorder="1"/>
    <xf numFmtId="0" fontId="14" fillId="0" borderId="26" xfId="0" applyFont="1" applyBorder="1"/>
    <xf numFmtId="0" fontId="14" fillId="0" borderId="55" xfId="0" applyFont="1" applyBorder="1"/>
    <xf numFmtId="0" fontId="14" fillId="3" borderId="27" xfId="0" applyFont="1" applyFill="1" applyBorder="1"/>
    <xf numFmtId="0" fontId="14" fillId="0" borderId="56" xfId="0" applyFont="1" applyBorder="1"/>
    <xf numFmtId="0" fontId="14" fillId="3" borderId="56" xfId="0" applyFont="1" applyFill="1" applyBorder="1"/>
    <xf numFmtId="0" fontId="34" fillId="2" borderId="0" xfId="0" applyFont="1" applyFill="1" applyBorder="1" applyAlignment="1" applyProtection="1">
      <protection locked="0"/>
    </xf>
    <xf numFmtId="0" fontId="36" fillId="0" borderId="0" xfId="0" quotePrefix="1" applyFont="1" applyBorder="1" applyAlignment="1">
      <alignment horizontal="left"/>
    </xf>
    <xf numFmtId="0" fontId="37" fillId="0" borderId="0" xfId="0" applyFont="1" applyBorder="1"/>
    <xf numFmtId="0" fontId="34" fillId="2" borderId="0" xfId="0" applyFont="1" applyFill="1" applyBorder="1" applyAlignment="1" applyProtection="1">
      <alignment horizontal="left"/>
      <protection locked="0"/>
    </xf>
    <xf numFmtId="0" fontId="34" fillId="2" borderId="0" xfId="0" applyFont="1" applyFill="1" applyBorder="1" applyProtection="1">
      <protection locked="0"/>
    </xf>
    <xf numFmtId="0" fontId="37" fillId="0" borderId="0" xfId="0" quotePrefix="1" applyFont="1" applyBorder="1" applyAlignment="1">
      <alignment horizontal="left"/>
    </xf>
    <xf numFmtId="0" fontId="34" fillId="2" borderId="0" xfId="0" applyNumberFormat="1" applyFont="1" applyFill="1" applyBorder="1" applyAlignment="1" applyProtection="1">
      <protection locked="0"/>
    </xf>
    <xf numFmtId="0" fontId="37" fillId="0" borderId="0" xfId="0" applyFont="1"/>
    <xf numFmtId="0" fontId="36" fillId="0" borderId="0" xfId="0" quotePrefix="1" applyFont="1" applyAlignment="1">
      <alignment horizontal="left"/>
    </xf>
    <xf numFmtId="0" fontId="37" fillId="0" borderId="0" xfId="0" quotePrefix="1" applyFont="1" applyAlignment="1">
      <alignment horizontal="left"/>
    </xf>
    <xf numFmtId="0" fontId="40" fillId="0" borderId="0" xfId="0" applyFont="1"/>
    <xf numFmtId="0" fontId="39" fillId="0" borderId="0" xfId="0" applyFont="1"/>
    <xf numFmtId="0" fontId="41" fillId="0" borderId="0" xfId="0" applyFont="1"/>
    <xf numFmtId="0" fontId="40" fillId="0" borderId="0" xfId="0" applyFont="1" applyAlignment="1">
      <alignment horizontal="center"/>
    </xf>
    <xf numFmtId="0" fontId="42" fillId="0" borderId="0" xfId="0" applyFont="1"/>
    <xf numFmtId="0" fontId="42" fillId="0" borderId="0" xfId="0" applyFont="1" applyAlignment="1">
      <alignment horizontal="left" indent="2"/>
    </xf>
    <xf numFmtId="0" fontId="40" fillId="0" borderId="4" xfId="0" applyFont="1" applyBorder="1" applyAlignment="1">
      <alignment horizontal="center"/>
    </xf>
    <xf numFmtId="0" fontId="41" fillId="0" borderId="4" xfId="0" applyFont="1" applyBorder="1" applyAlignment="1">
      <alignment horizontal="centerContinuous"/>
    </xf>
    <xf numFmtId="0" fontId="43" fillId="0" borderId="0" xfId="0" applyFont="1" applyAlignment="1">
      <alignment horizontal="right"/>
    </xf>
    <xf numFmtId="0" fontId="44" fillId="0" borderId="0" xfId="0" applyFont="1" applyFill="1" applyAlignment="1">
      <alignment horizontal="centerContinuous" vertical="center"/>
    </xf>
    <xf numFmtId="0" fontId="45" fillId="0" borderId="0" xfId="0" applyNumberFormat="1" applyFont="1" applyFill="1" applyBorder="1" applyAlignment="1" applyProtection="1">
      <alignment vertical="center"/>
    </xf>
    <xf numFmtId="0" fontId="46" fillId="0" borderId="14" xfId="0" applyNumberFormat="1" applyFont="1" applyFill="1" applyBorder="1" applyAlignment="1" applyProtection="1">
      <alignment vertical="center"/>
    </xf>
    <xf numFmtId="0" fontId="46" fillId="0" borderId="0" xfId="0" applyNumberFormat="1" applyFont="1" applyFill="1" applyBorder="1" applyAlignment="1" applyProtection="1">
      <alignment vertical="center"/>
    </xf>
    <xf numFmtId="0" fontId="47" fillId="0" borderId="0" xfId="0" applyFont="1" applyFill="1" applyAlignment="1">
      <alignment horizontal="right" vertical="center"/>
    </xf>
    <xf numFmtId="0" fontId="46" fillId="0" borderId="1" xfId="0" applyNumberFormat="1" applyFont="1" applyFill="1" applyBorder="1" applyAlignment="1" applyProtection="1">
      <alignment vertical="center"/>
    </xf>
    <xf numFmtId="0" fontId="46" fillId="0" borderId="36" xfId="0" applyNumberFormat="1" applyFont="1" applyFill="1" applyBorder="1" applyAlignment="1" applyProtection="1">
      <alignment vertical="center"/>
    </xf>
    <xf numFmtId="0" fontId="48" fillId="0" borderId="0" xfId="0" applyFont="1" applyFill="1" applyAlignment="1">
      <alignment horizontal="right" vertical="center"/>
    </xf>
    <xf numFmtId="0" fontId="64" fillId="2" borderId="0" xfId="1" applyFont="1" applyFill="1"/>
    <xf numFmtId="0" fontId="64" fillId="0" borderId="0" xfId="1" applyFont="1"/>
    <xf numFmtId="0" fontId="64" fillId="0" borderId="0" xfId="1" applyFont="1" applyBorder="1"/>
    <xf numFmtId="0" fontId="33" fillId="0" borderId="0" xfId="1" applyFont="1"/>
    <xf numFmtId="0" fontId="65" fillId="2" borderId="0" xfId="1" applyFont="1" applyFill="1" applyAlignment="1"/>
    <xf numFmtId="0" fontId="66" fillId="2" borderId="0" xfId="1" applyFont="1" applyFill="1" applyAlignment="1">
      <alignment horizontal="center" wrapText="1"/>
    </xf>
    <xf numFmtId="0" fontId="67" fillId="2" borderId="0" xfId="11" applyFill="1"/>
    <xf numFmtId="0" fontId="32" fillId="2" borderId="0" xfId="11" applyFont="1" applyFill="1"/>
    <xf numFmtId="0" fontId="67" fillId="2" borderId="0" xfId="11" applyFill="1" applyBorder="1"/>
    <xf numFmtId="0" fontId="68" fillId="2" borderId="0" xfId="11" applyFont="1" applyFill="1"/>
    <xf numFmtId="0" fontId="70" fillId="2" borderId="0" xfId="11" applyFont="1" applyFill="1" applyAlignment="1">
      <alignment vertical="center"/>
    </xf>
    <xf numFmtId="0" fontId="64" fillId="2" borderId="0" xfId="11" applyFont="1" applyFill="1" applyAlignment="1">
      <alignment vertical="center"/>
    </xf>
    <xf numFmtId="0" fontId="64" fillId="2" borderId="0" xfId="12" applyFont="1" applyFill="1" applyBorder="1" applyAlignment="1">
      <alignment vertical="center"/>
    </xf>
    <xf numFmtId="0" fontId="64" fillId="2" borderId="0" xfId="12" applyFont="1" applyFill="1" applyAlignment="1">
      <alignment vertical="center"/>
    </xf>
    <xf numFmtId="0" fontId="71" fillId="2" borderId="0" xfId="11" applyFont="1" applyFill="1" applyAlignment="1">
      <alignment wrapText="1"/>
    </xf>
    <xf numFmtId="0" fontId="71" fillId="2" borderId="0" xfId="11" applyFont="1" applyFill="1" applyBorder="1" applyAlignment="1">
      <alignment wrapText="1"/>
    </xf>
    <xf numFmtId="0" fontId="65" fillId="2" borderId="0" xfId="1" applyFont="1" applyFill="1" applyAlignment="1">
      <alignment horizontal="center"/>
    </xf>
    <xf numFmtId="0" fontId="65" fillId="2" borderId="0" xfId="1" applyFont="1" applyFill="1" applyAlignment="1">
      <alignment horizontal="center" wrapText="1"/>
    </xf>
    <xf numFmtId="0" fontId="49" fillId="2" borderId="0" xfId="0" applyFont="1" applyFill="1"/>
    <xf numFmtId="0" fontId="0" fillId="2" borderId="0" xfId="0" applyFill="1" applyAlignment="1">
      <alignment horizontal="left"/>
    </xf>
    <xf numFmtId="0" fontId="0" fillId="2" borderId="0" xfId="0" applyFill="1"/>
    <xf numFmtId="0" fontId="65" fillId="2" borderId="0" xfId="11" applyFont="1" applyFill="1" applyBorder="1" applyAlignment="1">
      <alignment horizontal="center"/>
    </xf>
    <xf numFmtId="0" fontId="0" fillId="2" borderId="0" xfId="0" applyFill="1" applyProtection="1">
      <protection locked="0"/>
    </xf>
    <xf numFmtId="0" fontId="73" fillId="2" borderId="26" xfId="0" applyFont="1" applyFill="1" applyBorder="1" applyAlignment="1">
      <alignment horizontal="center" vertical="center" wrapText="1"/>
    </xf>
    <xf numFmtId="0" fontId="72" fillId="2" borderId="26" xfId="11" applyFont="1" applyFill="1" applyBorder="1" applyAlignment="1">
      <alignment horizontal="center" vertical="center" wrapText="1"/>
    </xf>
    <xf numFmtId="0" fontId="72" fillId="2" borderId="26" xfId="14" applyFont="1" applyFill="1" applyBorder="1" applyAlignment="1">
      <alignment horizontal="center" vertical="center" wrapText="1"/>
    </xf>
    <xf numFmtId="0" fontId="67" fillId="2" borderId="0" xfId="11" applyFill="1" applyAlignment="1">
      <alignment wrapText="1"/>
    </xf>
    <xf numFmtId="0" fontId="67" fillId="7" borderId="0" xfId="11" applyFill="1"/>
    <xf numFmtId="0" fontId="69" fillId="2" borderId="26" xfId="11" applyFont="1" applyFill="1" applyBorder="1" applyAlignment="1">
      <alignment horizontal="center" vertical="center"/>
    </xf>
    <xf numFmtId="0" fontId="69" fillId="2" borderId="20" xfId="11" applyFont="1" applyFill="1" applyBorder="1" applyAlignment="1">
      <alignment horizontal="center" vertical="center"/>
    </xf>
    <xf numFmtId="0" fontId="4" fillId="0" borderId="0" xfId="15" applyFont="1" applyFill="1" applyBorder="1" applyProtection="1"/>
    <xf numFmtId="0" fontId="67" fillId="2" borderId="0" xfId="11" applyFont="1" applyFill="1"/>
    <xf numFmtId="0" fontId="74" fillId="5" borderId="0" xfId="1" applyFont="1" applyFill="1" applyBorder="1" applyAlignment="1">
      <alignment horizontal="left"/>
    </xf>
    <xf numFmtId="0" fontId="71" fillId="2" borderId="0" xfId="11" applyFont="1" applyFill="1"/>
    <xf numFmtId="0" fontId="56" fillId="0" borderId="0" xfId="1" applyFont="1" applyFill="1" applyBorder="1" applyAlignment="1">
      <alignment vertical="center"/>
    </xf>
    <xf numFmtId="0" fontId="74" fillId="5" borderId="0" xfId="1" applyFont="1" applyFill="1" applyBorder="1" applyAlignment="1"/>
    <xf numFmtId="49" fontId="4" fillId="0" borderId="0" xfId="15" applyNumberFormat="1" applyFont="1" applyFill="1" applyBorder="1" applyProtection="1"/>
    <xf numFmtId="0" fontId="67" fillId="2" borderId="0" xfId="11" applyFont="1" applyFill="1" applyAlignment="1">
      <alignment horizontal="left"/>
    </xf>
    <xf numFmtId="0" fontId="67" fillId="2" borderId="0" xfId="11" applyFont="1" applyFill="1" applyBorder="1"/>
    <xf numFmtId="0" fontId="72" fillId="2" borderId="56" xfId="14" applyFont="1" applyFill="1" applyBorder="1" applyAlignment="1">
      <alignment horizontal="center" vertical="center" wrapText="1"/>
    </xf>
    <xf numFmtId="0" fontId="67" fillId="2" borderId="26" xfId="11" applyFill="1" applyBorder="1"/>
    <xf numFmtId="0" fontId="67" fillId="2" borderId="26" xfId="14" applyFont="1" applyFill="1" applyBorder="1" applyAlignment="1">
      <alignment vertical="center"/>
    </xf>
    <xf numFmtId="0" fontId="32" fillId="2" borderId="26" xfId="11" applyFont="1" applyFill="1" applyBorder="1"/>
    <xf numFmtId="0" fontId="75" fillId="2" borderId="0" xfId="10" applyFont="1" applyFill="1" applyBorder="1" applyAlignment="1">
      <alignment horizontal="center"/>
    </xf>
    <xf numFmtId="0" fontId="76" fillId="8" borderId="26" xfId="0" applyFont="1" applyFill="1" applyBorder="1" applyAlignment="1">
      <alignment horizontal="left" vertical="center" wrapText="1"/>
    </xf>
    <xf numFmtId="0" fontId="76" fillId="8" borderId="26" xfId="0" applyFont="1" applyFill="1" applyBorder="1" applyAlignment="1">
      <alignment horizontal="center" vertical="center" wrapText="1"/>
    </xf>
    <xf numFmtId="4" fontId="67" fillId="2" borderId="26" xfId="11" applyNumberFormat="1" applyFill="1" applyBorder="1"/>
    <xf numFmtId="4" fontId="72" fillId="2" borderId="26" xfId="11" applyNumberFormat="1" applyFont="1" applyFill="1" applyBorder="1" applyAlignment="1">
      <alignment horizontal="center" vertical="center" wrapText="1"/>
    </xf>
    <xf numFmtId="4" fontId="72" fillId="2" borderId="26" xfId="14" applyNumberFormat="1" applyFont="1" applyFill="1" applyBorder="1" applyAlignment="1">
      <alignment horizontal="center" vertical="center" wrapText="1"/>
    </xf>
    <xf numFmtId="0" fontId="32" fillId="8" borderId="26" xfId="11" applyFont="1" applyFill="1" applyBorder="1"/>
    <xf numFmtId="4" fontId="32" fillId="8" borderId="26" xfId="11" applyNumberFormat="1" applyFont="1" applyFill="1" applyBorder="1"/>
    <xf numFmtId="0" fontId="67" fillId="2" borderId="74" xfId="11" applyFill="1" applyBorder="1"/>
    <xf numFmtId="0" fontId="67" fillId="2" borderId="1" xfId="11" applyFill="1" applyBorder="1"/>
    <xf numFmtId="0" fontId="67" fillId="2" borderId="2" xfId="11" applyFill="1" applyBorder="1"/>
    <xf numFmtId="0" fontId="67" fillId="2" borderId="75" xfId="11" applyFill="1" applyBorder="1"/>
    <xf numFmtId="0" fontId="67" fillId="2" borderId="3" xfId="11" applyFill="1" applyBorder="1"/>
    <xf numFmtId="0" fontId="67" fillId="2" borderId="76" xfId="11" applyFill="1" applyBorder="1"/>
    <xf numFmtId="0" fontId="67" fillId="2" borderId="14" xfId="11" applyFill="1" applyBorder="1"/>
    <xf numFmtId="0" fontId="67" fillId="2" borderId="12" xfId="11" applyFill="1" applyBorder="1"/>
    <xf numFmtId="0" fontId="75" fillId="2" borderId="0" xfId="10" applyFont="1" applyFill="1" applyBorder="1" applyAlignment="1"/>
    <xf numFmtId="0" fontId="77" fillId="2" borderId="0" xfId="11" applyFont="1" applyFill="1" applyAlignment="1">
      <alignment horizontal="right"/>
    </xf>
    <xf numFmtId="0" fontId="78" fillId="2" borderId="26" xfId="11" applyFont="1" applyFill="1" applyBorder="1" applyAlignment="1">
      <alignment horizontal="right" vertical="center"/>
    </xf>
    <xf numFmtId="0" fontId="79" fillId="8" borderId="26" xfId="0" applyFont="1" applyFill="1" applyBorder="1" applyAlignment="1">
      <alignment horizontal="center" wrapText="1"/>
    </xf>
    <xf numFmtId="0" fontId="79" fillId="8" borderId="26" xfId="0" applyFont="1" applyFill="1" applyBorder="1" applyAlignment="1">
      <alignment horizontal="center"/>
    </xf>
    <xf numFmtId="0" fontId="32" fillId="8" borderId="31" xfId="11" applyFont="1" applyFill="1" applyBorder="1"/>
    <xf numFmtId="4" fontId="32" fillId="8" borderId="31" xfId="11" applyNumberFormat="1" applyFont="1" applyFill="1" applyBorder="1"/>
    <xf numFmtId="4" fontId="32" fillId="9" borderId="26" xfId="11" applyNumberFormat="1" applyFont="1" applyFill="1" applyBorder="1"/>
    <xf numFmtId="0" fontId="77" fillId="2" borderId="0" xfId="11" applyFont="1" applyFill="1"/>
    <xf numFmtId="0" fontId="67" fillId="2" borderId="1" xfId="11" applyFill="1" applyBorder="1" applyAlignment="1">
      <alignment horizontal="center"/>
    </xf>
    <xf numFmtId="0" fontId="38" fillId="0" borderId="0" xfId="18" applyFont="1" applyAlignment="1" applyProtection="1">
      <alignment vertical="center"/>
    </xf>
    <xf numFmtId="0" fontId="2" fillId="0" borderId="0" xfId="18" applyFill="1" applyBorder="1" applyAlignment="1" applyProtection="1">
      <alignment vertical="center"/>
    </xf>
    <xf numFmtId="0" fontId="2" fillId="0" borderId="0" xfId="18" applyAlignment="1" applyProtection="1">
      <alignment horizontal="center" vertical="center"/>
    </xf>
    <xf numFmtId="0" fontId="2" fillId="0" borderId="0" xfId="18" applyAlignment="1" applyProtection="1">
      <alignment vertical="center"/>
    </xf>
    <xf numFmtId="0" fontId="49" fillId="0" borderId="4" xfId="18" applyFont="1" applyBorder="1" applyAlignment="1" applyProtection="1">
      <alignment horizontal="center" vertical="center" wrapText="1"/>
    </xf>
    <xf numFmtId="0" fontId="51" fillId="0" borderId="0" xfId="18" applyFont="1" applyAlignment="1" applyProtection="1">
      <alignment horizontal="center" vertical="center"/>
    </xf>
    <xf numFmtId="49" fontId="51" fillId="0" borderId="0" xfId="18" applyNumberFormat="1" applyFont="1" applyAlignment="1" applyProtection="1">
      <alignment horizontal="center" vertical="center"/>
    </xf>
    <xf numFmtId="0" fontId="51" fillId="4" borderId="0" xfId="18" applyFont="1" applyFill="1" applyAlignment="1" applyProtection="1">
      <alignment horizontal="center" vertical="center"/>
    </xf>
    <xf numFmtId="49" fontId="51" fillId="4" borderId="0" xfId="18" applyNumberFormat="1" applyFont="1" applyFill="1" applyAlignment="1" applyProtection="1">
      <alignment horizontal="center" vertical="center"/>
    </xf>
    <xf numFmtId="44" fontId="53" fillId="6" borderId="60" xfId="18" applyNumberFormat="1" applyFont="1" applyFill="1" applyBorder="1" applyAlignment="1" applyProtection="1">
      <alignment horizontal="center" vertical="center"/>
      <protection locked="0"/>
    </xf>
    <xf numFmtId="44" fontId="53" fillId="6" borderId="58" xfId="18" applyNumberFormat="1" applyFont="1" applyFill="1" applyBorder="1" applyAlignment="1" applyProtection="1">
      <alignment horizontal="center" vertical="center"/>
      <protection locked="0"/>
    </xf>
    <xf numFmtId="44" fontId="52" fillId="4" borderId="61" xfId="18" applyNumberFormat="1" applyFont="1" applyFill="1" applyBorder="1" applyAlignment="1" applyProtection="1">
      <alignment horizontal="center" vertical="center"/>
    </xf>
    <xf numFmtId="10" fontId="52" fillId="4" borderId="58" xfId="18" applyNumberFormat="1" applyFont="1" applyFill="1" applyBorder="1" applyAlignment="1" applyProtection="1">
      <alignment horizontal="center" vertical="center"/>
    </xf>
    <xf numFmtId="0" fontId="53" fillId="6" borderId="59" xfId="18" applyFont="1" applyFill="1" applyBorder="1" applyAlignment="1" applyProtection="1">
      <alignment horizontal="center" vertical="center"/>
      <protection locked="0"/>
    </xf>
    <xf numFmtId="0" fontId="53" fillId="6" borderId="58" xfId="18" applyFont="1" applyFill="1" applyBorder="1" applyAlignment="1" applyProtection="1">
      <alignment horizontal="center" vertical="center"/>
      <protection locked="0"/>
    </xf>
    <xf numFmtId="0" fontId="49" fillId="0" borderId="13" xfId="18" applyFont="1" applyBorder="1" applyAlignment="1" applyProtection="1">
      <alignment vertical="center" wrapText="1"/>
    </xf>
    <xf numFmtId="0" fontId="49" fillId="0" borderId="13" xfId="18" applyFont="1" applyBorder="1" applyAlignment="1" applyProtection="1">
      <alignment horizontal="center" vertical="center" wrapText="1"/>
    </xf>
    <xf numFmtId="0" fontId="2" fillId="0" borderId="13" xfId="18" applyBorder="1" applyAlignment="1" applyProtection="1">
      <alignment vertical="center" wrapText="1"/>
    </xf>
    <xf numFmtId="0" fontId="2" fillId="0" borderId="0" xfId="18" applyFill="1" applyBorder="1" applyAlignment="1" applyProtection="1">
      <alignment vertical="center" wrapText="1"/>
    </xf>
    <xf numFmtId="49" fontId="51" fillId="4" borderId="4" xfId="18" applyNumberFormat="1" applyFont="1" applyFill="1" applyBorder="1" applyAlignment="1" applyProtection="1">
      <alignment horizontal="center" vertical="center"/>
    </xf>
    <xf numFmtId="0" fontId="49" fillId="0" borderId="0" xfId="18" applyFont="1" applyAlignment="1" applyProtection="1">
      <alignment vertical="center"/>
    </xf>
    <xf numFmtId="14" fontId="2" fillId="6" borderId="63" xfId="18" applyNumberFormat="1" applyFill="1" applyBorder="1" applyAlignment="1" applyProtection="1">
      <alignment horizontal="center" vertical="center"/>
      <protection locked="0"/>
    </xf>
    <xf numFmtId="14" fontId="2" fillId="6" borderId="64" xfId="18" applyNumberFormat="1" applyFill="1" applyBorder="1" applyAlignment="1" applyProtection="1">
      <alignment horizontal="center" vertical="center"/>
      <protection locked="0"/>
    </xf>
    <xf numFmtId="0" fontId="49" fillId="4" borderId="24" xfId="18" applyNumberFormat="1" applyFont="1" applyFill="1" applyBorder="1" applyAlignment="1" applyProtection="1">
      <alignment horizontal="center" vertical="center"/>
    </xf>
    <xf numFmtId="49" fontId="51" fillId="0" borderId="0" xfId="18" applyNumberFormat="1" applyFont="1" applyAlignment="1" applyProtection="1">
      <alignment vertical="center"/>
    </xf>
    <xf numFmtId="0" fontId="2" fillId="0" borderId="0" xfId="18" applyFill="1" applyBorder="1" applyAlignment="1" applyProtection="1">
      <alignment horizontal="right" vertical="center"/>
    </xf>
    <xf numFmtId="14" fontId="2" fillId="6" borderId="65" xfId="18" applyNumberFormat="1" applyFill="1" applyBorder="1" applyAlignment="1" applyProtection="1">
      <alignment horizontal="center" vertical="center"/>
      <protection locked="0"/>
    </xf>
    <xf numFmtId="14" fontId="2" fillId="6" borderId="66" xfId="18" applyNumberFormat="1" applyFill="1" applyBorder="1" applyAlignment="1" applyProtection="1">
      <alignment horizontal="center" vertical="center"/>
      <protection locked="0"/>
    </xf>
    <xf numFmtId="0" fontId="49" fillId="4" borderId="4" xfId="18" applyNumberFormat="1" applyFont="1" applyFill="1" applyBorder="1" applyAlignment="1" applyProtection="1">
      <alignment horizontal="center" vertical="center"/>
    </xf>
    <xf numFmtId="49" fontId="51" fillId="4" borderId="13" xfId="18" applyNumberFormat="1" applyFont="1" applyFill="1" applyBorder="1" applyAlignment="1" applyProtection="1">
      <alignment horizontal="center" vertical="center"/>
    </xf>
    <xf numFmtId="0" fontId="49" fillId="0" borderId="0" xfId="18" applyFont="1" applyAlignment="1" applyProtection="1">
      <alignment horizontal="center" vertical="center" wrapText="1"/>
    </xf>
    <xf numFmtId="49" fontId="51" fillId="0" borderId="0" xfId="18" applyNumberFormat="1" applyFont="1" applyAlignment="1" applyProtection="1">
      <alignment horizontal="center" vertical="center" wrapText="1"/>
    </xf>
    <xf numFmtId="49" fontId="51" fillId="5" borderId="0" xfId="18" applyNumberFormat="1" applyFont="1" applyFill="1" applyAlignment="1" applyProtection="1">
      <alignment horizontal="center" vertical="center"/>
    </xf>
    <xf numFmtId="0" fontId="52" fillId="5" borderId="14" xfId="18" applyFont="1" applyFill="1" applyBorder="1" applyAlignment="1" applyProtection="1">
      <alignment vertical="center"/>
    </xf>
    <xf numFmtId="168" fontId="52" fillId="4" borderId="57" xfId="19" applyNumberFormat="1" applyFont="1" applyFill="1" applyBorder="1" applyAlignment="1" applyProtection="1">
      <alignment vertical="center"/>
    </xf>
    <xf numFmtId="168" fontId="52" fillId="4" borderId="24" xfId="19" applyNumberFormat="1" applyFont="1" applyFill="1" applyBorder="1" applyAlignment="1" applyProtection="1">
      <alignment vertical="center"/>
    </xf>
    <xf numFmtId="0" fontId="52" fillId="5" borderId="0" xfId="18" applyFont="1" applyFill="1" applyAlignment="1" applyProtection="1">
      <alignment vertical="center"/>
    </xf>
    <xf numFmtId="168" fontId="52" fillId="4" borderId="67" xfId="19" applyNumberFormat="1" applyFont="1" applyFill="1" applyBorder="1" applyAlignment="1" applyProtection="1">
      <alignment vertical="center"/>
    </xf>
    <xf numFmtId="168" fontId="52" fillId="4" borderId="51" xfId="19" applyNumberFormat="1" applyFont="1" applyFill="1" applyBorder="1" applyAlignment="1" applyProtection="1">
      <alignment vertical="center"/>
    </xf>
    <xf numFmtId="167" fontId="2" fillId="0" borderId="0" xfId="18" applyNumberFormat="1" applyAlignment="1" applyProtection="1">
      <alignment vertical="center"/>
    </xf>
    <xf numFmtId="0" fontId="54" fillId="5" borderId="0" xfId="18" applyFont="1" applyFill="1" applyAlignment="1" applyProtection="1">
      <alignment horizontal="left" vertical="center"/>
    </xf>
    <xf numFmtId="0" fontId="52" fillId="5" borderId="0" xfId="18" applyFont="1" applyFill="1" applyAlignment="1" applyProtection="1">
      <alignment horizontal="left" vertical="center"/>
    </xf>
    <xf numFmtId="44" fontId="52" fillId="0" borderId="0" xfId="19" applyFont="1" applyFill="1" applyAlignment="1" applyProtection="1">
      <alignment vertical="center"/>
    </xf>
    <xf numFmtId="165" fontId="52" fillId="0" borderId="0" xfId="19" applyNumberFormat="1" applyFont="1" applyFill="1" applyBorder="1" applyAlignment="1" applyProtection="1">
      <alignment vertical="center"/>
    </xf>
    <xf numFmtId="14" fontId="2" fillId="0" borderId="0" xfId="18" applyNumberFormat="1" applyAlignment="1" applyProtection="1">
      <alignment vertical="center"/>
    </xf>
    <xf numFmtId="0" fontId="51" fillId="0" borderId="0" xfId="18" applyFont="1" applyFill="1" applyBorder="1" applyAlignment="1" applyProtection="1">
      <alignment horizontal="center" vertical="center"/>
    </xf>
    <xf numFmtId="49" fontId="51" fillId="0" borderId="0" xfId="18" applyNumberFormat="1" applyFont="1" applyFill="1" applyBorder="1" applyAlignment="1" applyProtection="1">
      <alignment horizontal="center" vertical="center"/>
    </xf>
    <xf numFmtId="0" fontId="55" fillId="0" borderId="0" xfId="18" applyFont="1" applyFill="1" applyBorder="1" applyAlignment="1" applyProtection="1">
      <alignment vertical="center"/>
    </xf>
    <xf numFmtId="0" fontId="57" fillId="0" borderId="0" xfId="18" applyFont="1" applyAlignment="1" applyProtection="1">
      <alignment vertical="center"/>
    </xf>
    <xf numFmtId="0" fontId="56" fillId="0" borderId="0" xfId="18" applyFont="1" applyAlignment="1" applyProtection="1">
      <alignment horizontal="right" vertical="center"/>
    </xf>
    <xf numFmtId="0" fontId="56" fillId="0" borderId="0" xfId="18" applyFont="1" applyAlignment="1" applyProtection="1">
      <alignment vertical="center"/>
    </xf>
    <xf numFmtId="14" fontId="56" fillId="0" borderId="0" xfId="18" applyNumberFormat="1" applyFont="1" applyAlignment="1" applyProtection="1">
      <alignment vertical="center"/>
    </xf>
    <xf numFmtId="167" fontId="56" fillId="0" borderId="0" xfId="18" applyNumberFormat="1" applyFont="1" applyAlignment="1" applyProtection="1">
      <alignment vertical="center"/>
    </xf>
    <xf numFmtId="0" fontId="51" fillId="4" borderId="58" xfId="18" applyFont="1" applyFill="1" applyBorder="1" applyAlignment="1" applyProtection="1">
      <alignment horizontal="center" vertical="center"/>
    </xf>
    <xf numFmtId="49" fontId="51" fillId="4" borderId="58" xfId="18" applyNumberFormat="1" applyFont="1" applyFill="1" applyBorder="1" applyAlignment="1" applyProtection="1">
      <alignment horizontal="center" vertical="center"/>
    </xf>
    <xf numFmtId="0" fontId="49" fillId="0" borderId="13" xfId="18" applyFont="1" applyBorder="1" applyAlignment="1" applyProtection="1">
      <alignment horizontal="center" vertical="center"/>
    </xf>
    <xf numFmtId="0" fontId="49" fillId="0" borderId="0" xfId="18" applyFont="1" applyAlignment="1" applyProtection="1">
      <alignment horizontal="center" vertical="center"/>
    </xf>
    <xf numFmtId="0" fontId="49" fillId="4" borderId="0" xfId="18" applyFont="1" applyFill="1" applyBorder="1" applyAlignment="1" applyProtection="1">
      <alignment horizontal="center" vertical="center" wrapText="1"/>
    </xf>
    <xf numFmtId="0" fontId="49" fillId="4" borderId="0" xfId="18" applyNumberFormat="1" applyFont="1" applyFill="1" applyAlignment="1" applyProtection="1">
      <alignment horizontal="center" vertical="center"/>
    </xf>
    <xf numFmtId="0" fontId="49" fillId="4" borderId="0" xfId="18" applyFont="1" applyFill="1" applyAlignment="1" applyProtection="1">
      <alignment horizontal="center" vertical="center"/>
    </xf>
    <xf numFmtId="44" fontId="53" fillId="0" borderId="0" xfId="18" applyNumberFormat="1" applyFont="1" applyFill="1" applyBorder="1" applyAlignment="1" applyProtection="1">
      <alignment horizontal="center" vertical="center"/>
      <protection locked="0"/>
    </xf>
    <xf numFmtId="44" fontId="53" fillId="0" borderId="0" xfId="18" applyNumberFormat="1" applyFont="1" applyFill="1" applyBorder="1" applyAlignment="1" applyProtection="1">
      <alignment horizontal="center" vertical="center"/>
    </xf>
    <xf numFmtId="0" fontId="49" fillId="4" borderId="0" xfId="18" applyFont="1" applyFill="1" applyAlignment="1" applyProtection="1">
      <alignment horizontal="center" vertical="center" wrapText="1"/>
    </xf>
    <xf numFmtId="168" fontId="52" fillId="4" borderId="0" xfId="18" applyNumberFormat="1" applyFont="1" applyFill="1" applyBorder="1" applyAlignment="1" applyProtection="1">
      <alignment horizontal="center" vertical="center"/>
    </xf>
    <xf numFmtId="168" fontId="2" fillId="0" borderId="0" xfId="18" applyNumberFormat="1" applyAlignment="1" applyProtection="1">
      <alignment vertical="center"/>
    </xf>
    <xf numFmtId="0" fontId="51" fillId="4" borderId="13" xfId="18" applyFont="1" applyFill="1" applyBorder="1" applyAlignment="1" applyProtection="1">
      <alignment horizontal="center" vertical="center"/>
    </xf>
    <xf numFmtId="0" fontId="55" fillId="0" borderId="0" xfId="18" applyFont="1" applyBorder="1" applyAlignment="1" applyProtection="1">
      <alignment vertical="center"/>
    </xf>
    <xf numFmtId="0" fontId="2" fillId="0" borderId="13" xfId="18" applyFill="1" applyBorder="1" applyAlignment="1" applyProtection="1">
      <alignment vertical="center"/>
    </xf>
    <xf numFmtId="0" fontId="52" fillId="0" borderId="0" xfId="18" applyFont="1" applyAlignment="1" applyProtection="1">
      <alignment vertical="center"/>
    </xf>
    <xf numFmtId="0" fontId="61" fillId="0" borderId="0" xfId="18" applyFont="1" applyAlignment="1" applyProtection="1">
      <alignment vertical="center"/>
    </xf>
    <xf numFmtId="0" fontId="56" fillId="6" borderId="0" xfId="18" applyFont="1" applyFill="1" applyBorder="1" applyAlignment="1" applyProtection="1">
      <alignment vertical="center"/>
    </xf>
    <xf numFmtId="0" fontId="80" fillId="2" borderId="0" xfId="11" applyFont="1" applyFill="1"/>
    <xf numFmtId="0" fontId="81" fillId="2" borderId="0" xfId="11" applyFont="1" applyFill="1"/>
    <xf numFmtId="0" fontId="0" fillId="0" borderId="0" xfId="0" applyFill="1"/>
    <xf numFmtId="0" fontId="82" fillId="10" borderId="79" xfId="0" applyFont="1" applyFill="1" applyBorder="1" applyAlignment="1">
      <alignment horizontal="center" vertical="center"/>
    </xf>
    <xf numFmtId="0" fontId="82" fillId="0" borderId="0" xfId="0" applyFont="1" applyFill="1" applyBorder="1" applyAlignment="1">
      <alignment horizontal="center" vertical="center" wrapText="1"/>
    </xf>
    <xf numFmtId="0" fontId="83" fillId="11" borderId="0" xfId="0" applyFont="1" applyFill="1" applyBorder="1" applyAlignment="1">
      <alignment horizontal="center" vertical="center" wrapText="1"/>
    </xf>
    <xf numFmtId="0" fontId="82" fillId="11" borderId="0" xfId="0" applyFont="1" applyFill="1" applyBorder="1" applyAlignment="1">
      <alignment horizontal="center" vertical="center"/>
    </xf>
    <xf numFmtId="0" fontId="82" fillId="10" borderId="0" xfId="0" applyFont="1" applyFill="1" applyBorder="1" applyAlignment="1">
      <alignment horizontal="center" vertical="center"/>
    </xf>
    <xf numFmtId="10" fontId="84" fillId="0" borderId="80" xfId="20" applyNumberFormat="1" applyFont="1" applyFill="1" applyBorder="1"/>
    <xf numFmtId="10" fontId="84" fillId="0" borderId="80" xfId="20" applyNumberFormat="1" applyFont="1" applyFill="1" applyBorder="1" applyAlignment="1">
      <alignment horizontal="center"/>
    </xf>
    <xf numFmtId="10" fontId="84" fillId="12" borderId="80" xfId="20" applyNumberFormat="1" applyFont="1" applyFill="1" applyBorder="1"/>
    <xf numFmtId="10" fontId="84" fillId="0" borderId="80" xfId="20" applyNumberFormat="1" applyFont="1" applyBorder="1"/>
    <xf numFmtId="10" fontId="84" fillId="0" borderId="81" xfId="20" applyNumberFormat="1" applyFont="1" applyFill="1" applyBorder="1"/>
    <xf numFmtId="0" fontId="0" fillId="0" borderId="82" xfId="0" applyBorder="1"/>
    <xf numFmtId="0" fontId="0" fillId="0" borderId="83" xfId="0" applyBorder="1"/>
    <xf numFmtId="0" fontId="0" fillId="0" borderId="84" xfId="0" applyBorder="1"/>
    <xf numFmtId="0" fontId="84" fillId="0" borderId="83" xfId="0" applyFont="1" applyFill="1" applyBorder="1" applyAlignment="1">
      <alignment wrapText="1"/>
    </xf>
    <xf numFmtId="0" fontId="84" fillId="0" borderId="84" xfId="0" applyFont="1" applyFill="1" applyBorder="1" applyAlignment="1">
      <alignment wrapText="1"/>
    </xf>
    <xf numFmtId="0" fontId="84" fillId="0" borderId="85" xfId="0" applyFont="1" applyFill="1" applyBorder="1" applyAlignment="1">
      <alignment wrapText="1"/>
    </xf>
    <xf numFmtId="0" fontId="84" fillId="0" borderId="86" xfId="0" applyFont="1" applyFill="1" applyBorder="1" applyAlignment="1">
      <alignment wrapText="1"/>
    </xf>
    <xf numFmtId="0" fontId="0" fillId="0" borderId="87" xfId="0" applyBorder="1"/>
    <xf numFmtId="0" fontId="0" fillId="0" borderId="0" xfId="0" applyAlignment="1">
      <alignment horizontal="right"/>
    </xf>
    <xf numFmtId="0" fontId="84" fillId="0" borderId="0" xfId="0" applyFont="1" applyFill="1" applyBorder="1" applyAlignment="1">
      <alignment wrapText="1"/>
    </xf>
    <xf numFmtId="0" fontId="0" fillId="0" borderId="0" xfId="0" applyAlignment="1">
      <alignment horizontal="center"/>
    </xf>
    <xf numFmtId="0" fontId="0" fillId="0" borderId="0" xfId="0" applyFill="1" applyAlignment="1">
      <alignment horizontal="right"/>
    </xf>
    <xf numFmtId="0" fontId="82" fillId="13" borderId="0" xfId="0" applyFont="1" applyFill="1" applyBorder="1" applyAlignment="1">
      <alignment horizontal="center" vertical="center" wrapText="1"/>
    </xf>
    <xf numFmtId="0" fontId="82" fillId="13" borderId="79" xfId="0" applyFont="1" applyFill="1" applyBorder="1" applyAlignment="1">
      <alignment horizontal="center" vertical="center"/>
    </xf>
    <xf numFmtId="10" fontId="84" fillId="0" borderId="89" xfId="20" applyNumberFormat="1" applyFont="1" applyFill="1" applyBorder="1"/>
    <xf numFmtId="10" fontId="84" fillId="12" borderId="89" xfId="20" applyNumberFormat="1" applyFont="1" applyFill="1" applyBorder="1"/>
    <xf numFmtId="10" fontId="84" fillId="0" borderId="89" xfId="20" applyNumberFormat="1" applyFont="1" applyBorder="1"/>
    <xf numFmtId="10" fontId="84" fillId="0" borderId="90" xfId="20" applyNumberFormat="1" applyFont="1" applyFill="1" applyBorder="1"/>
    <xf numFmtId="0" fontId="0" fillId="0" borderId="91" xfId="0" applyBorder="1"/>
    <xf numFmtId="0" fontId="84" fillId="0" borderId="88" xfId="0" applyFont="1" applyFill="1" applyBorder="1" applyAlignment="1">
      <alignment horizontal="center" vertical="center"/>
    </xf>
    <xf numFmtId="0" fontId="84" fillId="0" borderId="88" xfId="0" applyFont="1" applyFill="1" applyBorder="1" applyAlignment="1">
      <alignment wrapText="1"/>
    </xf>
    <xf numFmtId="169" fontId="84" fillId="0" borderId="88" xfId="20" applyNumberFormat="1" applyFont="1" applyFill="1" applyBorder="1" applyAlignment="1">
      <alignment horizontal="center"/>
    </xf>
    <xf numFmtId="0" fontId="86" fillId="11" borderId="88" xfId="0" applyFont="1" applyFill="1" applyBorder="1" applyAlignment="1">
      <alignment horizontal="center" wrapText="1"/>
    </xf>
    <xf numFmtId="169" fontId="86" fillId="11" borderId="88" xfId="20" applyNumberFormat="1" applyFont="1" applyFill="1" applyBorder="1" applyAlignment="1">
      <alignment horizontal="center"/>
    </xf>
    <xf numFmtId="169" fontId="84" fillId="11" borderId="88" xfId="20" applyNumberFormat="1" applyFont="1" applyFill="1" applyBorder="1" applyAlignment="1">
      <alignment horizontal="center"/>
    </xf>
    <xf numFmtId="0" fontId="85" fillId="0" borderId="88" xfId="0" applyFont="1" applyFill="1" applyBorder="1" applyAlignment="1">
      <alignment horizontal="center" vertical="center"/>
    </xf>
    <xf numFmtId="0" fontId="85" fillId="0" borderId="88" xfId="0" applyFont="1" applyFill="1" applyBorder="1" applyAlignment="1">
      <alignment wrapText="1"/>
    </xf>
    <xf numFmtId="169" fontId="84" fillId="0" borderId="88" xfId="20" applyNumberFormat="1" applyFont="1" applyBorder="1" applyAlignment="1">
      <alignment horizontal="center"/>
    </xf>
    <xf numFmtId="3" fontId="0" fillId="0" borderId="88" xfId="0" applyNumberFormat="1" applyBorder="1" applyAlignment="1">
      <alignment horizontal="center"/>
    </xf>
    <xf numFmtId="0" fontId="86" fillId="11" borderId="88" xfId="0" applyFont="1" applyFill="1" applyBorder="1" applyAlignment="1">
      <alignment wrapText="1"/>
    </xf>
    <xf numFmtId="3" fontId="0" fillId="11" borderId="88" xfId="0" applyNumberFormat="1" applyFill="1" applyBorder="1" applyAlignment="1">
      <alignment horizontal="center"/>
    </xf>
    <xf numFmtId="0" fontId="0" fillId="0" borderId="0" xfId="0" applyAlignment="1"/>
    <xf numFmtId="0" fontId="88" fillId="0" borderId="0" xfId="0" applyFont="1"/>
    <xf numFmtId="0" fontId="89" fillId="0" borderId="0" xfId="0" applyFont="1"/>
    <xf numFmtId="0" fontId="90" fillId="0" borderId="0" xfId="0" applyFont="1" applyAlignment="1">
      <alignment horizontal="right"/>
    </xf>
    <xf numFmtId="0" fontId="89" fillId="2" borderId="93" xfId="1" applyFont="1" applyFill="1" applyBorder="1" applyAlignment="1">
      <alignment horizontal="left"/>
    </xf>
    <xf numFmtId="0" fontId="89" fillId="2" borderId="94" xfId="1" applyFont="1" applyFill="1" applyBorder="1" applyAlignment="1">
      <alignment horizontal="left"/>
    </xf>
    <xf numFmtId="0" fontId="89" fillId="2" borderId="95" xfId="1" applyFont="1" applyFill="1" applyBorder="1" applyAlignment="1">
      <alignment horizontal="left"/>
    </xf>
    <xf numFmtId="0" fontId="88" fillId="2" borderId="96" xfId="1" applyFont="1" applyFill="1" applyBorder="1" applyAlignment="1">
      <alignment horizontal="left"/>
    </xf>
    <xf numFmtId="4" fontId="89" fillId="2" borderId="97" xfId="21" applyNumberFormat="1" applyFont="1" applyFill="1" applyBorder="1" applyAlignment="1">
      <alignment horizontal="right"/>
    </xf>
    <xf numFmtId="4" fontId="89" fillId="2" borderId="99" xfId="21" applyNumberFormat="1" applyFont="1" applyFill="1" applyBorder="1" applyAlignment="1">
      <alignment horizontal="right"/>
    </xf>
    <xf numFmtId="4" fontId="89" fillId="2" borderId="101" xfId="21" applyNumberFormat="1" applyFont="1" applyFill="1" applyBorder="1" applyAlignment="1">
      <alignment horizontal="right"/>
    </xf>
    <xf numFmtId="4" fontId="88" fillId="2" borderId="103" xfId="21" applyNumberFormat="1" applyFont="1" applyFill="1" applyBorder="1" applyAlignment="1">
      <alignment horizontal="right"/>
    </xf>
    <xf numFmtId="0" fontId="88" fillId="2" borderId="103" xfId="1" applyFont="1" applyFill="1" applyBorder="1" applyAlignment="1">
      <alignment horizontal="center"/>
    </xf>
    <xf numFmtId="0" fontId="89" fillId="0" borderId="0" xfId="0" applyFont="1" applyAlignment="1">
      <alignment horizontal="right"/>
    </xf>
    <xf numFmtId="0" fontId="34" fillId="2" borderId="0" xfId="0" applyFont="1" applyFill="1" applyBorder="1" applyAlignment="1" applyProtection="1">
      <alignment horizontal="left" wrapText="1"/>
      <protection locked="0"/>
    </xf>
    <xf numFmtId="0" fontId="39" fillId="0" borderId="0" xfId="0" applyFont="1" applyAlignment="1">
      <alignment horizontal="left"/>
    </xf>
    <xf numFmtId="0" fontId="34" fillId="2" borderId="0" xfId="0" applyFont="1" applyFill="1" applyBorder="1" applyAlignment="1" applyProtection="1">
      <alignment horizontal="justify" wrapText="1"/>
      <protection locked="0"/>
    </xf>
    <xf numFmtId="0" fontId="39" fillId="0" borderId="0" xfId="0" applyFont="1" applyAlignment="1">
      <alignment horizontal="center"/>
    </xf>
    <xf numFmtId="0" fontId="15"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15" fillId="0" borderId="23" xfId="0" applyFont="1" applyBorder="1" applyAlignment="1">
      <alignment horizontal="center"/>
    </xf>
    <xf numFmtId="0" fontId="15" fillId="0" borderId="57" xfId="0" applyFont="1" applyBorder="1" applyAlignment="1">
      <alignment horizontal="center"/>
    </xf>
    <xf numFmtId="0" fontId="15" fillId="0" borderId="22" xfId="0" applyFont="1" applyBorder="1" applyAlignment="1">
      <alignment vertical="center" wrapText="1"/>
    </xf>
    <xf numFmtId="0" fontId="9" fillId="0" borderId="32" xfId="0" applyFont="1" applyBorder="1" applyAlignment="1">
      <alignment vertical="center" wrapText="1"/>
    </xf>
    <xf numFmtId="0" fontId="15" fillId="0" borderId="22" xfId="0" applyFont="1" applyBorder="1" applyAlignment="1">
      <alignment horizontal="center" vertical="center" wrapText="1"/>
    </xf>
    <xf numFmtId="0" fontId="0" fillId="0" borderId="32" xfId="0" applyBorder="1" applyAlignment="1">
      <alignment horizontal="center" vertical="center" wrapText="1"/>
    </xf>
    <xf numFmtId="0" fontId="34" fillId="2" borderId="0" xfId="0" applyFont="1" applyFill="1" applyBorder="1" applyAlignment="1" applyProtection="1">
      <alignment horizontal="left" vertical="center" wrapText="1"/>
      <protection locked="0"/>
    </xf>
    <xf numFmtId="0" fontId="0" fillId="0" borderId="20" xfId="0" applyBorder="1" applyAlignment="1">
      <alignment horizontal="center" vertical="center" wrapText="1"/>
    </xf>
    <xf numFmtId="0" fontId="9" fillId="0" borderId="7" xfId="0" applyFont="1" applyBorder="1" applyAlignment="1">
      <alignment horizontal="center" vertical="center" wrapText="1"/>
    </xf>
    <xf numFmtId="0" fontId="9" fillId="0" borderId="20" xfId="0" applyFont="1" applyBorder="1" applyAlignment="1">
      <alignment vertical="center" wrapText="1"/>
    </xf>
    <xf numFmtId="0" fontId="49" fillId="0" borderId="0" xfId="18" applyFont="1" applyAlignment="1" applyProtection="1">
      <alignment horizontal="left" vertical="center"/>
    </xf>
    <xf numFmtId="0" fontId="52" fillId="5" borderId="24" xfId="18" applyFont="1" applyFill="1" applyBorder="1" applyAlignment="1" applyProtection="1">
      <alignment horizontal="left" vertical="center"/>
    </xf>
    <xf numFmtId="0" fontId="38" fillId="0" borderId="0" xfId="18" applyFont="1" applyAlignment="1" applyProtection="1">
      <alignment horizontal="center" vertical="center"/>
    </xf>
    <xf numFmtId="166" fontId="50" fillId="0" borderId="0" xfId="18" applyNumberFormat="1" applyFont="1" applyBorder="1" applyAlignment="1" applyProtection="1">
      <alignment horizontal="center" vertical="center"/>
    </xf>
    <xf numFmtId="166" fontId="50" fillId="0" borderId="4" xfId="18" applyNumberFormat="1" applyFont="1" applyBorder="1" applyAlignment="1" applyProtection="1">
      <alignment horizontal="center" vertical="center"/>
    </xf>
    <xf numFmtId="0" fontId="49" fillId="0" borderId="13" xfId="18" applyFont="1" applyBorder="1" applyAlignment="1" applyProtection="1">
      <alignment horizontal="center" vertical="center" wrapText="1"/>
    </xf>
    <xf numFmtId="0" fontId="49" fillId="0" borderId="4" xfId="18" applyFont="1" applyBorder="1" applyAlignment="1" applyProtection="1">
      <alignment horizontal="center" vertical="center" wrapText="1"/>
    </xf>
    <xf numFmtId="0" fontId="49" fillId="0" borderId="58" xfId="18" applyFont="1" applyBorder="1" applyAlignment="1" applyProtection="1">
      <alignment horizontal="center" vertical="center" wrapText="1"/>
    </xf>
    <xf numFmtId="0" fontId="52" fillId="6" borderId="58" xfId="18" applyFont="1" applyFill="1" applyBorder="1" applyAlignment="1" applyProtection="1">
      <alignment horizontal="center" vertical="center" wrapText="1"/>
      <protection locked="0"/>
    </xf>
    <xf numFmtId="0" fontId="52" fillId="6" borderId="59" xfId="18" applyFont="1" applyFill="1" applyBorder="1" applyAlignment="1" applyProtection="1">
      <alignment horizontal="center" vertical="center" wrapText="1"/>
      <protection locked="0"/>
    </xf>
    <xf numFmtId="0" fontId="49" fillId="0" borderId="0" xfId="18" applyFont="1" applyAlignment="1" applyProtection="1">
      <alignment horizontal="center" vertical="center"/>
    </xf>
    <xf numFmtId="0" fontId="49" fillId="0" borderId="62" xfId="18" applyFont="1" applyBorder="1" applyAlignment="1" applyProtection="1">
      <alignment horizontal="center" vertical="center"/>
    </xf>
    <xf numFmtId="10" fontId="52" fillId="4" borderId="68" xfId="18" applyNumberFormat="1" applyFont="1" applyFill="1" applyBorder="1" applyAlignment="1" applyProtection="1">
      <alignment horizontal="center" vertical="center"/>
    </xf>
    <xf numFmtId="10" fontId="52" fillId="4" borderId="71" xfId="18" applyNumberFormat="1" applyFont="1" applyFill="1" applyBorder="1" applyAlignment="1" applyProtection="1">
      <alignment horizontal="center" vertical="center"/>
    </xf>
    <xf numFmtId="10" fontId="52" fillId="4" borderId="69" xfId="18" applyNumberFormat="1" applyFont="1" applyFill="1" applyBorder="1" applyAlignment="1" applyProtection="1">
      <alignment horizontal="center" vertical="center"/>
    </xf>
    <xf numFmtId="10" fontId="52" fillId="4" borderId="72" xfId="18" applyNumberFormat="1" applyFont="1" applyFill="1" applyBorder="1" applyAlignment="1" applyProtection="1">
      <alignment horizontal="center" vertical="center"/>
    </xf>
    <xf numFmtId="0" fontId="52" fillId="5" borderId="51" xfId="18" applyFont="1" applyFill="1" applyBorder="1" applyAlignment="1" applyProtection="1">
      <alignment horizontal="left" vertical="center"/>
    </xf>
    <xf numFmtId="0" fontId="52" fillId="5" borderId="0" xfId="18" applyFont="1" applyFill="1" applyAlignment="1" applyProtection="1">
      <alignment horizontal="left" vertical="center"/>
    </xf>
    <xf numFmtId="0" fontId="2" fillId="0" borderId="0" xfId="18" applyAlignment="1" applyProtection="1">
      <alignment vertical="center"/>
    </xf>
    <xf numFmtId="0" fontId="55" fillId="0" borderId="0" xfId="18" applyFont="1" applyFill="1" applyBorder="1" applyAlignment="1" applyProtection="1">
      <alignment horizontal="left" vertical="center"/>
    </xf>
    <xf numFmtId="0" fontId="56" fillId="0" borderId="0" xfId="18" applyFont="1" applyFill="1" applyBorder="1" applyAlignment="1" applyProtection="1">
      <alignment horizontal="center" vertical="center" wrapText="1"/>
    </xf>
    <xf numFmtId="0" fontId="58" fillId="0" borderId="58" xfId="18" applyFont="1" applyBorder="1" applyAlignment="1" applyProtection="1">
      <alignment horizontal="center" vertical="center"/>
    </xf>
    <xf numFmtId="0" fontId="56" fillId="6" borderId="13" xfId="18" applyFont="1" applyFill="1" applyBorder="1" applyAlignment="1" applyProtection="1">
      <alignment horizontal="center" vertical="center" wrapText="1"/>
      <protection locked="0"/>
    </xf>
    <xf numFmtId="0" fontId="56" fillId="6" borderId="68" xfId="18" applyFont="1" applyFill="1" applyBorder="1" applyAlignment="1" applyProtection="1">
      <alignment horizontal="center" vertical="center" wrapText="1"/>
      <protection locked="0"/>
    </xf>
    <xf numFmtId="0" fontId="56" fillId="6" borderId="0" xfId="18" applyFont="1" applyFill="1" applyBorder="1" applyAlignment="1" applyProtection="1">
      <alignment horizontal="center" vertical="center" wrapText="1"/>
      <protection locked="0"/>
    </xf>
    <xf numFmtId="0" fontId="56" fillId="6" borderId="70" xfId="18" applyFont="1" applyFill="1" applyBorder="1" applyAlignment="1" applyProtection="1">
      <alignment horizontal="center" vertical="center" wrapText="1"/>
      <protection locked="0"/>
    </xf>
    <xf numFmtId="0" fontId="56" fillId="6" borderId="4" xfId="18" applyFont="1" applyFill="1" applyBorder="1" applyAlignment="1" applyProtection="1">
      <alignment horizontal="center" vertical="center" wrapText="1"/>
      <protection locked="0"/>
    </xf>
    <xf numFmtId="0" fontId="56" fillId="6" borderId="71" xfId="18" applyFont="1" applyFill="1" applyBorder="1" applyAlignment="1" applyProtection="1">
      <alignment horizontal="center" vertical="center" wrapText="1"/>
      <protection locked="0"/>
    </xf>
    <xf numFmtId="0" fontId="62" fillId="4" borderId="69" xfId="18" applyFont="1" applyFill="1" applyBorder="1" applyAlignment="1" applyProtection="1">
      <alignment horizontal="center" vertical="center" wrapText="1"/>
    </xf>
    <xf numFmtId="0" fontId="62" fillId="4" borderId="13" xfId="18" applyFont="1" applyFill="1" applyBorder="1" applyAlignment="1" applyProtection="1">
      <alignment horizontal="center" vertical="center" wrapText="1"/>
    </xf>
    <xf numFmtId="0" fontId="62" fillId="4" borderId="62" xfId="18" applyFont="1" applyFill="1" applyBorder="1" applyAlignment="1" applyProtection="1">
      <alignment horizontal="center" vertical="center" wrapText="1"/>
    </xf>
    <xf numFmtId="0" fontId="62" fillId="4" borderId="0" xfId="18" applyFont="1" applyFill="1" applyBorder="1" applyAlignment="1" applyProtection="1">
      <alignment horizontal="center" vertical="center" wrapText="1"/>
    </xf>
    <xf numFmtId="0" fontId="62" fillId="4" borderId="72" xfId="18" applyFont="1" applyFill="1" applyBorder="1" applyAlignment="1" applyProtection="1">
      <alignment horizontal="center" vertical="center" wrapText="1"/>
    </xf>
    <xf numFmtId="0" fontId="62" fillId="4" borderId="4" xfId="18" applyFont="1" applyFill="1" applyBorder="1" applyAlignment="1" applyProtection="1">
      <alignment horizontal="center" vertical="center" wrapText="1"/>
    </xf>
    <xf numFmtId="0" fontId="2" fillId="0" borderId="0" xfId="18" applyAlignment="1" applyProtection="1">
      <alignment vertical="center" wrapText="1"/>
    </xf>
    <xf numFmtId="0" fontId="89" fillId="0" borderId="96" xfId="0" applyFont="1" applyBorder="1" applyAlignment="1">
      <alignment horizontal="center" vertical="top" wrapText="1"/>
    </xf>
    <xf numFmtId="0" fontId="89" fillId="0" borderId="103" xfId="0" applyFont="1" applyBorder="1" applyAlignment="1">
      <alignment horizontal="center" vertical="top" wrapText="1"/>
    </xf>
    <xf numFmtId="0" fontId="89" fillId="0" borderId="92" xfId="0" applyFont="1" applyBorder="1" applyAlignment="1">
      <alignment horizontal="center" vertical="top" wrapText="1"/>
    </xf>
    <xf numFmtId="4" fontId="89" fillId="2" borderId="94" xfId="21" applyNumberFormat="1" applyFont="1" applyFill="1" applyBorder="1" applyAlignment="1">
      <alignment horizontal="center"/>
    </xf>
    <xf numFmtId="4" fontId="89" fillId="2" borderId="99" xfId="21" applyNumberFormat="1" applyFont="1" applyFill="1" applyBorder="1" applyAlignment="1">
      <alignment horizontal="center"/>
    </xf>
    <xf numFmtId="4" fontId="89" fillId="2" borderId="100" xfId="21" applyNumberFormat="1" applyFont="1" applyFill="1" applyBorder="1" applyAlignment="1">
      <alignment horizontal="center"/>
    </xf>
    <xf numFmtId="4" fontId="89" fillId="2" borderId="93" xfId="21" applyNumberFormat="1" applyFont="1" applyFill="1" applyBorder="1" applyAlignment="1">
      <alignment horizontal="center"/>
    </xf>
    <xf numFmtId="4" fontId="89" fillId="2" borderId="97" xfId="21" applyNumberFormat="1" applyFont="1" applyFill="1" applyBorder="1" applyAlignment="1">
      <alignment horizontal="center"/>
    </xf>
    <xf numFmtId="4" fontId="89" fillId="2" borderId="98" xfId="21" applyNumberFormat="1" applyFont="1" applyFill="1" applyBorder="1" applyAlignment="1">
      <alignment horizontal="center"/>
    </xf>
    <xf numFmtId="4" fontId="89" fillId="2" borderId="95" xfId="21" applyNumberFormat="1" applyFont="1" applyFill="1" applyBorder="1" applyAlignment="1">
      <alignment horizontal="center"/>
    </xf>
    <xf numFmtId="4" fontId="89" fillId="2" borderId="101" xfId="21" applyNumberFormat="1" applyFont="1" applyFill="1" applyBorder="1" applyAlignment="1">
      <alignment horizontal="center"/>
    </xf>
    <xf numFmtId="4" fontId="89" fillId="2" borderId="102" xfId="21" applyNumberFormat="1" applyFont="1" applyFill="1" applyBorder="1" applyAlignment="1">
      <alignment horizontal="center"/>
    </xf>
    <xf numFmtId="4" fontId="88" fillId="2" borderId="96" xfId="21" applyNumberFormat="1" applyFont="1" applyFill="1" applyBorder="1" applyAlignment="1">
      <alignment horizontal="center"/>
    </xf>
    <xf numFmtId="4" fontId="88" fillId="2" borderId="103" xfId="21" applyNumberFormat="1" applyFont="1" applyFill="1" applyBorder="1" applyAlignment="1">
      <alignment horizontal="center"/>
    </xf>
    <xf numFmtId="4" fontId="88" fillId="2" borderId="92" xfId="21" applyNumberFormat="1" applyFont="1" applyFill="1" applyBorder="1" applyAlignment="1">
      <alignment horizontal="center"/>
    </xf>
    <xf numFmtId="0" fontId="32" fillId="2" borderId="0" xfId="11" applyFont="1" applyFill="1" applyAlignment="1">
      <alignment horizontal="center"/>
    </xf>
    <xf numFmtId="0" fontId="67" fillId="2" borderId="0" xfId="11" applyFill="1" applyBorder="1" applyAlignment="1">
      <alignment horizontal="center"/>
    </xf>
    <xf numFmtId="0" fontId="67" fillId="2" borderId="1" xfId="11" applyFill="1" applyBorder="1" applyAlignment="1">
      <alignment horizontal="center"/>
    </xf>
    <xf numFmtId="0" fontId="32" fillId="9" borderId="77" xfId="11" applyFont="1" applyFill="1" applyBorder="1" applyAlignment="1">
      <alignment horizontal="center"/>
    </xf>
    <xf numFmtId="0" fontId="32" fillId="9" borderId="36" xfId="11" applyFont="1" applyFill="1" applyBorder="1" applyAlignment="1">
      <alignment horizontal="center"/>
    </xf>
    <xf numFmtId="0" fontId="32" fillId="9" borderId="56" xfId="11" applyFont="1" applyFill="1" applyBorder="1" applyAlignment="1">
      <alignment horizontal="center"/>
    </xf>
    <xf numFmtId="0" fontId="82" fillId="13" borderId="78" xfId="0" applyFont="1" applyFill="1" applyBorder="1" applyAlignment="1">
      <alignment horizontal="center" vertical="center" wrapText="1"/>
    </xf>
    <xf numFmtId="0" fontId="82" fillId="13" borderId="79" xfId="0" applyFont="1" applyFill="1" applyBorder="1" applyAlignment="1">
      <alignment horizontal="center" vertical="center" wrapText="1"/>
    </xf>
    <xf numFmtId="0" fontId="82" fillId="10" borderId="0" xfId="0" applyFont="1" applyFill="1" applyBorder="1" applyAlignment="1">
      <alignment horizontal="center" vertical="center"/>
    </xf>
    <xf numFmtId="0" fontId="87" fillId="0" borderId="0" xfId="0" applyFont="1" applyAlignment="1">
      <alignment horizontal="left"/>
    </xf>
    <xf numFmtId="0" fontId="13" fillId="0" borderId="0" xfId="0" applyFont="1" applyAlignment="1">
      <alignment horizontal="center"/>
    </xf>
  </cellXfs>
  <cellStyles count="23">
    <cellStyle name="Cabeçalho 1" xfId="10" builtinId="16"/>
    <cellStyle name="Moeda 2" xfId="3"/>
    <cellStyle name="Moeda 3" xfId="5"/>
    <cellStyle name="Moeda 4" xfId="7"/>
    <cellStyle name="Moeda 5" xfId="9"/>
    <cellStyle name="Moeda 6" xfId="19"/>
    <cellStyle name="Normal" xfId="0" builtinId="0"/>
    <cellStyle name="Normal 10" xfId="16"/>
    <cellStyle name="Normal 2" xfId="1"/>
    <cellStyle name="Normal 3" xfId="2"/>
    <cellStyle name="Normal 4" xfId="4"/>
    <cellStyle name="Normal 4_Xl0000003" xfId="14"/>
    <cellStyle name="Normal 5" xfId="6"/>
    <cellStyle name="Normal 6" xfId="8"/>
    <cellStyle name="Normal 7" xfId="17"/>
    <cellStyle name="Normal 7 2" xfId="15"/>
    <cellStyle name="Normal 8" xfId="18"/>
    <cellStyle name="Normal 9" xfId="22"/>
    <cellStyle name="Normal_Quadro de protótipo da listagem de auxílios financeiros" xfId="12"/>
    <cellStyle name="Normal_Xl0000003" xfId="11"/>
    <cellStyle name="Percentagem" xfId="20" builtinId="5"/>
    <cellStyle name="Vírgula" xfId="21" builtinId="3"/>
    <cellStyle name="Vírgula 3" xfId="13"/>
  </cellStyles>
  <dxfs count="5">
    <dxf>
      <fill>
        <patternFill>
          <bgColor rgb="FFFF0000"/>
        </patternFill>
      </fill>
    </dxf>
    <dxf>
      <fill>
        <patternFill>
          <bgColor rgb="FFFF0000"/>
        </patternFill>
      </fill>
    </dxf>
    <dxf>
      <fill>
        <patternFill>
          <bgColor theme="0" tint="-4.9989318521683403E-2"/>
        </patternFill>
      </fill>
      <border>
        <left style="dashed">
          <color theme="1"/>
        </left>
        <right style="dashed">
          <color theme="1"/>
        </right>
        <top style="dashed">
          <color theme="1"/>
        </top>
        <bottom style="dashed">
          <color theme="1"/>
        </bottom>
        <vertical/>
        <horizontal/>
      </border>
    </dxf>
    <dxf>
      <fill>
        <patternFill>
          <bgColor theme="0" tint="-4.9989318521683403E-2"/>
        </patternFill>
      </fill>
      <border>
        <left style="dashed">
          <color theme="1"/>
        </left>
        <right style="dashed">
          <color theme="1"/>
        </right>
        <top style="dashed">
          <color theme="1"/>
        </top>
        <bottom style="dashed">
          <color theme="1"/>
        </bottom>
        <vertical/>
        <horizontal/>
      </border>
    </dxf>
    <dxf>
      <font>
        <color rgb="FFFF0000"/>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16</xdr:col>
      <xdr:colOff>9525</xdr:colOff>
      <xdr:row>6</xdr:row>
      <xdr:rowOff>9525</xdr:rowOff>
    </xdr:from>
    <xdr:to>
      <xdr:col>16</xdr:col>
      <xdr:colOff>257175</xdr:colOff>
      <xdr:row>6</xdr:row>
      <xdr:rowOff>133350</xdr:rowOff>
    </xdr:to>
    <xdr:sp macro="" textlink="">
      <xdr:nvSpPr>
        <xdr:cNvPr id="13647" name="Rectangle 1"/>
        <xdr:cNvSpPr>
          <a:spLocks noChangeArrowheads="1"/>
        </xdr:cNvSpPr>
      </xdr:nvSpPr>
      <xdr:spPr bwMode="auto">
        <a:xfrm>
          <a:off x="14735175" y="1057275"/>
          <a:ext cx="247650" cy="123825"/>
        </a:xfrm>
        <a:prstGeom prst="rect">
          <a:avLst/>
        </a:prstGeom>
        <a:solidFill>
          <a:srgbClr val="FFFFFF"/>
        </a:solidFill>
        <a:ln w="9525">
          <a:solidFill>
            <a:srgbClr val="000000"/>
          </a:solidFill>
          <a:miter lim="800000"/>
          <a:headEnd/>
          <a:tailEnd/>
        </a:ln>
      </xdr:spPr>
    </xdr:sp>
    <xdr:clientData/>
  </xdr:twoCellAnchor>
  <xdr:twoCellAnchor>
    <xdr:from>
      <xdr:col>16</xdr:col>
      <xdr:colOff>0</xdr:colOff>
      <xdr:row>7</xdr:row>
      <xdr:rowOff>28575</xdr:rowOff>
    </xdr:from>
    <xdr:to>
      <xdr:col>16</xdr:col>
      <xdr:colOff>247650</xdr:colOff>
      <xdr:row>7</xdr:row>
      <xdr:rowOff>152400</xdr:rowOff>
    </xdr:to>
    <xdr:sp macro="" textlink="">
      <xdr:nvSpPr>
        <xdr:cNvPr id="13648" name="Rectangle 2"/>
        <xdr:cNvSpPr>
          <a:spLocks noChangeArrowheads="1"/>
        </xdr:cNvSpPr>
      </xdr:nvSpPr>
      <xdr:spPr bwMode="auto">
        <a:xfrm>
          <a:off x="14725650" y="1238250"/>
          <a:ext cx="247650" cy="123825"/>
        </a:xfrm>
        <a:prstGeom prst="rect">
          <a:avLst/>
        </a:prstGeom>
        <a:solidFill>
          <a:srgbClr val="FFFFFF"/>
        </a:solidFill>
        <a:ln w="9525">
          <a:solidFill>
            <a:srgbClr val="000000"/>
          </a:solidFill>
          <a:miter lim="800000"/>
          <a:headEnd/>
          <a:tailEnd/>
        </a:ln>
      </xdr:spPr>
    </xdr:sp>
    <xdr:clientData/>
  </xdr:twoCellAnchor>
  <xdr:twoCellAnchor>
    <xdr:from>
      <xdr:col>16</xdr:col>
      <xdr:colOff>0</xdr:colOff>
      <xdr:row>8</xdr:row>
      <xdr:rowOff>38100</xdr:rowOff>
    </xdr:from>
    <xdr:to>
      <xdr:col>16</xdr:col>
      <xdr:colOff>247650</xdr:colOff>
      <xdr:row>9</xdr:row>
      <xdr:rowOff>0</xdr:rowOff>
    </xdr:to>
    <xdr:sp macro="" textlink="">
      <xdr:nvSpPr>
        <xdr:cNvPr id="13649" name="Rectangle 3"/>
        <xdr:cNvSpPr>
          <a:spLocks noChangeArrowheads="1"/>
        </xdr:cNvSpPr>
      </xdr:nvSpPr>
      <xdr:spPr bwMode="auto">
        <a:xfrm>
          <a:off x="14725650" y="1409700"/>
          <a:ext cx="247650" cy="12382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308725</xdr:colOff>
      <xdr:row>82</xdr:row>
      <xdr:rowOff>38100</xdr:rowOff>
    </xdr:from>
    <xdr:to>
      <xdr:col>2</xdr:col>
      <xdr:colOff>1153088</xdr:colOff>
      <xdr:row>82</xdr:row>
      <xdr:rowOff>152400</xdr:rowOff>
    </xdr:to>
    <xdr:sp macro="" textlink="">
      <xdr:nvSpPr>
        <xdr:cNvPr id="2" name="Seta para a direita 1"/>
        <xdr:cNvSpPr/>
      </xdr:nvSpPr>
      <xdr:spPr>
        <a:xfrm>
          <a:off x="3242425" y="14154150"/>
          <a:ext cx="844363" cy="114300"/>
        </a:xfrm>
        <a:prstGeom prst="rightArrow">
          <a:avLst/>
        </a:prstGeom>
        <a:solidFill>
          <a:schemeClr val="bg1">
            <a:lumMod val="6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PT"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rge.garrido\AppData\Local\Microsoft\Windows\Temporary%20Internet%20Files\Content.Outlook\52PJ9K3N\Recolhas%20a%20passar%20para%20o%20SIGO%205Mai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ulcefaria/Desktop/DULCE%20FARIA/Circulares%20Or&#231;amento/CIRCULARES%20OR&#199;.2015/Circular%20n.&#186;10_OR&#199;-2015_COMPROMISSOS/C&#243;pia%20de%20ModelosFormulariosEnvioInformacao_EncargosPlurianuai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18-PROJECTOS%20DE%20NORMAS\2010\4-Circular%20Execu&#231;&#227;o%20Or&#231;amental\vers&#245;es%20antigas\Recolhas%20a%20passar%20para%20o%20SIGO%205Mai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fatima.casaca\Defini&#231;&#245;es%20locais\Temporary%20Internet%20Files\Content.Outlook\U4MTPVAM\ModelosFormulariosEnvioInformacao_2011%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Documents%20and%20Settings\viladl14\Defini&#231;&#245;es%20locais\Temporary%20Internet%20Files\Content.Outlook\5TFAQN23\FORM%20A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Documents%20and%20Settings\pdlopes\Defini&#231;&#245;es%20locais\Temporary%20Internet%20Files\Content.Outlook\KK7J3L87\vers&#245;es%20antigas\Recolhas%20a%20passar%20para%20o%20SIGO%204Maio.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18-PROJECTOS%20DE%20NORMAS\2010\4-Circular%20Execu&#231;&#227;o%20Or&#231;amental\PONTO%20SITUA&#199;&#195;O.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esloca&#231;&#245;es\2007\11del\Desloca&#231;&#245;es_Min_CTE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 val="Receita_extinta_-_INPUTS"/>
      <sheetName val="Receita_extinta_-_OUTPUTS"/>
      <sheetName val="SCCP-ECRANS_ACTUA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16">
          <cell r="C16" t="str">
            <v>Empréstimo</v>
          </cell>
        </row>
        <row r="17">
          <cell r="C17" t="str">
            <v>Apoio Reembolsável</v>
          </cell>
        </row>
        <row r="21">
          <cell r="C21" t="str">
            <v>Em aprovação</v>
          </cell>
        </row>
        <row r="22">
          <cell r="C22" t="str">
            <v>Aprovado e ainda não executado</v>
          </cell>
        </row>
        <row r="23">
          <cell r="C23" t="str">
            <v>Aprovado e Executado</v>
          </cell>
        </row>
      </sheetData>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cargos plurianuais"/>
    </sheetNames>
    <sheetDataSet>
      <sheetData sheetId="0">
        <row r="64">
          <cell r="AO64" t="str">
            <v>DR - I série</v>
          </cell>
          <cell r="AQ64" t="str">
            <v>Sociedades e quase soc não financeiras</v>
          </cell>
          <cell r="AS64" t="str">
            <v>1000 FUNCOES GERAIS DE SOBERANIA</v>
          </cell>
          <cell r="AW64" t="str">
            <v>Serviço Integrado - 1 - Esforço financeiro nacional (OE)</v>
          </cell>
        </row>
        <row r="65">
          <cell r="AO65" t="str">
            <v>DR- II série</v>
          </cell>
          <cell r="AQ65" t="str">
            <v>Sociedades financeiras</v>
          </cell>
          <cell r="AS65" t="str">
            <v>1010 SERVICOS GERAIS DA ADMINISTRACAO PUBLICA</v>
          </cell>
          <cell r="AW65" t="str">
            <v>Serviço Integrado - 2 - Financiamento da UE</v>
          </cell>
        </row>
        <row r="66">
          <cell r="AQ66" t="str">
            <v>Administração central</v>
          </cell>
          <cell r="AS66" t="str">
            <v>1011 ADMINISTRACAO GERAL</v>
          </cell>
          <cell r="AW66" t="str">
            <v>SFA - 3 - Esforço financeiro nacional (OE)</v>
          </cell>
        </row>
        <row r="67">
          <cell r="AQ67" t="str">
            <v>Administração regional</v>
          </cell>
          <cell r="AS67" t="str">
            <v>1012 NEGOCIOS ESTRANGEIROS</v>
          </cell>
          <cell r="AW67" t="str">
            <v>SFA - 4 - Financiamento da UE</v>
          </cell>
        </row>
        <row r="68">
          <cell r="AQ68" t="str">
            <v>Administração local</v>
          </cell>
          <cell r="AS68" t="str">
            <v>1013 COOPERACAO ECONOMICA EXTERNA</v>
          </cell>
          <cell r="AW68" t="str">
            <v>SFA - 5 - Receita propria</v>
          </cell>
        </row>
        <row r="69">
          <cell r="AQ69" t="str">
            <v>Segurança social</v>
          </cell>
          <cell r="AS69" t="str">
            <v>1014 INVESTIGACAO CIENTIFICA</v>
          </cell>
          <cell r="AW69" t="str">
            <v>SFA - 7 - Contracção de empréstimos</v>
          </cell>
        </row>
        <row r="70">
          <cell r="AQ70" t="str">
            <v>Instituições s/ fins lucrativos</v>
          </cell>
          <cell r="AS70" t="str">
            <v>1020 DEFESA NACIONAL</v>
          </cell>
        </row>
        <row r="71">
          <cell r="AQ71" t="str">
            <v>Famílias</v>
          </cell>
          <cell r="AS71" t="str">
            <v>1021 ADMINISTRACAO E REGULAMENTACAO</v>
          </cell>
        </row>
        <row r="72">
          <cell r="AQ72" t="str">
            <v>Resto do Mundo</v>
          </cell>
          <cell r="AS72" t="str">
            <v>1022 INVESTIGACAO</v>
          </cell>
        </row>
        <row r="73">
          <cell r="AS73" t="str">
            <v>1023 FORCAS ARMADAS</v>
          </cell>
        </row>
        <row r="74">
          <cell r="AS74" t="str">
            <v>1024 COOPERACAO MILITAR EXTERNA</v>
          </cell>
        </row>
        <row r="75">
          <cell r="AS75" t="str">
            <v>1030 SEGURANCA E ORDEM PUBLICAS</v>
          </cell>
        </row>
        <row r="76">
          <cell r="AS76" t="str">
            <v>1031 ADMINISTRACAO E REGULAMENTACAO</v>
          </cell>
        </row>
        <row r="77">
          <cell r="AS77" t="str">
            <v>1032 INVESTIGACAO</v>
          </cell>
        </row>
        <row r="78">
          <cell r="AS78" t="str">
            <v>1033 FORCAS DE SEGURNACA</v>
          </cell>
        </row>
        <row r="79">
          <cell r="AS79" t="str">
            <v>1034 SISTEMA JUDICIARIO</v>
          </cell>
        </row>
        <row r="80">
          <cell r="AS80" t="str">
            <v>1035 SISTEMA PRISIONAL</v>
          </cell>
        </row>
        <row r="81">
          <cell r="AS81" t="str">
            <v>1036 PROTECCAO CIVIL E LUTA CONTRA INCENDIOS</v>
          </cell>
        </row>
        <row r="82">
          <cell r="AS82" t="str">
            <v>2000 FUNCOES SOCIAIS</v>
          </cell>
        </row>
        <row r="83">
          <cell r="AS83" t="str">
            <v>2010 EDUCACAO</v>
          </cell>
        </row>
        <row r="84">
          <cell r="AS84" t="str">
            <v>2011 ADMINISTRACAO E REGULAMENTACAO</v>
          </cell>
        </row>
        <row r="85">
          <cell r="AS85" t="str">
            <v>2012 INVESTIGACAO</v>
          </cell>
        </row>
        <row r="86">
          <cell r="AS86" t="str">
            <v>2013 ESTABELECIMENTOS DE ENSINO NAO SUPERIOR</v>
          </cell>
        </row>
        <row r="87">
          <cell r="AS87" t="str">
            <v>2014 ESTABELECIMENTOS DE ENSINO SUPERIOR</v>
          </cell>
        </row>
        <row r="88">
          <cell r="AS88" t="str">
            <v>2015 SERVICOS AUXILIARES DE ENSINO</v>
          </cell>
        </row>
        <row r="89">
          <cell r="AS89" t="str">
            <v>2020 SAUDE</v>
          </cell>
        </row>
        <row r="90">
          <cell r="AS90" t="str">
            <v>2021 ADMINISTRACAO E REGULAMENTACAO</v>
          </cell>
        </row>
        <row r="91">
          <cell r="AS91" t="str">
            <v>2022 INVESTIGACAO</v>
          </cell>
        </row>
        <row r="92">
          <cell r="AS92" t="str">
            <v>2023 HOSPITAIS E CLINICAS</v>
          </cell>
        </row>
        <row r="93">
          <cell r="AS93" t="str">
            <v>2024 SERVICOS INDIVIDUAIS DE SAUDE</v>
          </cell>
        </row>
        <row r="94">
          <cell r="AS94" t="str">
            <v>2030 SEGURANCA E ACCAO SOCIAIS</v>
          </cell>
        </row>
        <row r="95">
          <cell r="AS95" t="str">
            <v>2031 ADMINISTRACAO E REGULAMENTACAO</v>
          </cell>
        </row>
        <row r="96">
          <cell r="AS96" t="str">
            <v>2032 INVESTIGACAO</v>
          </cell>
        </row>
        <row r="97">
          <cell r="AS97" t="str">
            <v>2033 SEGURANCA SOCIAL</v>
          </cell>
        </row>
        <row r="98">
          <cell r="AS98" t="str">
            <v>2034 ACCAO SOCIAL</v>
          </cell>
        </row>
        <row r="99">
          <cell r="AS99" t="str">
            <v>2040 HABITACAO E SERVICOS COLECTIVOS</v>
          </cell>
        </row>
        <row r="100">
          <cell r="AS100" t="str">
            <v>2041 ADMINISTRACAO E REGULAMENTACAO</v>
          </cell>
        </row>
        <row r="101">
          <cell r="AS101" t="str">
            <v>2042 INVESTIGACAO</v>
          </cell>
        </row>
        <row r="102">
          <cell r="AS102" t="str">
            <v>2043 HABITACAO</v>
          </cell>
        </row>
        <row r="103">
          <cell r="AS103" t="str">
            <v>2044 ORDENAMENTO DO TERRITORIO</v>
          </cell>
        </row>
        <row r="104">
          <cell r="AS104" t="str">
            <v>2045 SANEAMENTO E ABASTECIMENTO DE AGUA</v>
          </cell>
        </row>
        <row r="105">
          <cell r="AS105" t="str">
            <v>2046 PROTECCAO DO MEIO AMBIENTE E CONSERVACAO DA NATUREZA</v>
          </cell>
        </row>
        <row r="106">
          <cell r="AS106" t="str">
            <v>2050 SERVICOS CULTURAIS</v>
          </cell>
        </row>
        <row r="107">
          <cell r="AS107" t="str">
            <v>2051 ADMINISTRACAO E REGULAMENTACAO</v>
          </cell>
        </row>
        <row r="108">
          <cell r="AS108" t="str">
            <v>2052 INVESTIGACAO</v>
          </cell>
        </row>
        <row r="109">
          <cell r="AS109" t="str">
            <v>2053 CULTURA</v>
          </cell>
        </row>
        <row r="110">
          <cell r="AS110" t="str">
            <v>2054 DESPORTO</v>
          </cell>
        </row>
        <row r="111">
          <cell r="AS111" t="str">
            <v>2055 COMUNICACAO SOCIAL</v>
          </cell>
        </row>
        <row r="112">
          <cell r="AS112" t="str">
            <v>2056 OUTRAS ACTIVIDADES CIVICAS E RELIGIOSAS</v>
          </cell>
        </row>
        <row r="113">
          <cell r="AS113" t="str">
            <v>3000 FUNCOES ECONOMICAS</v>
          </cell>
        </row>
        <row r="114">
          <cell r="AS114" t="str">
            <v>3010 AGRICULTURA E PECUARIA</v>
          </cell>
        </row>
        <row r="115">
          <cell r="AS115" t="str">
            <v>3011 ADMINISTRACAO E REGULAMENTACAO</v>
          </cell>
        </row>
        <row r="116">
          <cell r="AS116" t="str">
            <v>3012 INVESTIGACAO</v>
          </cell>
        </row>
        <row r="117">
          <cell r="AS117" t="str">
            <v>3013 AGIRCULTURA E PECUARIA</v>
          </cell>
        </row>
        <row r="118">
          <cell r="AS118" t="str">
            <v>3014 SILVICULTURA</v>
          </cell>
        </row>
        <row r="119">
          <cell r="AS119" t="str">
            <v>3015 CACA</v>
          </cell>
        </row>
        <row r="120">
          <cell r="AS120" t="str">
            <v>3016 PESCA</v>
          </cell>
        </row>
        <row r="121">
          <cell r="AS121" t="str">
            <v>3020 INDUSTRIA E ENERGIA</v>
          </cell>
        </row>
        <row r="122">
          <cell r="AS122" t="str">
            <v>3021 ADMINISTRACAO E REGULAMENTACAO</v>
          </cell>
        </row>
        <row r="123">
          <cell r="AS123" t="str">
            <v>3022 INVESTIGACAO</v>
          </cell>
        </row>
        <row r="124">
          <cell r="AS124" t="str">
            <v>3023 INDUSTRIAS EXTRACTIVAS</v>
          </cell>
        </row>
        <row r="125">
          <cell r="AS125" t="str">
            <v>3024 INDUSTRIAS TRANSFORMADORAS</v>
          </cell>
        </row>
        <row r="126">
          <cell r="AS126" t="str">
            <v>3025 INDUSTRIAS DA CONSTRUCAO CIVIL</v>
          </cell>
        </row>
        <row r="127">
          <cell r="AS127" t="str">
            <v>3026 COMBUSTIVEIS</v>
          </cell>
        </row>
        <row r="128">
          <cell r="AS128" t="str">
            <v>3030 TRANSPORTES E COMUNICACOES</v>
          </cell>
        </row>
        <row r="129">
          <cell r="AS129" t="str">
            <v>3031 ADMINISTRACAO E REGULAENTACAO</v>
          </cell>
        </row>
        <row r="130">
          <cell r="AS130" t="str">
            <v>3032 INVESTIGACAO</v>
          </cell>
        </row>
        <row r="131">
          <cell r="AS131" t="str">
            <v>3033 TRANSPORTES RODOVIARIOS</v>
          </cell>
        </row>
        <row r="132">
          <cell r="AS132" t="str">
            <v>3034 TRANSPORTES FERROVIARIOS</v>
          </cell>
        </row>
        <row r="133">
          <cell r="AS133" t="str">
            <v>3035 TRANSPORTES AEREOS</v>
          </cell>
        </row>
        <row r="134">
          <cell r="AS134" t="str">
            <v>3036 TRANSPORTES MARITIMOS</v>
          </cell>
        </row>
        <row r="135">
          <cell r="AS135" t="str">
            <v>3037 SISTEMAS DE COMUNICACOES</v>
          </cell>
        </row>
        <row r="136">
          <cell r="AS136" t="str">
            <v>3040 COMERCIO E TURISMO</v>
          </cell>
        </row>
        <row r="137">
          <cell r="AS137" t="str">
            <v>3041 ADMINISTRACAO E REGULAMENTACAO</v>
          </cell>
        </row>
        <row r="138">
          <cell r="AS138" t="str">
            <v>3042 INVESTIGACAO</v>
          </cell>
        </row>
        <row r="139">
          <cell r="AS139" t="str">
            <v>3043 COMERCIO</v>
          </cell>
        </row>
        <row r="140">
          <cell r="AS140" t="str">
            <v>3044 TURISMO</v>
          </cell>
        </row>
        <row r="141">
          <cell r="AS141" t="str">
            <v>3050 OUTRAS FUNCOES ECONOMICAS</v>
          </cell>
        </row>
        <row r="142">
          <cell r="AS142" t="str">
            <v>3051 ADMINISTRACAO E REGULAMENTACAO</v>
          </cell>
        </row>
        <row r="143">
          <cell r="AS143" t="str">
            <v>3052 RELACOES GERAIS DO TRABALHO</v>
          </cell>
        </row>
        <row r="144">
          <cell r="AS144" t="str">
            <v>3053 DIVERSAS NAO ESPECIFICADAS</v>
          </cell>
        </row>
        <row r="145">
          <cell r="AS145" t="str">
            <v>4000 OUTRAS FUNCOES</v>
          </cell>
        </row>
        <row r="146">
          <cell r="AS146" t="str">
            <v>4010 OPERACOES DA DIVIDA PUBLICA</v>
          </cell>
        </row>
        <row r="147">
          <cell r="AS147" t="str">
            <v>4020 TRANSFERENCIAS ENTRE ADMINISTRACOES</v>
          </cell>
        </row>
        <row r="148">
          <cell r="AS148" t="str">
            <v>4030 DIVERSAS NAO ESPECIFICADAS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Receita extinta - INPUTS"/>
      <sheetName val="Receita extinta - OUTPUTS"/>
      <sheetName val="FluxosAutarquias"/>
      <sheetName val="EmprestSFA-INPUTS"/>
      <sheetName val="EmpSFA-OUTPUTS"/>
      <sheetName val="UnidTesou"/>
      <sheetName val="PrevisãoExec"/>
      <sheetName val="RespPlurianiais"/>
      <sheetName val="SCCP-ECRANS ACTUAIS"/>
      <sheetName val="LValores"/>
      <sheetName val="Receita_extinta_-_INPUTS"/>
      <sheetName val="Receita_extinta_-_OUTPUTS"/>
      <sheetName val="SCCP-ECRANS_ACTUAIS"/>
    </sheetNames>
    <sheetDataSet>
      <sheetData sheetId="0"/>
      <sheetData sheetId="1"/>
      <sheetData sheetId="2"/>
      <sheetData sheetId="3"/>
      <sheetData sheetId="4"/>
      <sheetData sheetId="5"/>
      <sheetData sheetId="6"/>
      <sheetData sheetId="7"/>
      <sheetData sheetId="8"/>
      <sheetData sheetId="9">
        <row r="7">
          <cell r="O7" t="str">
            <v>REALOJAMENTO INSTITUTO NACIONAL DE HABITAÇÃO - ACORDOS DE ADESÃO</v>
          </cell>
        </row>
        <row r="8">
          <cell r="O8" t="str">
            <v>REALOJAMENTO INSTITUTO NACIONAL DE HABITAÇÃO - ACORDOS DE COLABORAÇÃO</v>
          </cell>
        </row>
        <row r="9">
          <cell r="O9" t="str">
            <v>ALUGUERES DE LONGA DURAÇÃO - ALDS</v>
          </cell>
        </row>
        <row r="10">
          <cell r="O10" t="str">
            <v>ARRENDAMENTO DE INSTALAÇÕES</v>
          </cell>
        </row>
        <row r="11">
          <cell r="O11" t="str">
            <v>ASSISTÊNCIA TÉCNICA E MANUTENÇÃO</v>
          </cell>
        </row>
        <row r="12">
          <cell r="O12" t="str">
            <v>A TERMO CERTO</v>
          </cell>
        </row>
        <row r="13">
          <cell r="O13" t="str">
            <v>A TERMO INCERTO</v>
          </cell>
        </row>
        <row r="14">
          <cell r="O14" t="str">
            <v>TAREFA OU AVENÇA</v>
          </cell>
        </row>
        <row r="15">
          <cell r="O15" t="str">
            <v>CONCESSÃO (SCUTS)</v>
          </cell>
        </row>
        <row r="16">
          <cell r="O16" t="str">
            <v>CONCESSÃO ( OUTRAS )</v>
          </cell>
        </row>
        <row r="17">
          <cell r="O17" t="str">
            <v>COOPERAÇÃO FINANCEIRA</v>
          </cell>
        </row>
        <row r="18">
          <cell r="O18" t="str">
            <v>EMPREITADAS DE OBRAS PÚBLICAS</v>
          </cell>
        </row>
        <row r="19">
          <cell r="O19" t="str">
            <v>ESTUDOS, PROJECTOS E CONSULTORIA</v>
          </cell>
        </row>
        <row r="20">
          <cell r="O20" t="str">
            <v>FISCALIZAÇÃO DE OBRAS</v>
          </cell>
        </row>
        <row r="21">
          <cell r="O21" t="str">
            <v>FORNECIMENTOS - EM GERAL</v>
          </cell>
        </row>
        <row r="22">
          <cell r="O22" t="str">
            <v>FORNECIMENTOS - APROVISIONAMENTO PÚBLICO</v>
          </cell>
        </row>
        <row r="23">
          <cell r="O23" t="str">
            <v>INCENTIVOS FINANCEIROS</v>
          </cell>
        </row>
        <row r="24">
          <cell r="O24" t="str">
            <v>LIMPEZA E HIGIENE</v>
          </cell>
        </row>
        <row r="25">
          <cell r="O25" t="str">
            <v>LOCAÇÃO FINANCEIRA - BENS DE DEFESA</v>
          </cell>
        </row>
        <row r="26">
          <cell r="O26" t="str">
            <v>LOCAÇÃO FINANCEIRA - EDIFÍCIOS</v>
          </cell>
        </row>
        <row r="27">
          <cell r="O27" t="str">
            <v>LOCAÇÃO FINANCEIRA - MATERIAL DE INFORMÁTICA</v>
          </cell>
        </row>
        <row r="28">
          <cell r="O28" t="str">
            <v>LOCAÇÃO FINANCEIRA - MATERIAL DE TRANSPORTE</v>
          </cell>
        </row>
        <row r="29">
          <cell r="O29" t="str">
            <v>LOCAÇÃO FINANCEIRA - OUTROS BENS</v>
          </cell>
        </row>
        <row r="30">
          <cell r="O30" t="str">
            <v>PRESTAÇÃO DE SERVIÇOS</v>
          </cell>
        </row>
        <row r="31">
          <cell r="O31" t="str">
            <v>PROGRAMA</v>
          </cell>
        </row>
        <row r="32">
          <cell r="O32" t="str">
            <v>SEGUROS</v>
          </cell>
        </row>
        <row r="33">
          <cell r="O33" t="str">
            <v>VIGILÂNCIA E SEGURANÇA</v>
          </cell>
        </row>
        <row r="34">
          <cell r="O34" t="str">
            <v>ALUGUER OPERACIONAL - RENTING</v>
          </cell>
        </row>
        <row r="35">
          <cell r="O35" t="str">
            <v>OUTROS</v>
          </cell>
        </row>
        <row r="37">
          <cell r="O37" t="str">
            <v>PARCERIAS PUBLICO PRIVADAS</v>
          </cell>
        </row>
        <row r="38">
          <cell r="O38" t="str">
            <v>INVESTIMENTO - AQUISIÇÃO DE EQUIPAMENTO MILITAR</v>
          </cell>
        </row>
      </sheetData>
      <sheetData sheetId="10">
        <row r="6">
          <cell r="C6" t="str">
            <v>Soc e Quase Soc não financeiras - Públicas</v>
          </cell>
        </row>
        <row r="7">
          <cell r="C7" t="str">
            <v>Soc e Quase Soc não financeiras - Privadas</v>
          </cell>
        </row>
        <row r="8">
          <cell r="C8" t="str">
            <v>Sociedades Financeiras</v>
          </cell>
        </row>
        <row r="9">
          <cell r="C9" t="str">
            <v>Administração Central</v>
          </cell>
        </row>
        <row r="10">
          <cell r="C10" t="str">
            <v>Segurança Social</v>
          </cell>
        </row>
        <row r="11">
          <cell r="C11" t="str">
            <v>Administração Regional</v>
          </cell>
        </row>
        <row r="12">
          <cell r="C12" t="str">
            <v>Administração Local</v>
          </cell>
        </row>
        <row r="13">
          <cell r="C13" t="str">
            <v>Instituições sem fins lucrativos</v>
          </cell>
        </row>
        <row r="14">
          <cell r="C14" t="str">
            <v>Famílias</v>
          </cell>
        </row>
        <row r="16">
          <cell r="C16" t="str">
            <v>Empréstimo</v>
          </cell>
        </row>
        <row r="17">
          <cell r="C17" t="str">
            <v>Apoio Reembolsável</v>
          </cell>
        </row>
      </sheetData>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FORMULÁRIOS-MODELO"/>
      <sheetName val="Formulário das AO"/>
      <sheetName val="Avaliação Exec PO"/>
      <sheetName val="Encargos plurianuais"/>
      <sheetName val="DespachoGestionário"/>
      <sheetName val="Formulário_das_AO"/>
      <sheetName val="Avaliação_Exec_PO"/>
      <sheetName val="Encargos_plurianuais"/>
    </sheetNames>
    <sheetDataSet>
      <sheetData sheetId="0"/>
      <sheetData sheetId="1"/>
      <sheetData sheetId="2"/>
      <sheetData sheetId="3">
        <row r="59">
          <cell r="W59" t="str">
            <v>Lei</v>
          </cell>
          <cell r="AC59" t="str">
            <v>1000 FUNCOES GERAIS DE SOBERANIA</v>
          </cell>
          <cell r="AE59" t="str">
            <v>Parceria públio-privada</v>
          </cell>
        </row>
        <row r="60">
          <cell r="W60" t="str">
            <v>Decreto-Lei</v>
          </cell>
          <cell r="AC60" t="str">
            <v>1010 SERVICOS GERAIS DA ADMINISTRACAO PUBLICA</v>
          </cell>
          <cell r="AE60" t="str">
            <v>Contrato de leasing</v>
          </cell>
        </row>
        <row r="61">
          <cell r="W61" t="str">
            <v>Portaria de extensão de encargos</v>
          </cell>
          <cell r="AC61" t="str">
            <v>1011 ADMINISTRACAO GERAL</v>
          </cell>
          <cell r="AE61" t="str">
            <v>Contrato de cooperação técnico financeira</v>
          </cell>
        </row>
        <row r="62">
          <cell r="W62" t="str">
            <v>Despacho da Tutela</v>
          </cell>
          <cell r="AC62" t="str">
            <v>1012 NEGOCIOS ESTRANGEIROS</v>
          </cell>
          <cell r="AE62" t="str">
            <v>Outro contrato</v>
          </cell>
        </row>
        <row r="63">
          <cell r="W63" t="str">
            <v>Despacho M. Finanças</v>
          </cell>
          <cell r="AC63" t="str">
            <v>1013 COOPERACAO ECONOMICA EXTERNA</v>
          </cell>
          <cell r="AE63" t="str">
            <v>Projecto inscrito em PIDDAC</v>
          </cell>
        </row>
        <row r="64">
          <cell r="W64" t="str">
            <v>Despacho conjunto tutela e Finanças</v>
          </cell>
          <cell r="AC64" t="str">
            <v>1014 INVESTIGACAO CIENTIFICA</v>
          </cell>
        </row>
        <row r="65">
          <cell r="AC65" t="str">
            <v>1020 DEFESA NACIONAL</v>
          </cell>
        </row>
        <row r="66">
          <cell r="AC66" t="str">
            <v>1021 ADMINISTRACAO E REGULAMENTACAO</v>
          </cell>
        </row>
        <row r="67">
          <cell r="AC67" t="str">
            <v>1022 INVESTIGACAO</v>
          </cell>
        </row>
        <row r="68">
          <cell r="AC68" t="str">
            <v>1023 FORCAS ARMADAS</v>
          </cell>
        </row>
        <row r="69">
          <cell r="AC69" t="str">
            <v>1024 COOPERACAO MILITAR EXTERNA</v>
          </cell>
        </row>
        <row r="70">
          <cell r="AC70" t="str">
            <v>1030 SEGURANCA E ORDEM PUBLICAS</v>
          </cell>
        </row>
        <row r="71">
          <cell r="AC71" t="str">
            <v>1031 ADMINISTRACAO E REGULAMENTACAO</v>
          </cell>
        </row>
        <row r="72">
          <cell r="AC72" t="str">
            <v>1032 INVESTIGACAO</v>
          </cell>
        </row>
        <row r="73">
          <cell r="AC73" t="str">
            <v>1033 FORCAS DE SEGURNACA</v>
          </cell>
        </row>
        <row r="74">
          <cell r="AC74" t="str">
            <v>1034 SISTEMA JUDICIARIO</v>
          </cell>
        </row>
        <row r="75">
          <cell r="AC75" t="str">
            <v>1035 SISTEMA PRISIONAL</v>
          </cell>
        </row>
        <row r="76">
          <cell r="AC76" t="str">
            <v>1036 PROTECCAO CIVIL E LUTA CONTRA INCENDIOS</v>
          </cell>
        </row>
        <row r="77">
          <cell r="AC77" t="str">
            <v>2000 FUNCOES SOCIAIS</v>
          </cell>
        </row>
        <row r="78">
          <cell r="AC78" t="str">
            <v>2010 EDUCACAO</v>
          </cell>
        </row>
        <row r="79">
          <cell r="AC79" t="str">
            <v>2011 ADMINISTRACAO E REGULAMENTACAO</v>
          </cell>
        </row>
        <row r="80">
          <cell r="AC80" t="str">
            <v>2012 INVESTIGACAO</v>
          </cell>
        </row>
        <row r="81">
          <cell r="AC81" t="str">
            <v>2013 ESTABELECIMENTOS DE ENSINO NAO SUPERIOR</v>
          </cell>
        </row>
        <row r="82">
          <cell r="AC82" t="str">
            <v>2014 ESTABELECIMENTOS DE ENSINO SUPERIOR</v>
          </cell>
        </row>
        <row r="83">
          <cell r="AC83" t="str">
            <v>2015 SERVICOS AUXILIARES DE ENSINO</v>
          </cell>
        </row>
        <row r="84">
          <cell r="AC84" t="str">
            <v>2020 SAUDE</v>
          </cell>
        </row>
        <row r="85">
          <cell r="AC85" t="str">
            <v>2021 ADMINISTRACAO E REGULAMENTACAO</v>
          </cell>
        </row>
        <row r="86">
          <cell r="AC86" t="str">
            <v>2022 INVESTIGACAO</v>
          </cell>
        </row>
        <row r="87">
          <cell r="AC87" t="str">
            <v>2023 HOSPITAIS E CLINICAS</v>
          </cell>
        </row>
        <row r="88">
          <cell r="AC88" t="str">
            <v>2024 SERVICOS INDIVIDUAIS DE SAUDE</v>
          </cell>
        </row>
        <row r="89">
          <cell r="AC89" t="str">
            <v>2030 SEGURANCA E ACCAO SOCIAIS</v>
          </cell>
        </row>
        <row r="90">
          <cell r="AC90" t="str">
            <v>2031 ADMINISTRACAO E REGULAMENTACAO</v>
          </cell>
        </row>
        <row r="91">
          <cell r="AC91" t="str">
            <v>2032 INVESTIGACAO</v>
          </cell>
        </row>
        <row r="92">
          <cell r="AC92" t="str">
            <v>2033 SEGURANCA SOCIAL</v>
          </cell>
        </row>
        <row r="93">
          <cell r="AC93" t="str">
            <v>2034 ACCAO SOCIAL</v>
          </cell>
        </row>
        <row r="94">
          <cell r="AC94" t="str">
            <v>2040 HABITACAO E SERVICOS COLECTIVOS</v>
          </cell>
        </row>
        <row r="95">
          <cell r="AC95" t="str">
            <v>2041 ADMINISTRACAO E REGULAMENTACAO</v>
          </cell>
        </row>
        <row r="96">
          <cell r="AC96" t="str">
            <v>2042 INVESTIGACAO</v>
          </cell>
        </row>
        <row r="97">
          <cell r="AC97" t="str">
            <v>2043 HABITACAO</v>
          </cell>
        </row>
        <row r="98">
          <cell r="AC98" t="str">
            <v>2044 ORDENAMENTO DO TERRITORIO</v>
          </cell>
        </row>
        <row r="99">
          <cell r="AC99" t="str">
            <v>2045 SANEAMENTO E ABASTECIMENTO DE AGUA</v>
          </cell>
        </row>
        <row r="100">
          <cell r="AC100" t="str">
            <v>2046 PROTECCAO DO MEIO AMBIENTE E CONSERVACAO DA NATUREZA</v>
          </cell>
        </row>
        <row r="101">
          <cell r="AC101" t="str">
            <v>2050 SERVICOS CULTURAIS</v>
          </cell>
        </row>
        <row r="102">
          <cell r="AC102" t="str">
            <v>2051 ADMINISTRACAO E REGULAMENTACAO</v>
          </cell>
        </row>
        <row r="103">
          <cell r="AC103" t="str">
            <v>2052 INVESTIGACAO</v>
          </cell>
        </row>
        <row r="104">
          <cell r="AC104" t="str">
            <v>2053 CULTURA</v>
          </cell>
        </row>
        <row r="105">
          <cell r="AC105" t="str">
            <v>2054 DESPORTO</v>
          </cell>
        </row>
        <row r="106">
          <cell r="AC106" t="str">
            <v>2055 COMUNICACAO SOCIAL</v>
          </cell>
        </row>
        <row r="107">
          <cell r="AC107" t="str">
            <v>2056 OUTRAS ACTIVIDADES CIVICAS E RELIGIOSAS</v>
          </cell>
        </row>
        <row r="108">
          <cell r="AC108" t="str">
            <v>3000 FUNCOES ECONOMICAS</v>
          </cell>
        </row>
        <row r="109">
          <cell r="AC109" t="str">
            <v>3010 AGRICULTURA E PECUARIA</v>
          </cell>
        </row>
        <row r="110">
          <cell r="AC110" t="str">
            <v>3011 ADMINISTRACAO E REGULAMENTACAO</v>
          </cell>
        </row>
        <row r="111">
          <cell r="AC111" t="str">
            <v>3012 INVESTIGACAO</v>
          </cell>
        </row>
        <row r="112">
          <cell r="AC112" t="str">
            <v>3013 AGIRCULTURA E PECUARIA</v>
          </cell>
        </row>
        <row r="113">
          <cell r="AC113" t="str">
            <v>3014 SILVICULTURA</v>
          </cell>
        </row>
        <row r="114">
          <cell r="AC114" t="str">
            <v>3015 CACA</v>
          </cell>
        </row>
        <row r="115">
          <cell r="AC115" t="str">
            <v>3016 PESCA</v>
          </cell>
        </row>
        <row r="116">
          <cell r="AC116" t="str">
            <v>3020 INDUSTRIA E ENERGIA</v>
          </cell>
        </row>
        <row r="117">
          <cell r="AC117" t="str">
            <v>3021 ADMINISTRACAO E REGULAMENTACAO</v>
          </cell>
        </row>
        <row r="118">
          <cell r="AC118" t="str">
            <v>3022 INVESTIGACAO</v>
          </cell>
        </row>
        <row r="119">
          <cell r="AC119" t="str">
            <v>3023 INDUSTRIAS EXTRACTIVAS</v>
          </cell>
        </row>
        <row r="120">
          <cell r="AC120" t="str">
            <v>3024 INDUSTRIAS TRANSFORMADORAS</v>
          </cell>
        </row>
        <row r="121">
          <cell r="AC121" t="str">
            <v>3025 INDUSTRIAS DA CONSTRUCAO CIVIL</v>
          </cell>
        </row>
        <row r="122">
          <cell r="AC122" t="str">
            <v>3026 COMBUSTIVEIS</v>
          </cell>
        </row>
        <row r="123">
          <cell r="AC123" t="str">
            <v>3030 TRANSPORTES E COMUNICACOES</v>
          </cell>
        </row>
        <row r="124">
          <cell r="AC124" t="str">
            <v>3031 ADMINISTRACAO E REGULAENTACAO</v>
          </cell>
        </row>
        <row r="125">
          <cell r="AC125" t="str">
            <v>3032 INVESTIGACAO</v>
          </cell>
        </row>
        <row r="126">
          <cell r="AC126" t="str">
            <v>3033 TRANSPORTES RODOVIARIOS</v>
          </cell>
        </row>
        <row r="127">
          <cell r="AC127" t="str">
            <v>3034 TRANSPORTES FERROVIARIOS</v>
          </cell>
        </row>
        <row r="128">
          <cell r="AC128" t="str">
            <v>3035 TRANSPORTES AEREOS</v>
          </cell>
        </row>
        <row r="129">
          <cell r="AC129" t="str">
            <v>3036 TRANSPORTES MARITIMOS</v>
          </cell>
        </row>
        <row r="130">
          <cell r="AC130" t="str">
            <v>3037 SISTEMAS DE COMUNICACOES</v>
          </cell>
        </row>
        <row r="131">
          <cell r="AC131" t="str">
            <v>3040 COMERCIO E TURISMO</v>
          </cell>
        </row>
        <row r="132">
          <cell r="AC132" t="str">
            <v>3041 ADMINISTRACAO E REGULAMENTACAO</v>
          </cell>
        </row>
        <row r="133">
          <cell r="AC133" t="str">
            <v>3042 INVESTIGACAO</v>
          </cell>
        </row>
        <row r="134">
          <cell r="AC134" t="str">
            <v>3043 COMERCIO</v>
          </cell>
        </row>
        <row r="135">
          <cell r="AC135" t="str">
            <v>3044 TURISMO</v>
          </cell>
        </row>
        <row r="136">
          <cell r="AC136" t="str">
            <v>3050 OUTRAS FUNCOES ECONOMICAS</v>
          </cell>
        </row>
        <row r="137">
          <cell r="AC137" t="str">
            <v>3051 ADMINISTRACAO E REGULAMENTACAO</v>
          </cell>
        </row>
        <row r="138">
          <cell r="AC138" t="str">
            <v>3052 RELACOES GERAIS DO TRABALHO</v>
          </cell>
        </row>
        <row r="139">
          <cell r="AC139" t="str">
            <v>3053 DIVERSAS NAO ESPECIFICADAS</v>
          </cell>
        </row>
        <row r="140">
          <cell r="AC140" t="str">
            <v>4000 OUTRAS FUNCOES</v>
          </cell>
        </row>
        <row r="141">
          <cell r="AC141" t="str">
            <v>4010 OPERACOES DA DIVIDA PUBLICA</v>
          </cell>
        </row>
        <row r="142">
          <cell r="AC142" t="str">
            <v>4020 TRANSFERENCIAS ENTRE ADMINISTRACOES</v>
          </cell>
        </row>
        <row r="143">
          <cell r="AC143" t="str">
            <v>4030 DIVERSAS NAO ESPECIFICADAS</v>
          </cell>
        </row>
      </sheetData>
      <sheetData sheetId="4"/>
      <sheetData sheetId="5"/>
      <sheetData sheetId="6"/>
      <sheetData sheetId="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lha1"/>
      <sheetName val="Folha2"/>
      <sheetName val="Folha3"/>
    </sheetNames>
    <sheetDataSet>
      <sheetData sheetId="0" refreshError="1"/>
      <sheetData sheetId="1">
        <row r="7">
          <cell r="D7" t="str">
            <v>1 - EGE</v>
          </cell>
        </row>
        <row r="8">
          <cell r="D8" t="str">
            <v>2 - PCM</v>
          </cell>
        </row>
        <row r="9">
          <cell r="D9" t="str">
            <v>3 - MNE</v>
          </cell>
        </row>
        <row r="10">
          <cell r="D10" t="str">
            <v>4 - MFAP</v>
          </cell>
        </row>
        <row r="11">
          <cell r="D11" t="str">
            <v>5 - MDN</v>
          </cell>
        </row>
        <row r="12">
          <cell r="D12" t="str">
            <v>6 - MAI</v>
          </cell>
        </row>
        <row r="13">
          <cell r="D13" t="str">
            <v>7 - MJ</v>
          </cell>
        </row>
        <row r="14">
          <cell r="D14" t="str">
            <v>8 - MEID</v>
          </cell>
        </row>
        <row r="15">
          <cell r="D15" t="str">
            <v>9 - MOPTC</v>
          </cell>
        </row>
        <row r="16">
          <cell r="D16" t="str">
            <v>10 - MAOT</v>
          </cell>
        </row>
        <row r="17">
          <cell r="D17" t="str">
            <v>11 - MAOT</v>
          </cell>
        </row>
        <row r="18">
          <cell r="D18" t="str">
            <v>12 - MTSS</v>
          </cell>
        </row>
        <row r="19">
          <cell r="D19" t="str">
            <v>13 - MS</v>
          </cell>
        </row>
        <row r="20">
          <cell r="D20" t="str">
            <v>14 - MEDU</v>
          </cell>
        </row>
        <row r="21">
          <cell r="D21" t="str">
            <v>15 - MCTES</v>
          </cell>
        </row>
        <row r="22">
          <cell r="D22" t="str">
            <v>16 - MCUL</v>
          </cell>
        </row>
      </sheetData>
      <sheetData sheetId="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sheetName val="Receita extinta - INPUTS"/>
      <sheetName val="Receita extinta - OUTPUTS"/>
      <sheetName val="FluxosAutarquias-INPUT"/>
      <sheetName val="EmprestSFA"/>
      <sheetName val="UnidTesou"/>
      <sheetName val="PrevisãoExec"/>
      <sheetName val="RespPlurianuais"/>
      <sheetName val="LocFin"/>
      <sheetName val="LValores"/>
      <sheetName val="Receita_extinta_-_INPUTS"/>
      <sheetName val="Receita_extinta_-_OUTPUTS"/>
    </sheetNames>
    <sheetDataSet>
      <sheetData sheetId="0"/>
      <sheetData sheetId="1"/>
      <sheetData sheetId="2"/>
      <sheetData sheetId="3"/>
      <sheetData sheetId="4"/>
      <sheetData sheetId="5"/>
      <sheetData sheetId="6"/>
      <sheetData sheetId="7"/>
      <sheetData sheetId="8"/>
      <sheetData sheetId="9">
        <row r="7">
          <cell r="D7" t="str">
            <v>locação financeira</v>
          </cell>
        </row>
        <row r="8">
          <cell r="D8" t="str">
            <v>parcerias</v>
          </cell>
        </row>
        <row r="9">
          <cell r="D9" t="str">
            <v>projectos PIDDAC</v>
          </cell>
        </row>
      </sheetData>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o PSituação"/>
      <sheetName val="Modelo_PSituação"/>
    </sheetNames>
    <sheetDataSet>
      <sheetData sheetId="0">
        <row r="6">
          <cell r="P6" t="str">
            <v>1 - Retenção de Dotação</v>
          </cell>
          <cell r="Q6" t="str">
            <v>PLC/STF do mês de:</v>
          </cell>
        </row>
        <row r="7">
          <cell r="P7" t="str">
            <v>2- Não análise de processos</v>
          </cell>
          <cell r="Q7" t="str">
            <v>Processo SGD n.º:</v>
          </cell>
        </row>
      </sheetData>
      <sheetData sheetId="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if_Orgânica"/>
      <sheetName val="MIN"/>
      <sheetName val="TOTAIS"/>
    </sheetNames>
    <sheetDataSet>
      <sheetData sheetId="0">
        <row r="2">
          <cell r="I2" t="str">
            <v>ACL</v>
          </cell>
        </row>
        <row r="3">
          <cell r="I3" t="str">
            <v>CCCM</v>
          </cell>
        </row>
        <row r="4">
          <cell r="I4" t="str">
            <v>CNAVES</v>
          </cell>
        </row>
        <row r="5">
          <cell r="I5" t="str">
            <v>DGES</v>
          </cell>
        </row>
        <row r="6">
          <cell r="I6" t="str">
            <v>ESE01</v>
          </cell>
        </row>
        <row r="7">
          <cell r="I7" t="str">
            <v>ESE02</v>
          </cell>
        </row>
        <row r="8">
          <cell r="I8" t="str">
            <v>ESE03</v>
          </cell>
        </row>
        <row r="9">
          <cell r="I9" t="str">
            <v>ESE04</v>
          </cell>
        </row>
        <row r="10">
          <cell r="I10" t="str">
            <v>ESE05</v>
          </cell>
        </row>
        <row r="11">
          <cell r="I11" t="str">
            <v>ESE06</v>
          </cell>
        </row>
        <row r="12">
          <cell r="I12" t="str">
            <v>ESHTE</v>
          </cell>
        </row>
        <row r="13">
          <cell r="I13" t="str">
            <v>EUL</v>
          </cell>
        </row>
        <row r="14">
          <cell r="I14" t="str">
            <v>FAS</v>
          </cell>
        </row>
        <row r="15">
          <cell r="I15" t="str">
            <v>FCT</v>
          </cell>
        </row>
        <row r="16">
          <cell r="I16" t="str">
            <v>GEFCES</v>
          </cell>
        </row>
        <row r="17">
          <cell r="I17" t="str">
            <v>GM</v>
          </cell>
        </row>
        <row r="18">
          <cell r="I18" t="str">
            <v>GRICES</v>
          </cell>
        </row>
        <row r="19">
          <cell r="I19" t="str">
            <v>GSECTES</v>
          </cell>
        </row>
        <row r="20">
          <cell r="I20" t="str">
            <v>IGCES</v>
          </cell>
        </row>
        <row r="21">
          <cell r="I21" t="str">
            <v>IICT</v>
          </cell>
        </row>
        <row r="22">
          <cell r="I22" t="str">
            <v>IM</v>
          </cell>
        </row>
        <row r="23">
          <cell r="I23" t="str">
            <v>IP01</v>
          </cell>
        </row>
        <row r="24">
          <cell r="I24" t="str">
            <v>IP02</v>
          </cell>
        </row>
        <row r="25">
          <cell r="I25" t="str">
            <v>IP03</v>
          </cell>
        </row>
        <row r="26">
          <cell r="I26" t="str">
            <v>IP04</v>
          </cell>
        </row>
        <row r="27">
          <cell r="I27" t="str">
            <v>IP05</v>
          </cell>
        </row>
        <row r="28">
          <cell r="I28" t="str">
            <v>IP06</v>
          </cell>
        </row>
        <row r="29">
          <cell r="I29" t="str">
            <v>IP07</v>
          </cell>
        </row>
        <row r="30">
          <cell r="I30" t="str">
            <v>IP08</v>
          </cell>
        </row>
        <row r="31">
          <cell r="I31" t="str">
            <v>IP09</v>
          </cell>
        </row>
        <row r="32">
          <cell r="I32" t="str">
            <v>IP10</v>
          </cell>
        </row>
        <row r="33">
          <cell r="I33" t="str">
            <v>IP11</v>
          </cell>
        </row>
        <row r="34">
          <cell r="I34" t="str">
            <v>IP12</v>
          </cell>
        </row>
        <row r="35">
          <cell r="I35" t="str">
            <v>IP13</v>
          </cell>
        </row>
        <row r="36">
          <cell r="I36" t="str">
            <v>IP14</v>
          </cell>
        </row>
        <row r="37">
          <cell r="I37" t="str">
            <v>IP15</v>
          </cell>
        </row>
        <row r="38">
          <cell r="I38" t="str">
            <v>IP16</v>
          </cell>
        </row>
        <row r="39">
          <cell r="I39" t="str">
            <v>IP17</v>
          </cell>
        </row>
        <row r="40">
          <cell r="I40" t="str">
            <v>IP18</v>
          </cell>
        </row>
        <row r="41">
          <cell r="I41" t="str">
            <v>IP19</v>
          </cell>
        </row>
        <row r="42">
          <cell r="I42" t="str">
            <v>IP20</v>
          </cell>
        </row>
        <row r="43">
          <cell r="I43" t="str">
            <v>IP21</v>
          </cell>
        </row>
        <row r="44">
          <cell r="I44" t="str">
            <v>IP22</v>
          </cell>
        </row>
        <row r="45">
          <cell r="I45" t="str">
            <v>IP23</v>
          </cell>
        </row>
        <row r="46">
          <cell r="I46" t="str">
            <v>IP24</v>
          </cell>
        </row>
        <row r="47">
          <cell r="I47" t="str">
            <v>IP25</v>
          </cell>
        </row>
        <row r="48">
          <cell r="I48" t="str">
            <v>IP26</v>
          </cell>
        </row>
        <row r="49">
          <cell r="I49" t="str">
            <v>IP27</v>
          </cell>
        </row>
        <row r="50">
          <cell r="I50" t="str">
            <v>IP28</v>
          </cell>
        </row>
        <row r="51">
          <cell r="I51" t="str">
            <v>IP29</v>
          </cell>
        </row>
        <row r="52">
          <cell r="I52" t="str">
            <v>IP30</v>
          </cell>
        </row>
        <row r="53">
          <cell r="I53" t="str">
            <v>IP31</v>
          </cell>
        </row>
        <row r="54">
          <cell r="I54" t="str">
            <v>IP32</v>
          </cell>
        </row>
        <row r="55">
          <cell r="I55" t="str">
            <v>IP33</v>
          </cell>
        </row>
        <row r="56">
          <cell r="I56" t="str">
            <v>IP34</v>
          </cell>
        </row>
        <row r="57">
          <cell r="I57" t="str">
            <v>IP35</v>
          </cell>
        </row>
        <row r="58">
          <cell r="I58" t="str">
            <v>IP36</v>
          </cell>
        </row>
        <row r="59">
          <cell r="I59" t="str">
            <v>IP37</v>
          </cell>
        </row>
        <row r="60">
          <cell r="I60" t="str">
            <v>IP38</v>
          </cell>
        </row>
        <row r="61">
          <cell r="I61" t="str">
            <v>IP39</v>
          </cell>
        </row>
        <row r="62">
          <cell r="I62" t="str">
            <v>IP40</v>
          </cell>
        </row>
        <row r="63">
          <cell r="I63" t="str">
            <v>IP41</v>
          </cell>
        </row>
        <row r="64">
          <cell r="I64" t="str">
            <v>IP42</v>
          </cell>
        </row>
        <row r="65">
          <cell r="I65" t="str">
            <v>IP43</v>
          </cell>
        </row>
        <row r="66">
          <cell r="I66" t="str">
            <v>IP44</v>
          </cell>
        </row>
        <row r="67">
          <cell r="I67" t="str">
            <v>IP45</v>
          </cell>
        </row>
        <row r="68">
          <cell r="I68" t="str">
            <v>IP46</v>
          </cell>
        </row>
        <row r="69">
          <cell r="I69" t="str">
            <v>IP47</v>
          </cell>
        </row>
        <row r="70">
          <cell r="I70" t="str">
            <v>IP48</v>
          </cell>
        </row>
        <row r="71">
          <cell r="I71" t="str">
            <v>IP49</v>
          </cell>
        </row>
        <row r="72">
          <cell r="I72" t="str">
            <v>IP50</v>
          </cell>
        </row>
        <row r="73">
          <cell r="I73" t="str">
            <v>IP51</v>
          </cell>
        </row>
        <row r="74">
          <cell r="I74" t="str">
            <v>IP52</v>
          </cell>
        </row>
        <row r="75">
          <cell r="I75" t="str">
            <v>IP53</v>
          </cell>
        </row>
        <row r="76">
          <cell r="I76" t="str">
            <v>IP54</v>
          </cell>
        </row>
        <row r="77">
          <cell r="I77" t="str">
            <v>IP55</v>
          </cell>
        </row>
        <row r="78">
          <cell r="I78" t="str">
            <v>IP56</v>
          </cell>
        </row>
        <row r="79">
          <cell r="I79" t="str">
            <v>IP57</v>
          </cell>
        </row>
        <row r="80">
          <cell r="I80" t="str">
            <v>IP58</v>
          </cell>
        </row>
        <row r="81">
          <cell r="I81" t="str">
            <v>IP59</v>
          </cell>
        </row>
        <row r="82">
          <cell r="I82" t="str">
            <v>IP60</v>
          </cell>
        </row>
        <row r="83">
          <cell r="I83" t="str">
            <v>IP61</v>
          </cell>
        </row>
        <row r="84">
          <cell r="I84" t="str">
            <v>IP62</v>
          </cell>
        </row>
        <row r="85">
          <cell r="I85" t="str">
            <v>IP63</v>
          </cell>
        </row>
        <row r="86">
          <cell r="I86" t="str">
            <v>IP64</v>
          </cell>
        </row>
        <row r="87">
          <cell r="I87" t="str">
            <v>IP65</v>
          </cell>
        </row>
        <row r="88">
          <cell r="I88" t="str">
            <v>IP66</v>
          </cell>
        </row>
        <row r="89">
          <cell r="I89" t="str">
            <v>IP67</v>
          </cell>
        </row>
        <row r="90">
          <cell r="I90" t="str">
            <v>IP68</v>
          </cell>
        </row>
        <row r="91">
          <cell r="I91" t="str">
            <v>IP69</v>
          </cell>
        </row>
        <row r="92">
          <cell r="I92" t="str">
            <v>IP70</v>
          </cell>
        </row>
        <row r="93">
          <cell r="I93" t="str">
            <v>IP71</v>
          </cell>
        </row>
        <row r="94">
          <cell r="I94" t="str">
            <v>IP72</v>
          </cell>
        </row>
        <row r="95">
          <cell r="I95" t="str">
            <v>IP73</v>
          </cell>
        </row>
        <row r="96">
          <cell r="I96" t="str">
            <v>ITN</v>
          </cell>
        </row>
        <row r="97">
          <cell r="I97" t="str">
            <v>MCTDMS</v>
          </cell>
        </row>
        <row r="98">
          <cell r="I98" t="str">
            <v>OCES</v>
          </cell>
        </row>
        <row r="99">
          <cell r="I99" t="str">
            <v>SASIP01</v>
          </cell>
        </row>
        <row r="100">
          <cell r="I100" t="str">
            <v>SASIP02</v>
          </cell>
        </row>
        <row r="101">
          <cell r="I101" t="str">
            <v>SASIP03</v>
          </cell>
        </row>
        <row r="102">
          <cell r="I102" t="str">
            <v>SASIP04</v>
          </cell>
        </row>
        <row r="103">
          <cell r="I103" t="str">
            <v>SASIP05</v>
          </cell>
        </row>
        <row r="104">
          <cell r="I104" t="str">
            <v>SASIP06</v>
          </cell>
        </row>
        <row r="105">
          <cell r="I105" t="str">
            <v>SASIP07</v>
          </cell>
        </row>
        <row r="106">
          <cell r="I106" t="str">
            <v>SASIP08</v>
          </cell>
        </row>
        <row r="107">
          <cell r="I107" t="str">
            <v>SASIP09</v>
          </cell>
        </row>
        <row r="108">
          <cell r="I108" t="str">
            <v>SASIP10</v>
          </cell>
        </row>
        <row r="109">
          <cell r="I109" t="str">
            <v>SASIP11</v>
          </cell>
        </row>
        <row r="110">
          <cell r="I110" t="str">
            <v>SASIP12</v>
          </cell>
        </row>
        <row r="111">
          <cell r="I111" t="str">
            <v>SASIP13</v>
          </cell>
        </row>
        <row r="112">
          <cell r="I112" t="str">
            <v>SASIP14</v>
          </cell>
        </row>
        <row r="113">
          <cell r="I113" t="str">
            <v>SASU01</v>
          </cell>
        </row>
        <row r="114">
          <cell r="I114" t="str">
            <v>SASU02</v>
          </cell>
        </row>
        <row r="115">
          <cell r="I115" t="str">
            <v>SASU03</v>
          </cell>
        </row>
        <row r="116">
          <cell r="I116" t="str">
            <v>SASU04</v>
          </cell>
        </row>
        <row r="117">
          <cell r="I117" t="str">
            <v>SASU05</v>
          </cell>
        </row>
        <row r="118">
          <cell r="I118" t="str">
            <v>SASU06</v>
          </cell>
        </row>
        <row r="119">
          <cell r="I119" t="str">
            <v>SASU07</v>
          </cell>
        </row>
        <row r="120">
          <cell r="I120" t="str">
            <v>SASU08</v>
          </cell>
        </row>
        <row r="121">
          <cell r="I121" t="str">
            <v>SASU09</v>
          </cell>
        </row>
        <row r="122">
          <cell r="I122" t="str">
            <v>SASU10</v>
          </cell>
        </row>
        <row r="123">
          <cell r="I123" t="str">
            <v>SASU11</v>
          </cell>
        </row>
        <row r="124">
          <cell r="I124" t="str">
            <v>SASU12</v>
          </cell>
        </row>
        <row r="125">
          <cell r="I125" t="str">
            <v>SASU13</v>
          </cell>
        </row>
        <row r="126">
          <cell r="I126" t="str">
            <v>SG</v>
          </cell>
        </row>
        <row r="127">
          <cell r="I127" t="str">
            <v>U01</v>
          </cell>
        </row>
        <row r="128">
          <cell r="I128" t="str">
            <v>U02</v>
          </cell>
        </row>
        <row r="129">
          <cell r="I129" t="str">
            <v>U03</v>
          </cell>
        </row>
        <row r="130">
          <cell r="I130" t="str">
            <v>U04</v>
          </cell>
        </row>
        <row r="131">
          <cell r="I131" t="str">
            <v>U05</v>
          </cell>
        </row>
        <row r="132">
          <cell r="I132" t="str">
            <v>U06</v>
          </cell>
        </row>
        <row r="133">
          <cell r="I133" t="str">
            <v>U07</v>
          </cell>
        </row>
        <row r="134">
          <cell r="I134" t="str">
            <v>U08</v>
          </cell>
        </row>
        <row r="135">
          <cell r="I135" t="str">
            <v>U09</v>
          </cell>
        </row>
        <row r="136">
          <cell r="I136" t="str">
            <v>U10</v>
          </cell>
        </row>
        <row r="137">
          <cell r="I137" t="str">
            <v>U11</v>
          </cell>
        </row>
        <row r="138">
          <cell r="I138" t="str">
            <v>U12</v>
          </cell>
        </row>
        <row r="139">
          <cell r="I139" t="str">
            <v>U13</v>
          </cell>
        </row>
        <row r="140">
          <cell r="I140" t="str">
            <v>U14</v>
          </cell>
        </row>
        <row r="141">
          <cell r="I141" t="str">
            <v>U15</v>
          </cell>
        </row>
        <row r="142">
          <cell r="I142" t="str">
            <v>U16</v>
          </cell>
        </row>
        <row r="143">
          <cell r="I143" t="str">
            <v>U17</v>
          </cell>
        </row>
        <row r="144">
          <cell r="I144" t="str">
            <v>U18</v>
          </cell>
        </row>
        <row r="145">
          <cell r="I145" t="str">
            <v>U19</v>
          </cell>
        </row>
        <row r="146">
          <cell r="I146" t="str">
            <v>U20</v>
          </cell>
        </row>
        <row r="147">
          <cell r="I147" t="str">
            <v>U21</v>
          </cell>
        </row>
        <row r="148">
          <cell r="I148" t="str">
            <v>U22</v>
          </cell>
        </row>
        <row r="149">
          <cell r="I149" t="str">
            <v>U23</v>
          </cell>
        </row>
        <row r="150">
          <cell r="I150" t="str">
            <v>U24</v>
          </cell>
        </row>
        <row r="151">
          <cell r="I151" t="str">
            <v>U25</v>
          </cell>
        </row>
        <row r="152">
          <cell r="I152" t="str">
            <v>U26</v>
          </cell>
        </row>
        <row r="153">
          <cell r="I153" t="str">
            <v>U27</v>
          </cell>
        </row>
        <row r="154">
          <cell r="I154" t="str">
            <v>U28</v>
          </cell>
        </row>
        <row r="155">
          <cell r="I155" t="str">
            <v>U29</v>
          </cell>
        </row>
        <row r="156">
          <cell r="I156" t="str">
            <v>U30</v>
          </cell>
        </row>
        <row r="157">
          <cell r="I157" t="str">
            <v>U31</v>
          </cell>
        </row>
        <row r="158">
          <cell r="I158" t="str">
            <v>U32</v>
          </cell>
        </row>
        <row r="159">
          <cell r="I159" t="str">
            <v>U33</v>
          </cell>
        </row>
        <row r="160">
          <cell r="I160" t="str">
            <v>U34</v>
          </cell>
        </row>
        <row r="161">
          <cell r="I161" t="str">
            <v>U35</v>
          </cell>
        </row>
        <row r="162">
          <cell r="I162" t="str">
            <v>U36</v>
          </cell>
        </row>
        <row r="163">
          <cell r="I163" t="str">
            <v>U37</v>
          </cell>
        </row>
        <row r="164">
          <cell r="I164" t="str">
            <v>U38</v>
          </cell>
        </row>
        <row r="165">
          <cell r="I165" t="str">
            <v>U39</v>
          </cell>
        </row>
        <row r="166">
          <cell r="I166" t="str">
            <v>U40</v>
          </cell>
        </row>
        <row r="167">
          <cell r="I167" t="str">
            <v>U41</v>
          </cell>
        </row>
        <row r="168">
          <cell r="I168" t="str">
            <v>U42</v>
          </cell>
        </row>
        <row r="169">
          <cell r="I169" t="str">
            <v>U43</v>
          </cell>
        </row>
        <row r="170">
          <cell r="I170" t="str">
            <v>U44</v>
          </cell>
        </row>
        <row r="171">
          <cell r="I171" t="str">
            <v>U45</v>
          </cell>
        </row>
        <row r="172">
          <cell r="I172" t="str">
            <v>U46</v>
          </cell>
        </row>
        <row r="173">
          <cell r="I173" t="str">
            <v>U47</v>
          </cell>
        </row>
        <row r="174">
          <cell r="I174" t="str">
            <v>U48</v>
          </cell>
        </row>
        <row r="175">
          <cell r="I175" t="str">
            <v>U49</v>
          </cell>
        </row>
        <row r="176">
          <cell r="I176" t="str">
            <v>U50</v>
          </cell>
        </row>
        <row r="177">
          <cell r="I177" t="str">
            <v>U51</v>
          </cell>
        </row>
        <row r="178">
          <cell r="I178" t="str">
            <v>U52</v>
          </cell>
        </row>
        <row r="179">
          <cell r="I179" t="str">
            <v>U53</v>
          </cell>
        </row>
        <row r="180">
          <cell r="I180" t="str">
            <v>U54</v>
          </cell>
        </row>
        <row r="181">
          <cell r="I181" t="str">
            <v>U55</v>
          </cell>
        </row>
        <row r="182">
          <cell r="I182" t="str">
            <v>U56</v>
          </cell>
        </row>
        <row r="183">
          <cell r="I183" t="str">
            <v>U57</v>
          </cell>
        </row>
        <row r="184">
          <cell r="I184" t="str">
            <v>U58</v>
          </cell>
        </row>
        <row r="185">
          <cell r="I185" t="str">
            <v>U59</v>
          </cell>
        </row>
        <row r="186">
          <cell r="I186" t="str">
            <v>UMIC</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
  <sheetViews>
    <sheetView showGridLines="0" topLeftCell="A4" zoomScaleNormal="100" workbookViewId="0">
      <selection activeCell="C20" sqref="C20"/>
    </sheetView>
  </sheetViews>
  <sheetFormatPr defaultColWidth="11.42578125" defaultRowHeight="12.95" customHeight="1"/>
  <cols>
    <col min="1" max="1" width="4.42578125" style="31" customWidth="1"/>
    <col min="2" max="2" width="6" style="31" customWidth="1"/>
    <col min="3" max="3" width="74.28515625" style="31" bestFit="1" customWidth="1"/>
    <col min="4" max="16384" width="11.42578125" style="31"/>
  </cols>
  <sheetData>
    <row r="1" spans="1:12" ht="9" customHeight="1">
      <c r="B1" s="51"/>
      <c r="C1" s="51"/>
      <c r="D1" s="51"/>
      <c r="E1" s="51"/>
      <c r="F1" s="51"/>
      <c r="G1" s="51"/>
      <c r="H1" s="51"/>
      <c r="I1" s="51"/>
      <c r="J1" s="51"/>
      <c r="K1" s="51"/>
      <c r="L1" s="51"/>
    </row>
    <row r="2" spans="1:12" ht="12.95" customHeight="1">
      <c r="A2" s="376" t="s">
        <v>165</v>
      </c>
      <c r="B2" s="376"/>
      <c r="C2" s="376"/>
      <c r="D2" s="376"/>
      <c r="E2" s="376"/>
      <c r="F2" s="376"/>
      <c r="G2" s="376"/>
      <c r="H2" s="376"/>
      <c r="I2" s="376"/>
    </row>
    <row r="3" spans="1:12" s="48" customFormat="1" ht="9" customHeight="1">
      <c r="A3" s="160"/>
      <c r="B3" s="378"/>
      <c r="C3" s="378"/>
      <c r="D3" s="378"/>
      <c r="E3" s="378"/>
      <c r="F3" s="378"/>
      <c r="G3" s="378"/>
      <c r="H3" s="378"/>
      <c r="I3" s="378"/>
    </row>
    <row r="4" spans="1:12" ht="12.95" customHeight="1">
      <c r="A4" s="161" t="s">
        <v>107</v>
      </c>
      <c r="B4" s="161"/>
      <c r="C4" s="161"/>
      <c r="D4" s="162"/>
      <c r="E4" s="162"/>
      <c r="F4" s="163"/>
      <c r="G4" s="163"/>
      <c r="H4" s="163"/>
      <c r="I4" s="163"/>
    </row>
    <row r="5" spans="1:12" ht="17.100000000000001" customHeight="1">
      <c r="A5" s="164" t="s">
        <v>54</v>
      </c>
      <c r="B5" s="164"/>
      <c r="C5" s="164"/>
      <c r="D5" s="162"/>
      <c r="E5" s="162"/>
      <c r="F5" s="162"/>
      <c r="G5" s="165" t="s">
        <v>55</v>
      </c>
      <c r="H5" s="162"/>
      <c r="I5" s="163"/>
    </row>
    <row r="6" spans="1:12" ht="12.95" customHeight="1" thickBot="1">
      <c r="A6" s="162" t="s">
        <v>0</v>
      </c>
      <c r="B6" s="166"/>
      <c r="C6" s="163"/>
      <c r="D6" s="163"/>
      <c r="E6" s="163"/>
      <c r="F6" s="163"/>
      <c r="G6" s="163"/>
      <c r="H6" s="167"/>
      <c r="I6" s="168" t="s">
        <v>16</v>
      </c>
    </row>
    <row r="7" spans="1:12" ht="12.95" customHeight="1">
      <c r="A7" s="379" t="s">
        <v>119</v>
      </c>
      <c r="B7" s="383" t="s">
        <v>17</v>
      </c>
      <c r="C7" s="385" t="s">
        <v>18</v>
      </c>
      <c r="D7" s="381">
        <v>2016</v>
      </c>
      <c r="E7" s="382"/>
      <c r="F7" s="35">
        <v>2017</v>
      </c>
      <c r="G7" s="36"/>
      <c r="H7" s="36"/>
      <c r="I7" s="37"/>
    </row>
    <row r="8" spans="1:12" ht="12.95" customHeight="1">
      <c r="A8" s="380"/>
      <c r="B8" s="384"/>
      <c r="C8" s="386"/>
      <c r="D8" s="52" t="s">
        <v>124</v>
      </c>
      <c r="E8" s="52" t="s">
        <v>118</v>
      </c>
      <c r="F8" s="38" t="s">
        <v>115</v>
      </c>
      <c r="G8" s="39" t="s">
        <v>116</v>
      </c>
      <c r="H8" s="38" t="s">
        <v>117</v>
      </c>
      <c r="I8" s="40" t="s">
        <v>106</v>
      </c>
    </row>
    <row r="9" spans="1:12" ht="12.95" customHeight="1">
      <c r="A9" s="33"/>
      <c r="B9" s="29"/>
      <c r="C9" s="28"/>
      <c r="D9" s="50"/>
      <c r="E9" s="41"/>
      <c r="F9" s="28"/>
      <c r="G9" s="29"/>
      <c r="H9" s="28"/>
      <c r="I9" s="32"/>
    </row>
    <row r="10" spans="1:12" ht="12.95" customHeight="1">
      <c r="A10" s="33" t="s">
        <v>128</v>
      </c>
      <c r="B10" s="121" t="s">
        <v>80</v>
      </c>
      <c r="C10" s="122" t="s">
        <v>81</v>
      </c>
      <c r="D10" s="128"/>
      <c r="E10" s="128"/>
      <c r="F10" s="129"/>
      <c r="G10" s="128"/>
      <c r="H10" s="129"/>
      <c r="I10" s="130"/>
    </row>
    <row r="11" spans="1:12" ht="12.95" customHeight="1">
      <c r="A11" s="33" t="s">
        <v>96</v>
      </c>
      <c r="B11" s="121" t="s">
        <v>100</v>
      </c>
      <c r="C11" s="122" t="s">
        <v>101</v>
      </c>
      <c r="D11" s="128"/>
      <c r="E11" s="128"/>
      <c r="F11" s="129"/>
      <c r="G11" s="128"/>
      <c r="H11" s="129"/>
      <c r="I11" s="130"/>
    </row>
    <row r="12" spans="1:12" ht="12.95" customHeight="1">
      <c r="A12" s="33" t="s">
        <v>97</v>
      </c>
      <c r="B12" s="121" t="s">
        <v>71</v>
      </c>
      <c r="C12" s="124" t="s">
        <v>72</v>
      </c>
      <c r="D12" s="128"/>
      <c r="E12" s="128"/>
      <c r="F12" s="129"/>
      <c r="G12" s="128"/>
      <c r="H12" s="129"/>
      <c r="I12" s="130"/>
    </row>
    <row r="13" spans="1:12" ht="12.95" customHeight="1">
      <c r="A13" s="33"/>
      <c r="B13" s="121" t="s">
        <v>73</v>
      </c>
      <c r="C13" s="125" t="s">
        <v>74</v>
      </c>
      <c r="D13" s="57"/>
      <c r="E13" s="57"/>
      <c r="F13" s="30"/>
      <c r="G13" s="57"/>
      <c r="H13" s="30"/>
      <c r="I13" s="123"/>
    </row>
    <row r="14" spans="1:12" ht="12.95" customHeight="1">
      <c r="A14" s="33"/>
      <c r="B14" s="121" t="s">
        <v>75</v>
      </c>
      <c r="C14" s="124" t="s">
        <v>22</v>
      </c>
      <c r="D14" s="128"/>
      <c r="E14" s="128"/>
      <c r="F14" s="129"/>
      <c r="G14" s="128"/>
      <c r="H14" s="129"/>
      <c r="I14" s="130"/>
    </row>
    <row r="15" spans="1:12" ht="12.95" customHeight="1">
      <c r="A15" s="33"/>
      <c r="B15" s="121" t="s">
        <v>23</v>
      </c>
      <c r="C15" s="125" t="s">
        <v>168</v>
      </c>
      <c r="D15" s="57"/>
      <c r="E15" s="57"/>
      <c r="F15" s="30"/>
      <c r="G15" s="57"/>
      <c r="H15" s="30"/>
      <c r="I15" s="123"/>
    </row>
    <row r="16" spans="1:12" ht="12.95" customHeight="1">
      <c r="A16" s="33"/>
      <c r="B16" s="121" t="s">
        <v>24</v>
      </c>
      <c r="C16" s="125" t="s">
        <v>25</v>
      </c>
      <c r="D16" s="57"/>
      <c r="E16" s="57"/>
      <c r="F16" s="30"/>
      <c r="G16" s="57"/>
      <c r="H16" s="30"/>
      <c r="I16" s="123"/>
    </row>
    <row r="17" spans="1:10" ht="12.95" customHeight="1">
      <c r="A17" s="33" t="s">
        <v>98</v>
      </c>
      <c r="B17" s="121" t="s">
        <v>108</v>
      </c>
      <c r="C17" s="125" t="s">
        <v>109</v>
      </c>
      <c r="D17" s="57"/>
      <c r="E17" s="57"/>
      <c r="F17" s="30"/>
      <c r="G17" s="57"/>
      <c r="H17" s="30"/>
      <c r="I17" s="123"/>
    </row>
    <row r="18" spans="1:10" ht="12.95" customHeight="1">
      <c r="A18" s="33"/>
      <c r="B18" s="121" t="s">
        <v>110</v>
      </c>
      <c r="C18" s="125" t="s">
        <v>111</v>
      </c>
      <c r="D18" s="57"/>
      <c r="E18" s="57"/>
      <c r="F18" s="30"/>
      <c r="G18" s="57"/>
      <c r="H18" s="30"/>
      <c r="I18" s="123"/>
    </row>
    <row r="19" spans="1:10" ht="12.95" customHeight="1">
      <c r="A19" s="33" t="s">
        <v>99</v>
      </c>
      <c r="B19" s="121" t="s">
        <v>112</v>
      </c>
      <c r="C19" s="122" t="s">
        <v>113</v>
      </c>
      <c r="D19" s="128"/>
      <c r="E19" s="128"/>
      <c r="F19" s="129"/>
      <c r="G19" s="128"/>
      <c r="H19" s="129"/>
      <c r="I19" s="130"/>
    </row>
    <row r="20" spans="1:10" ht="12.95" customHeight="1">
      <c r="A20" s="33" t="s">
        <v>7</v>
      </c>
      <c r="B20" s="121" t="s">
        <v>77</v>
      </c>
      <c r="C20" s="124" t="s">
        <v>72</v>
      </c>
      <c r="D20" s="128"/>
      <c r="E20" s="128"/>
      <c r="F20" s="129"/>
      <c r="G20" s="128"/>
      <c r="H20" s="129"/>
      <c r="I20" s="130"/>
    </row>
    <row r="21" spans="1:10" ht="12.95" customHeight="1">
      <c r="A21" s="33" t="s">
        <v>8</v>
      </c>
      <c r="B21" s="121" t="s">
        <v>78</v>
      </c>
      <c r="C21" s="126" t="s">
        <v>79</v>
      </c>
      <c r="D21" s="57"/>
      <c r="E21" s="57"/>
      <c r="F21" s="30"/>
      <c r="G21" s="57"/>
      <c r="H21" s="30"/>
      <c r="I21" s="123"/>
    </row>
    <row r="22" spans="1:10" ht="12.95" customHeight="1">
      <c r="A22" s="33" t="s">
        <v>9</v>
      </c>
      <c r="B22" s="121" t="s">
        <v>76</v>
      </c>
      <c r="C22" s="124" t="s">
        <v>22</v>
      </c>
      <c r="D22" s="128"/>
      <c r="E22" s="128"/>
      <c r="F22" s="129"/>
      <c r="G22" s="128"/>
      <c r="H22" s="129"/>
      <c r="I22" s="130"/>
    </row>
    <row r="23" spans="1:10" ht="12.95" customHeight="1">
      <c r="A23" s="33"/>
      <c r="B23" s="121" t="s">
        <v>34</v>
      </c>
      <c r="C23" s="125" t="s">
        <v>35</v>
      </c>
      <c r="D23" s="57"/>
      <c r="E23" s="57"/>
      <c r="F23" s="30"/>
      <c r="G23" s="57"/>
      <c r="H23" s="30"/>
      <c r="I23" s="123"/>
    </row>
    <row r="24" spans="1:10" ht="12.95" customHeight="1">
      <c r="A24" s="33"/>
      <c r="B24" s="121" t="s">
        <v>36</v>
      </c>
      <c r="C24" s="125" t="s">
        <v>169</v>
      </c>
      <c r="D24" s="57"/>
      <c r="E24" s="57"/>
      <c r="F24" s="30"/>
      <c r="G24" s="57"/>
      <c r="H24" s="30"/>
      <c r="I24" s="123"/>
    </row>
    <row r="25" spans="1:10" ht="12.95" customHeight="1">
      <c r="A25" s="33"/>
      <c r="B25" s="121" t="s">
        <v>37</v>
      </c>
      <c r="C25" s="125" t="s">
        <v>25</v>
      </c>
      <c r="D25" s="57"/>
      <c r="E25" s="57"/>
      <c r="F25" s="30"/>
      <c r="G25" s="57"/>
      <c r="H25" s="30"/>
      <c r="I25" s="123"/>
    </row>
    <row r="26" spans="1:10" ht="12.95" customHeight="1">
      <c r="A26" s="33" t="s">
        <v>11</v>
      </c>
      <c r="B26" s="121" t="s">
        <v>38</v>
      </c>
      <c r="C26" s="125" t="s">
        <v>39</v>
      </c>
      <c r="D26" s="57"/>
      <c r="E26" s="57"/>
      <c r="F26" s="30"/>
      <c r="G26" s="57"/>
      <c r="H26" s="30"/>
      <c r="I26" s="123"/>
    </row>
    <row r="27" spans="1:10" ht="12.95" customHeight="1">
      <c r="A27" s="33" t="s">
        <v>10</v>
      </c>
      <c r="B27" s="121" t="s">
        <v>40</v>
      </c>
      <c r="C27" s="125" t="s">
        <v>41</v>
      </c>
      <c r="D27" s="57"/>
      <c r="E27" s="57"/>
      <c r="F27" s="30"/>
      <c r="G27" s="57"/>
      <c r="H27" s="30"/>
      <c r="I27" s="123"/>
    </row>
    <row r="28" spans="1:10" ht="12.95" customHeight="1">
      <c r="A28" s="33" t="s">
        <v>12</v>
      </c>
      <c r="B28" s="121" t="s">
        <v>42</v>
      </c>
      <c r="C28" s="125" t="s">
        <v>43</v>
      </c>
      <c r="D28" s="57"/>
      <c r="E28" s="57"/>
      <c r="F28" s="30"/>
      <c r="G28" s="57"/>
      <c r="H28" s="30"/>
      <c r="I28" s="123"/>
      <c r="J28" s="28"/>
    </row>
    <row r="29" spans="1:10" ht="12.95" customHeight="1">
      <c r="A29" s="33" t="s">
        <v>13</v>
      </c>
      <c r="B29" s="121" t="s">
        <v>44</v>
      </c>
      <c r="C29" s="122" t="s">
        <v>45</v>
      </c>
      <c r="D29" s="128"/>
      <c r="E29" s="128"/>
      <c r="F29" s="129"/>
      <c r="G29" s="128"/>
      <c r="H29" s="129"/>
      <c r="I29" s="130"/>
    </row>
    <row r="30" spans="1:10" ht="12.95" customHeight="1">
      <c r="A30" s="33"/>
      <c r="B30" s="121" t="s">
        <v>46</v>
      </c>
      <c r="C30" s="125" t="s">
        <v>47</v>
      </c>
      <c r="D30" s="57"/>
      <c r="E30" s="57"/>
      <c r="F30" s="30"/>
      <c r="G30" s="57"/>
      <c r="H30" s="30"/>
      <c r="I30" s="123"/>
    </row>
    <row r="31" spans="1:10" ht="12.95" customHeight="1">
      <c r="A31" s="33"/>
      <c r="B31" s="121" t="s">
        <v>48</v>
      </c>
      <c r="C31" s="125" t="s">
        <v>49</v>
      </c>
      <c r="D31" s="57"/>
      <c r="E31" s="57"/>
      <c r="F31" s="30"/>
      <c r="G31" s="57"/>
      <c r="H31" s="30"/>
      <c r="I31" s="123"/>
    </row>
    <row r="32" spans="1:10" ht="12.95" customHeight="1">
      <c r="A32" s="33"/>
      <c r="B32" s="121" t="s">
        <v>50</v>
      </c>
      <c r="C32" s="127" t="s">
        <v>51</v>
      </c>
      <c r="D32" s="128"/>
      <c r="E32" s="128"/>
      <c r="F32" s="129"/>
      <c r="G32" s="128"/>
      <c r="H32" s="129"/>
      <c r="I32" s="130"/>
    </row>
    <row r="33" spans="1:9" ht="12.95" customHeight="1">
      <c r="A33" s="33" t="s">
        <v>14</v>
      </c>
      <c r="B33" s="121" t="s">
        <v>52</v>
      </c>
      <c r="C33" s="122" t="s">
        <v>163</v>
      </c>
      <c r="D33" s="128"/>
      <c r="E33" s="128"/>
      <c r="F33" s="129"/>
      <c r="G33" s="128"/>
      <c r="H33" s="129"/>
      <c r="I33" s="130"/>
    </row>
    <row r="34" spans="1:9" ht="12.95" customHeight="1">
      <c r="A34" s="33"/>
      <c r="B34" s="121" t="s">
        <v>2</v>
      </c>
      <c r="C34" s="122" t="s">
        <v>3</v>
      </c>
      <c r="D34" s="128"/>
      <c r="E34" s="128"/>
      <c r="F34" s="129"/>
      <c r="G34" s="128"/>
      <c r="H34" s="129"/>
      <c r="I34" s="130"/>
    </row>
    <row r="35" spans="1:9" ht="12.95" customHeight="1">
      <c r="A35" s="33"/>
      <c r="B35" s="121" t="s">
        <v>4</v>
      </c>
      <c r="C35" s="125" t="s">
        <v>5</v>
      </c>
      <c r="D35" s="57"/>
      <c r="E35" s="57"/>
      <c r="F35" s="30"/>
      <c r="G35" s="57"/>
      <c r="H35" s="30"/>
      <c r="I35" s="123"/>
    </row>
    <row r="36" spans="1:9" ht="12.95" customHeight="1">
      <c r="A36" s="33"/>
      <c r="B36" s="121" t="s">
        <v>6</v>
      </c>
      <c r="C36" s="125" t="s">
        <v>59</v>
      </c>
      <c r="D36" s="57"/>
      <c r="E36" s="57"/>
      <c r="F36" s="30"/>
      <c r="G36" s="57"/>
      <c r="H36" s="30"/>
      <c r="I36" s="123"/>
    </row>
    <row r="37" spans="1:9" ht="12.95" customHeight="1">
      <c r="A37" s="33"/>
      <c r="B37" s="121" t="s">
        <v>60</v>
      </c>
      <c r="C37" s="125" t="s">
        <v>61</v>
      </c>
      <c r="D37" s="57"/>
      <c r="E37" s="57"/>
      <c r="F37" s="30"/>
      <c r="G37" s="57"/>
      <c r="H37" s="30"/>
      <c r="I37" s="123"/>
    </row>
    <row r="38" spans="1:9" ht="12.95" customHeight="1">
      <c r="A38" s="33"/>
      <c r="B38" s="121" t="s">
        <v>62</v>
      </c>
      <c r="C38" s="125" t="s">
        <v>63</v>
      </c>
      <c r="D38" s="128"/>
      <c r="E38" s="128"/>
      <c r="F38" s="129"/>
      <c r="G38" s="128"/>
      <c r="H38" s="129"/>
      <c r="I38" s="130"/>
    </row>
    <row r="39" spans="1:9" ht="12.95" customHeight="1">
      <c r="A39" s="33"/>
      <c r="B39" s="121" t="s">
        <v>64</v>
      </c>
      <c r="C39" s="122" t="s">
        <v>65</v>
      </c>
      <c r="D39" s="128"/>
      <c r="E39" s="128"/>
      <c r="F39" s="129"/>
      <c r="G39" s="128"/>
      <c r="H39" s="129"/>
      <c r="I39" s="130"/>
    </row>
    <row r="40" spans="1:9" ht="12.95" customHeight="1">
      <c r="A40" s="33"/>
      <c r="B40" s="121" t="s">
        <v>66</v>
      </c>
      <c r="C40" s="125" t="s">
        <v>5</v>
      </c>
      <c r="D40" s="57"/>
      <c r="E40" s="57"/>
      <c r="F40" s="30"/>
      <c r="G40" s="57"/>
      <c r="H40" s="30"/>
      <c r="I40" s="123"/>
    </row>
    <row r="41" spans="1:9" ht="12.95" customHeight="1">
      <c r="A41" s="33"/>
      <c r="B41" s="121" t="s">
        <v>67</v>
      </c>
      <c r="C41" s="125" t="s">
        <v>63</v>
      </c>
      <c r="D41" s="57"/>
      <c r="E41" s="57"/>
      <c r="F41" s="30"/>
      <c r="G41" s="57"/>
      <c r="H41" s="30"/>
      <c r="I41" s="123"/>
    </row>
    <row r="42" spans="1:9" ht="12.95" customHeight="1">
      <c r="A42" s="33"/>
      <c r="B42" s="121" t="s">
        <v>68</v>
      </c>
      <c r="C42" s="122" t="s">
        <v>53</v>
      </c>
      <c r="D42" s="128"/>
      <c r="E42" s="128"/>
      <c r="F42" s="129"/>
      <c r="G42" s="128"/>
      <c r="H42" s="129"/>
      <c r="I42" s="130"/>
    </row>
    <row r="43" spans="1:9" ht="12.95" customHeight="1">
      <c r="A43" s="33" t="s">
        <v>15</v>
      </c>
      <c r="B43" s="121" t="s">
        <v>69</v>
      </c>
      <c r="C43" s="125" t="s">
        <v>70</v>
      </c>
      <c r="D43" s="57"/>
      <c r="E43" s="57"/>
      <c r="F43" s="30"/>
      <c r="G43" s="57"/>
      <c r="H43" s="30"/>
      <c r="I43" s="123"/>
    </row>
    <row r="44" spans="1:9" ht="6.95" customHeight="1">
      <c r="A44" s="33"/>
      <c r="B44" s="29"/>
      <c r="C44" s="28"/>
      <c r="D44" s="29"/>
      <c r="E44" s="29"/>
      <c r="F44" s="28"/>
      <c r="G44" s="29"/>
      <c r="H44" s="28"/>
      <c r="I44" s="32"/>
    </row>
    <row r="45" spans="1:9" ht="3" customHeight="1" thickBot="1">
      <c r="A45" s="53"/>
      <c r="B45" s="120"/>
      <c r="C45" s="119"/>
      <c r="D45" s="42"/>
      <c r="E45" s="43"/>
      <c r="F45" s="44"/>
      <c r="G45" s="43"/>
      <c r="H45" s="43"/>
      <c r="I45" s="45"/>
    </row>
    <row r="46" spans="1:9" ht="12.95" customHeight="1">
      <c r="E46" s="28"/>
      <c r="F46" s="28"/>
      <c r="G46" s="28"/>
      <c r="H46" s="28"/>
      <c r="I46" s="28"/>
    </row>
    <row r="47" spans="1:9" ht="18.75" customHeight="1">
      <c r="A47" s="375" t="s">
        <v>178</v>
      </c>
      <c r="B47" s="375"/>
      <c r="C47" s="375"/>
      <c r="D47" s="375"/>
      <c r="E47" s="375"/>
      <c r="F47" s="375"/>
      <c r="G47" s="375"/>
      <c r="H47" s="375"/>
      <c r="I47" s="375"/>
    </row>
    <row r="48" spans="1:9" ht="23.25" customHeight="1">
      <c r="A48" s="375" t="s">
        <v>179</v>
      </c>
      <c r="B48" s="375"/>
      <c r="C48" s="375"/>
      <c r="D48" s="375"/>
      <c r="E48" s="375"/>
      <c r="F48" s="375"/>
      <c r="G48" s="375"/>
      <c r="H48" s="375"/>
      <c r="I48" s="375"/>
    </row>
    <row r="49" spans="1:9" ht="27.95" customHeight="1">
      <c r="A49" s="377" t="s">
        <v>180</v>
      </c>
      <c r="B49" s="377"/>
      <c r="C49" s="377"/>
      <c r="D49" s="377"/>
      <c r="E49" s="377"/>
      <c r="F49" s="377"/>
      <c r="G49" s="377"/>
      <c r="H49" s="377"/>
      <c r="I49" s="377"/>
    </row>
    <row r="50" spans="1:9" ht="15" customHeight="1">
      <c r="A50" s="150" t="s">
        <v>171</v>
      </c>
      <c r="B50" s="151"/>
      <c r="C50" s="151"/>
      <c r="D50" s="152"/>
      <c r="E50" s="152"/>
      <c r="F50" s="152"/>
      <c r="G50" s="152"/>
      <c r="H50" s="152"/>
      <c r="I50" s="152"/>
    </row>
    <row r="51" spans="1:9" ht="28.5" customHeight="1">
      <c r="A51" s="375" t="s">
        <v>181</v>
      </c>
      <c r="B51" s="375"/>
      <c r="C51" s="375"/>
      <c r="D51" s="375"/>
      <c r="E51" s="375"/>
      <c r="F51" s="375"/>
      <c r="G51" s="375"/>
      <c r="H51" s="375"/>
      <c r="I51" s="375"/>
    </row>
    <row r="52" spans="1:9" ht="24.75" customHeight="1">
      <c r="A52" s="375" t="s">
        <v>182</v>
      </c>
      <c r="B52" s="375"/>
      <c r="C52" s="375"/>
      <c r="D52" s="375"/>
      <c r="E52" s="375"/>
      <c r="F52" s="375"/>
      <c r="G52" s="375"/>
      <c r="H52" s="375"/>
      <c r="I52" s="375"/>
    </row>
    <row r="53" spans="1:9" ht="12.95" customHeight="1">
      <c r="A53" s="153" t="s">
        <v>172</v>
      </c>
      <c r="B53" s="152"/>
      <c r="C53" s="152"/>
      <c r="D53" s="152"/>
      <c r="E53" s="152"/>
      <c r="F53" s="152"/>
      <c r="G53" s="152"/>
      <c r="H53" s="152"/>
      <c r="I53" s="152"/>
    </row>
    <row r="54" spans="1:9" ht="24" customHeight="1">
      <c r="A54" s="375" t="s">
        <v>183</v>
      </c>
      <c r="B54" s="375"/>
      <c r="C54" s="375"/>
      <c r="D54" s="375"/>
      <c r="E54" s="375"/>
      <c r="F54" s="375"/>
      <c r="G54" s="375"/>
      <c r="H54" s="375"/>
      <c r="I54" s="375"/>
    </row>
    <row r="55" spans="1:9" ht="12">
      <c r="A55" s="154" t="s">
        <v>173</v>
      </c>
      <c r="B55" s="155"/>
      <c r="C55" s="155"/>
      <c r="D55" s="152"/>
      <c r="E55" s="152"/>
      <c r="F55" s="152"/>
      <c r="G55" s="152"/>
      <c r="H55" s="152"/>
      <c r="I55" s="152"/>
    </row>
    <row r="56" spans="1:9" ht="12">
      <c r="A56" s="153" t="s">
        <v>174</v>
      </c>
      <c r="B56" s="155"/>
      <c r="C56" s="155"/>
      <c r="D56" s="152"/>
      <c r="E56" s="152"/>
      <c r="F56" s="152"/>
      <c r="G56" s="152"/>
      <c r="H56" s="152"/>
      <c r="I56" s="152"/>
    </row>
    <row r="57" spans="1:9" ht="12.95" customHeight="1">
      <c r="A57" s="150" t="s">
        <v>175</v>
      </c>
      <c r="B57" s="155"/>
      <c r="C57" s="155"/>
      <c r="D57" s="152"/>
      <c r="E57" s="152"/>
      <c r="F57" s="152"/>
      <c r="G57" s="152"/>
      <c r="H57" s="152"/>
      <c r="I57" s="152"/>
    </row>
    <row r="58" spans="1:9" ht="12.95" customHeight="1">
      <c r="A58" s="375" t="s">
        <v>184</v>
      </c>
      <c r="B58" s="375"/>
      <c r="C58" s="375"/>
      <c r="D58" s="375"/>
      <c r="E58" s="375"/>
      <c r="F58" s="375"/>
      <c r="G58" s="375"/>
      <c r="H58" s="375"/>
      <c r="I58" s="375"/>
    </row>
    <row r="59" spans="1:9" ht="12">
      <c r="A59" s="156" t="s">
        <v>176</v>
      </c>
      <c r="B59" s="155"/>
      <c r="C59" s="155"/>
      <c r="D59" s="152"/>
      <c r="E59" s="152"/>
      <c r="F59" s="152"/>
      <c r="G59" s="152"/>
      <c r="H59" s="152"/>
      <c r="I59" s="152"/>
    </row>
    <row r="60" spans="1:9" ht="12">
      <c r="A60" s="375" t="s">
        <v>185</v>
      </c>
      <c r="B60" s="375"/>
      <c r="C60" s="375"/>
      <c r="D60" s="375"/>
      <c r="E60" s="375"/>
      <c r="F60" s="375"/>
      <c r="G60" s="375"/>
      <c r="H60" s="375"/>
      <c r="I60" s="375"/>
    </row>
    <row r="61" spans="1:9" ht="21.75" customHeight="1">
      <c r="A61" s="152"/>
      <c r="B61" s="151"/>
      <c r="C61" s="151"/>
      <c r="D61" s="152"/>
      <c r="E61" s="152"/>
      <c r="F61" s="152"/>
      <c r="G61" s="152"/>
      <c r="H61" s="152"/>
      <c r="I61" s="152"/>
    </row>
    <row r="62" spans="1:9" ht="12.95" customHeight="1">
      <c r="B62" s="46"/>
      <c r="C62" s="46"/>
    </row>
    <row r="63" spans="1:9" ht="3.95" customHeight="1">
      <c r="B63" s="47"/>
      <c r="C63" s="47"/>
    </row>
    <row r="64" spans="1:9" ht="12.95" customHeight="1">
      <c r="B64" s="46"/>
      <c r="C64" s="46"/>
    </row>
    <row r="65" spans="2:3" ht="6" customHeight="1">
      <c r="B65" s="46"/>
      <c r="C65" s="46"/>
    </row>
    <row r="66" spans="2:3" ht="12.95" customHeight="1">
      <c r="B66" s="49"/>
      <c r="C66" s="49"/>
    </row>
  </sheetData>
  <mergeCells count="14">
    <mergeCell ref="A60:I60"/>
    <mergeCell ref="A58:I58"/>
    <mergeCell ref="A54:I54"/>
    <mergeCell ref="A51:I51"/>
    <mergeCell ref="A2:I2"/>
    <mergeCell ref="A47:I47"/>
    <mergeCell ref="A48:I48"/>
    <mergeCell ref="A49:I49"/>
    <mergeCell ref="A52:I52"/>
    <mergeCell ref="B3:I3"/>
    <mergeCell ref="A7:A8"/>
    <mergeCell ref="D7:E7"/>
    <mergeCell ref="B7:B8"/>
    <mergeCell ref="C7:C8"/>
  </mergeCells>
  <phoneticPr fontId="16"/>
  <printOptions horizontalCentered="1"/>
  <pageMargins left="0" right="0" top="0" bottom="0" header="1.1811023622047245" footer="0"/>
  <pageSetup paperSize="9" scale="7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showGridLines="0" zoomScaleNormal="100" workbookViewId="0">
      <selection activeCell="F6" sqref="F6"/>
    </sheetView>
  </sheetViews>
  <sheetFormatPr defaultColWidth="11.42578125" defaultRowHeight="12.75" customHeight="1"/>
  <cols>
    <col min="1" max="1" width="3.7109375" style="31" customWidth="1"/>
    <col min="2" max="2" width="5.42578125" style="31" customWidth="1"/>
    <col min="3" max="3" width="74.7109375" style="31" customWidth="1"/>
    <col min="4" max="6" width="14" style="31" customWidth="1"/>
    <col min="7" max="16384" width="11.42578125" style="31"/>
  </cols>
  <sheetData>
    <row r="1" spans="1:6" ht="15" customHeight="1">
      <c r="A1" s="376" t="s">
        <v>166</v>
      </c>
      <c r="B1" s="376"/>
      <c r="C1" s="376"/>
      <c r="D1" s="376"/>
      <c r="E1" s="376"/>
      <c r="F1" s="376"/>
    </row>
    <row r="2" spans="1:6" ht="21" customHeight="1">
      <c r="A2" s="161" t="s">
        <v>107</v>
      </c>
      <c r="B2" s="161"/>
      <c r="C2" s="162"/>
      <c r="D2" s="162"/>
      <c r="E2" s="163"/>
      <c r="F2" s="163"/>
    </row>
    <row r="3" spans="1:6" ht="17.100000000000001" customHeight="1">
      <c r="A3" s="164" t="s">
        <v>54</v>
      </c>
      <c r="B3" s="164"/>
      <c r="C3" s="162"/>
      <c r="D3" s="162"/>
      <c r="E3" s="165" t="s">
        <v>55</v>
      </c>
      <c r="F3" s="162"/>
    </row>
    <row r="4" spans="1:6" ht="12.75" customHeight="1" thickBot="1">
      <c r="A4" s="162"/>
      <c r="B4" s="163"/>
      <c r="C4" s="163"/>
      <c r="D4" s="163"/>
      <c r="E4" s="162"/>
      <c r="F4" s="168" t="s">
        <v>164</v>
      </c>
    </row>
    <row r="5" spans="1:6" ht="12.75" customHeight="1">
      <c r="A5" s="379" t="s">
        <v>119</v>
      </c>
      <c r="B5" s="383" t="s">
        <v>17</v>
      </c>
      <c r="C5" s="385" t="s">
        <v>18</v>
      </c>
      <c r="D5" s="34">
        <v>2015</v>
      </c>
      <c r="E5" s="58">
        <v>2016</v>
      </c>
      <c r="F5" s="59">
        <v>2017</v>
      </c>
    </row>
    <row r="6" spans="1:6" ht="12.75" customHeight="1">
      <c r="A6" s="389"/>
      <c r="B6" s="390"/>
      <c r="C6" s="388"/>
      <c r="D6" s="60" t="s">
        <v>162</v>
      </c>
      <c r="E6" s="60" t="s">
        <v>162</v>
      </c>
      <c r="F6" s="61" t="s">
        <v>162</v>
      </c>
    </row>
    <row r="7" spans="1:6" ht="12.75" customHeight="1">
      <c r="A7" s="55"/>
      <c r="B7" s="131"/>
      <c r="C7" s="118"/>
      <c r="D7" s="56"/>
      <c r="E7" s="57"/>
      <c r="F7" s="62" t="s">
        <v>114</v>
      </c>
    </row>
    <row r="8" spans="1:6" ht="15.95" customHeight="1">
      <c r="A8" s="33" t="s">
        <v>128</v>
      </c>
      <c r="B8" s="132" t="s">
        <v>19</v>
      </c>
      <c r="C8" s="133" t="s">
        <v>81</v>
      </c>
      <c r="D8" s="139"/>
      <c r="E8" s="139"/>
      <c r="F8" s="140"/>
    </row>
    <row r="9" spans="1:6" ht="15.95" customHeight="1">
      <c r="A9" s="33" t="s">
        <v>96</v>
      </c>
      <c r="B9" s="134" t="s">
        <v>100</v>
      </c>
      <c r="C9" s="133" t="s">
        <v>101</v>
      </c>
      <c r="D9" s="143"/>
      <c r="E9" s="143"/>
      <c r="F9" s="144"/>
    </row>
    <row r="10" spans="1:6" ht="15.95" customHeight="1">
      <c r="A10" s="33" t="s">
        <v>97</v>
      </c>
      <c r="B10" s="134" t="s">
        <v>71</v>
      </c>
      <c r="C10" s="133" t="s">
        <v>20</v>
      </c>
      <c r="D10" s="143"/>
      <c r="E10" s="143"/>
      <c r="F10" s="144"/>
    </row>
    <row r="11" spans="1:6" ht="15.95" customHeight="1">
      <c r="A11" s="33"/>
      <c r="B11" s="135" t="s">
        <v>73</v>
      </c>
      <c r="C11" s="136" t="s">
        <v>74</v>
      </c>
      <c r="D11" s="145"/>
      <c r="E11" s="145"/>
      <c r="F11" s="146"/>
    </row>
    <row r="12" spans="1:6" ht="15.95" customHeight="1">
      <c r="A12" s="33"/>
      <c r="B12" s="134" t="s">
        <v>75</v>
      </c>
      <c r="C12" s="133" t="s">
        <v>21</v>
      </c>
      <c r="D12" s="143"/>
      <c r="E12" s="143"/>
      <c r="F12" s="144"/>
    </row>
    <row r="13" spans="1:6" ht="15.95" customHeight="1">
      <c r="A13" s="33"/>
      <c r="B13" s="135" t="s">
        <v>23</v>
      </c>
      <c r="C13" s="136" t="s">
        <v>170</v>
      </c>
      <c r="D13" s="145"/>
      <c r="E13" s="145"/>
      <c r="F13" s="146"/>
    </row>
    <row r="14" spans="1:6" ht="15.95" customHeight="1">
      <c r="A14" s="33"/>
      <c r="B14" s="135" t="s">
        <v>24</v>
      </c>
      <c r="C14" s="136" t="s">
        <v>26</v>
      </c>
      <c r="D14" s="145"/>
      <c r="E14" s="145"/>
      <c r="F14" s="146"/>
    </row>
    <row r="15" spans="1:6" ht="15.95" customHeight="1">
      <c r="A15" s="33" t="s">
        <v>98</v>
      </c>
      <c r="B15" s="135" t="s">
        <v>108</v>
      </c>
      <c r="C15" s="136" t="s">
        <v>41</v>
      </c>
      <c r="D15" s="145"/>
      <c r="E15" s="145"/>
      <c r="F15" s="146"/>
    </row>
    <row r="16" spans="1:6" ht="15.95" customHeight="1">
      <c r="A16" s="33"/>
      <c r="B16" s="135" t="s">
        <v>110</v>
      </c>
      <c r="C16" s="136" t="s">
        <v>111</v>
      </c>
      <c r="D16" s="145"/>
      <c r="E16" s="145"/>
      <c r="F16" s="146"/>
    </row>
    <row r="17" spans="1:6" ht="15.95" customHeight="1">
      <c r="A17" s="33" t="s">
        <v>99</v>
      </c>
      <c r="B17" s="134" t="s">
        <v>112</v>
      </c>
      <c r="C17" s="133" t="s">
        <v>49</v>
      </c>
      <c r="D17" s="143"/>
      <c r="E17" s="143"/>
      <c r="F17" s="144"/>
    </row>
    <row r="18" spans="1:6" ht="15.95" customHeight="1">
      <c r="A18" s="33" t="s">
        <v>7</v>
      </c>
      <c r="B18" s="134" t="s">
        <v>77</v>
      </c>
      <c r="C18" s="133" t="s">
        <v>72</v>
      </c>
      <c r="D18" s="143"/>
      <c r="E18" s="143"/>
      <c r="F18" s="144"/>
    </row>
    <row r="19" spans="1:6" ht="15.95" customHeight="1">
      <c r="A19" s="33" t="s">
        <v>8</v>
      </c>
      <c r="B19" s="135" t="s">
        <v>78</v>
      </c>
      <c r="C19" s="136" t="s">
        <v>27</v>
      </c>
      <c r="D19" s="145"/>
      <c r="E19" s="145"/>
      <c r="F19" s="146"/>
    </row>
    <row r="20" spans="1:6" ht="15.95" customHeight="1">
      <c r="A20" s="33" t="s">
        <v>9</v>
      </c>
      <c r="B20" s="134" t="s">
        <v>76</v>
      </c>
      <c r="C20" s="133" t="s">
        <v>22</v>
      </c>
      <c r="D20" s="143"/>
      <c r="E20" s="143"/>
      <c r="F20" s="144"/>
    </row>
    <row r="21" spans="1:6" ht="15.95" customHeight="1">
      <c r="A21" s="33"/>
      <c r="B21" s="135" t="s">
        <v>34</v>
      </c>
      <c r="C21" s="136" t="s">
        <v>28</v>
      </c>
      <c r="D21" s="145"/>
      <c r="E21" s="145"/>
      <c r="F21" s="146"/>
    </row>
    <row r="22" spans="1:6" ht="15.95" customHeight="1">
      <c r="A22" s="33"/>
      <c r="B22" s="135" t="s">
        <v>36</v>
      </c>
      <c r="C22" s="136" t="s">
        <v>152</v>
      </c>
      <c r="D22" s="145"/>
      <c r="E22" s="145"/>
      <c r="F22" s="146"/>
    </row>
    <row r="23" spans="1:6" ht="15.95" customHeight="1">
      <c r="A23" s="33"/>
      <c r="B23" s="135" t="s">
        <v>37</v>
      </c>
      <c r="C23" s="136" t="s">
        <v>26</v>
      </c>
      <c r="D23" s="145"/>
      <c r="E23" s="145"/>
      <c r="F23" s="146"/>
    </row>
    <row r="24" spans="1:6" ht="15.95" customHeight="1">
      <c r="A24" s="33" t="s">
        <v>11</v>
      </c>
      <c r="B24" s="135" t="s">
        <v>38</v>
      </c>
      <c r="C24" s="136" t="s">
        <v>29</v>
      </c>
      <c r="D24" s="145"/>
      <c r="E24" s="145"/>
      <c r="F24" s="146"/>
    </row>
    <row r="25" spans="1:6" ht="15.95" customHeight="1">
      <c r="A25" s="33" t="s">
        <v>10</v>
      </c>
      <c r="B25" s="135" t="s">
        <v>40</v>
      </c>
      <c r="C25" s="136" t="s">
        <v>1</v>
      </c>
      <c r="D25" s="145"/>
      <c r="E25" s="145"/>
      <c r="F25" s="146"/>
    </row>
    <row r="26" spans="1:6" ht="15.95" customHeight="1">
      <c r="A26" s="33" t="s">
        <v>12</v>
      </c>
      <c r="B26" s="135" t="s">
        <v>42</v>
      </c>
      <c r="C26" s="136" t="s">
        <v>111</v>
      </c>
      <c r="D26" s="145"/>
      <c r="E26" s="145"/>
      <c r="F26" s="146"/>
    </row>
    <row r="27" spans="1:6" ht="15.95" customHeight="1">
      <c r="A27" s="33" t="s">
        <v>13</v>
      </c>
      <c r="B27" s="134" t="s">
        <v>44</v>
      </c>
      <c r="C27" s="133" t="s">
        <v>30</v>
      </c>
      <c r="D27" s="143"/>
      <c r="E27" s="143"/>
      <c r="F27" s="144"/>
    </row>
    <row r="28" spans="1:6" ht="15.95" customHeight="1">
      <c r="A28" s="33"/>
      <c r="B28" s="135" t="s">
        <v>46</v>
      </c>
      <c r="C28" s="136" t="s">
        <v>31</v>
      </c>
      <c r="D28" s="145"/>
      <c r="E28" s="145"/>
      <c r="F28" s="146"/>
    </row>
    <row r="29" spans="1:6" ht="15.95" customHeight="1">
      <c r="A29" s="33"/>
      <c r="B29" s="135" t="s">
        <v>48</v>
      </c>
      <c r="C29" s="136" t="s">
        <v>32</v>
      </c>
      <c r="D29" s="145"/>
      <c r="E29" s="145"/>
      <c r="F29" s="146"/>
    </row>
    <row r="30" spans="1:6" ht="15.95" customHeight="1">
      <c r="A30" s="33"/>
      <c r="B30" s="134" t="s">
        <v>50</v>
      </c>
      <c r="C30" s="137" t="s">
        <v>51</v>
      </c>
      <c r="D30" s="143"/>
      <c r="E30" s="143"/>
      <c r="F30" s="144"/>
    </row>
    <row r="31" spans="1:6" ht="15.95" customHeight="1">
      <c r="A31" s="33" t="s">
        <v>14</v>
      </c>
      <c r="B31" s="134" t="s">
        <v>52</v>
      </c>
      <c r="C31" s="133" t="s">
        <v>163</v>
      </c>
      <c r="D31" s="143"/>
      <c r="E31" s="143"/>
      <c r="F31" s="144"/>
    </row>
    <row r="32" spans="1:6" ht="15.95" customHeight="1">
      <c r="A32" s="33"/>
      <c r="B32" s="134" t="s">
        <v>2</v>
      </c>
      <c r="C32" s="133" t="s">
        <v>153</v>
      </c>
      <c r="D32" s="143"/>
      <c r="E32" s="143"/>
      <c r="F32" s="147"/>
    </row>
    <row r="33" spans="1:6" ht="15.95" customHeight="1">
      <c r="A33" s="33"/>
      <c r="B33" s="134" t="s">
        <v>4</v>
      </c>
      <c r="C33" s="138" t="s">
        <v>5</v>
      </c>
      <c r="D33" s="148"/>
      <c r="E33" s="148"/>
      <c r="F33" s="146"/>
    </row>
    <row r="34" spans="1:6" ht="15.95" customHeight="1">
      <c r="A34" s="33"/>
      <c r="B34" s="135" t="s">
        <v>6</v>
      </c>
      <c r="C34" s="136" t="s">
        <v>59</v>
      </c>
      <c r="D34" s="148"/>
      <c r="E34" s="148"/>
      <c r="F34" s="146"/>
    </row>
    <row r="35" spans="1:6" ht="15.95" customHeight="1">
      <c r="A35" s="33"/>
      <c r="B35" s="135" t="s">
        <v>60</v>
      </c>
      <c r="C35" s="136" t="s">
        <v>33</v>
      </c>
      <c r="D35" s="148"/>
      <c r="E35" s="148"/>
      <c r="F35" s="146"/>
    </row>
    <row r="36" spans="1:6" ht="15.95" customHeight="1">
      <c r="A36" s="33"/>
      <c r="B36" s="135" t="s">
        <v>62</v>
      </c>
      <c r="C36" s="136" t="s">
        <v>63</v>
      </c>
      <c r="D36" s="148"/>
      <c r="E36" s="148"/>
      <c r="F36" s="146"/>
    </row>
    <row r="37" spans="1:6" ht="15.95" customHeight="1">
      <c r="A37" s="33"/>
      <c r="B37" s="134" t="s">
        <v>64</v>
      </c>
      <c r="C37" s="133" t="s">
        <v>154</v>
      </c>
      <c r="D37" s="149"/>
      <c r="E37" s="149"/>
      <c r="F37" s="144"/>
    </row>
    <row r="38" spans="1:6" ht="15.95" customHeight="1">
      <c r="A38" s="33"/>
      <c r="B38" s="135" t="s">
        <v>66</v>
      </c>
      <c r="C38" s="136" t="s">
        <v>5</v>
      </c>
      <c r="D38" s="148"/>
      <c r="E38" s="148"/>
      <c r="F38" s="146"/>
    </row>
    <row r="39" spans="1:6" ht="15.95" customHeight="1">
      <c r="A39" s="33"/>
      <c r="B39" s="135" t="s">
        <v>67</v>
      </c>
      <c r="C39" s="136" t="s">
        <v>63</v>
      </c>
      <c r="D39" s="148"/>
      <c r="E39" s="148"/>
      <c r="F39" s="146"/>
    </row>
    <row r="40" spans="1:6" ht="15.95" customHeight="1">
      <c r="A40" s="33"/>
      <c r="B40" s="134" t="s">
        <v>68</v>
      </c>
      <c r="C40" s="133" t="s">
        <v>53</v>
      </c>
      <c r="D40" s="149"/>
      <c r="E40" s="149"/>
      <c r="F40" s="144"/>
    </row>
    <row r="41" spans="1:6" ht="15.95" customHeight="1" thickBot="1">
      <c r="A41" s="53" t="s">
        <v>15</v>
      </c>
      <c r="B41" s="141" t="s">
        <v>69</v>
      </c>
      <c r="C41" s="142" t="s">
        <v>70</v>
      </c>
      <c r="D41" s="54"/>
      <c r="E41" s="54"/>
      <c r="F41" s="45"/>
    </row>
    <row r="42" spans="1:6" ht="12.75" customHeight="1">
      <c r="B42" s="46"/>
    </row>
    <row r="43" spans="1:6" ht="21" customHeight="1">
      <c r="A43" s="375" t="s">
        <v>155</v>
      </c>
      <c r="B43" s="375"/>
      <c r="C43" s="375"/>
      <c r="D43" s="375"/>
      <c r="E43" s="375"/>
      <c r="F43" s="375"/>
    </row>
    <row r="44" spans="1:6" ht="24" customHeight="1">
      <c r="A44" s="375" t="s">
        <v>156</v>
      </c>
      <c r="B44" s="375"/>
      <c r="C44" s="375"/>
      <c r="D44" s="375"/>
      <c r="E44" s="375"/>
      <c r="F44" s="375"/>
    </row>
    <row r="45" spans="1:6" ht="27" customHeight="1">
      <c r="A45" s="387" t="s">
        <v>157</v>
      </c>
      <c r="B45" s="387"/>
      <c r="C45" s="387"/>
      <c r="D45" s="387"/>
      <c r="E45" s="387"/>
      <c r="F45" s="387"/>
    </row>
    <row r="46" spans="1:6" ht="12">
      <c r="A46" s="150" t="s">
        <v>171</v>
      </c>
      <c r="B46" s="151"/>
      <c r="C46" s="151"/>
      <c r="D46" s="152"/>
      <c r="E46" s="152"/>
      <c r="F46" s="152"/>
    </row>
    <row r="47" spans="1:6" ht="26.1" customHeight="1">
      <c r="A47" s="375" t="s">
        <v>158</v>
      </c>
      <c r="B47" s="375"/>
      <c r="C47" s="375"/>
      <c r="D47" s="375"/>
      <c r="E47" s="375"/>
      <c r="F47" s="375"/>
    </row>
    <row r="48" spans="1:6" ht="24" customHeight="1">
      <c r="A48" s="375" t="s">
        <v>159</v>
      </c>
      <c r="B48" s="375"/>
      <c r="C48" s="375"/>
      <c r="D48" s="375"/>
      <c r="E48" s="375"/>
      <c r="F48" s="375"/>
    </row>
    <row r="49" spans="1:6" ht="12">
      <c r="A49" s="153" t="s">
        <v>172</v>
      </c>
      <c r="B49" s="152"/>
      <c r="C49" s="152"/>
      <c r="D49" s="152"/>
      <c r="E49" s="152"/>
      <c r="F49" s="152"/>
    </row>
    <row r="50" spans="1:6" ht="21.95" customHeight="1">
      <c r="A50" s="387" t="s">
        <v>160</v>
      </c>
      <c r="B50" s="387"/>
      <c r="C50" s="387"/>
      <c r="D50" s="387"/>
      <c r="E50" s="387"/>
      <c r="F50" s="387"/>
    </row>
    <row r="51" spans="1:6" ht="12">
      <c r="A51" s="154" t="s">
        <v>173</v>
      </c>
      <c r="B51" s="155"/>
      <c r="C51" s="155"/>
      <c r="D51" s="152"/>
      <c r="E51" s="152"/>
      <c r="F51" s="152"/>
    </row>
    <row r="52" spans="1:6" ht="12">
      <c r="A52" s="153" t="s">
        <v>174</v>
      </c>
      <c r="B52" s="155"/>
      <c r="C52" s="155"/>
      <c r="D52" s="152"/>
      <c r="E52" s="152"/>
      <c r="F52" s="152"/>
    </row>
    <row r="53" spans="1:6" ht="12">
      <c r="A53" s="150" t="s">
        <v>175</v>
      </c>
      <c r="B53" s="155"/>
      <c r="C53" s="155"/>
      <c r="D53" s="152"/>
      <c r="E53" s="152"/>
      <c r="F53" s="152"/>
    </row>
    <row r="54" spans="1:6" ht="12">
      <c r="A54" s="375" t="s">
        <v>161</v>
      </c>
      <c r="B54" s="375"/>
      <c r="C54" s="375"/>
      <c r="D54" s="375"/>
      <c r="E54" s="375"/>
      <c r="F54" s="375"/>
    </row>
    <row r="55" spans="1:6" ht="12">
      <c r="A55" s="156" t="s">
        <v>176</v>
      </c>
      <c r="B55" s="155"/>
      <c r="C55" s="155"/>
      <c r="D55" s="152"/>
      <c r="E55" s="152"/>
      <c r="F55" s="152"/>
    </row>
    <row r="56" spans="1:6" ht="12" customHeight="1">
      <c r="A56" s="375" t="s">
        <v>177</v>
      </c>
      <c r="B56" s="375"/>
      <c r="C56" s="375"/>
      <c r="D56" s="375"/>
      <c r="E56" s="375"/>
      <c r="F56" s="375"/>
    </row>
    <row r="57" spans="1:6" ht="12.75" customHeight="1">
      <c r="A57" s="157"/>
      <c r="B57" s="158"/>
      <c r="C57" s="157"/>
      <c r="D57" s="157"/>
      <c r="E57" s="157"/>
      <c r="F57" s="157"/>
    </row>
    <row r="58" spans="1:6" ht="12.75" customHeight="1">
      <c r="A58" s="157"/>
      <c r="B58" s="159"/>
      <c r="C58" s="157"/>
      <c r="D58" s="157"/>
      <c r="E58" s="157"/>
      <c r="F58" s="157"/>
    </row>
    <row r="59" spans="1:6" ht="12.75" customHeight="1">
      <c r="A59" s="157"/>
      <c r="B59" s="157"/>
      <c r="C59" s="157"/>
      <c r="D59" s="157"/>
      <c r="E59" s="157"/>
      <c r="F59" s="157"/>
    </row>
    <row r="60" spans="1:6" ht="12.75" customHeight="1">
      <c r="B60" s="47"/>
    </row>
    <row r="62" spans="1:6" ht="12.75" customHeight="1">
      <c r="B62" s="47"/>
      <c r="C62" s="48"/>
      <c r="D62" s="48"/>
      <c r="F62" s="47"/>
    </row>
    <row r="63" spans="1:6" ht="12.75" customHeight="1">
      <c r="B63" s="47"/>
      <c r="C63" s="48"/>
      <c r="D63" s="48"/>
    </row>
    <row r="64" spans="1:6" ht="12.75" customHeight="1">
      <c r="B64" s="47"/>
      <c r="C64" s="48"/>
      <c r="D64" s="48"/>
    </row>
    <row r="65" spans="2:4" ht="12.75" customHeight="1">
      <c r="B65" s="47"/>
      <c r="C65" s="48"/>
      <c r="D65" s="48"/>
    </row>
    <row r="66" spans="2:4" ht="12.75" customHeight="1">
      <c r="B66" s="47"/>
      <c r="C66" s="48"/>
      <c r="D66" s="48"/>
    </row>
  </sheetData>
  <mergeCells count="12">
    <mergeCell ref="A54:F54"/>
    <mergeCell ref="A56:F56"/>
    <mergeCell ref="A50:F50"/>
    <mergeCell ref="A45:F45"/>
    <mergeCell ref="A1:F1"/>
    <mergeCell ref="C5:C6"/>
    <mergeCell ref="A43:F43"/>
    <mergeCell ref="A44:F44"/>
    <mergeCell ref="A47:F47"/>
    <mergeCell ref="A48:F48"/>
    <mergeCell ref="A5:A6"/>
    <mergeCell ref="B5:B6"/>
  </mergeCells>
  <phoneticPr fontId="17"/>
  <printOptions horizontalCentered="1"/>
  <pageMargins left="0" right="0" top="0" bottom="0.19685039370078741" header="1.3385826771653544"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0"/>
  <sheetViews>
    <sheetView showGridLines="0" topLeftCell="A4" zoomScaleNormal="100" workbookViewId="0">
      <selection sqref="A1:Q1"/>
    </sheetView>
  </sheetViews>
  <sheetFormatPr defaultColWidth="13.28515625" defaultRowHeight="12.75"/>
  <cols>
    <col min="1" max="4" width="11.28515625" style="64" customWidth="1"/>
    <col min="5" max="5" width="50" style="64" customWidth="1"/>
    <col min="6" max="6" width="11.28515625" style="64" customWidth="1"/>
    <col min="7" max="7" width="9" style="64" customWidth="1"/>
    <col min="8" max="8" width="14.85546875" style="64" customWidth="1"/>
    <col min="9" max="9" width="11.28515625" style="64" customWidth="1"/>
    <col min="10" max="10" width="9" style="64" customWidth="1"/>
    <col min="11" max="11" width="14.85546875" style="64" customWidth="1"/>
    <col min="12" max="12" width="11.42578125" style="64" customWidth="1"/>
    <col min="13" max="13" width="12.85546875" style="64" customWidth="1"/>
    <col min="14" max="14" width="11.28515625" style="64" customWidth="1"/>
    <col min="15" max="15" width="9" style="64" customWidth="1"/>
    <col min="16" max="16" width="10.85546875" style="64" customWidth="1"/>
    <col min="17" max="17" width="14.85546875" style="64" customWidth="1"/>
    <col min="18" max="16384" width="13.28515625" style="64"/>
  </cols>
  <sheetData>
    <row r="1" spans="1:17" s="31" customFormat="1">
      <c r="A1" s="376" t="s">
        <v>167</v>
      </c>
      <c r="B1" s="376"/>
      <c r="C1" s="376"/>
      <c r="D1" s="376"/>
      <c r="E1" s="376"/>
      <c r="F1" s="376"/>
      <c r="G1" s="376"/>
      <c r="H1" s="376"/>
      <c r="I1" s="376"/>
      <c r="J1" s="376"/>
      <c r="K1" s="376"/>
      <c r="L1" s="376"/>
      <c r="M1" s="376"/>
      <c r="N1" s="376"/>
      <c r="O1" s="376"/>
      <c r="P1" s="376"/>
      <c r="Q1" s="376"/>
    </row>
    <row r="2" spans="1:17" s="63" customFormat="1" ht="15.75">
      <c r="A2" s="169"/>
      <c r="B2" s="169"/>
      <c r="C2" s="169"/>
      <c r="D2" s="169"/>
      <c r="E2" s="169"/>
      <c r="F2" s="169"/>
      <c r="G2" s="169"/>
      <c r="H2" s="169"/>
      <c r="I2" s="169"/>
      <c r="J2" s="169"/>
      <c r="K2" s="169"/>
      <c r="L2" s="169"/>
      <c r="M2" s="169"/>
      <c r="N2" s="169"/>
      <c r="O2" s="169"/>
      <c r="P2" s="169"/>
      <c r="Q2" s="169"/>
    </row>
    <row r="3" spans="1:17">
      <c r="A3" s="170" t="s">
        <v>125</v>
      </c>
      <c r="B3" s="171"/>
      <c r="C3" s="171"/>
      <c r="D3" s="171"/>
      <c r="E3" s="172"/>
      <c r="F3" s="172"/>
      <c r="G3" s="172"/>
      <c r="H3" s="172"/>
      <c r="I3" s="172"/>
      <c r="J3" s="172"/>
      <c r="K3" s="172"/>
      <c r="L3" s="172"/>
      <c r="M3" s="172"/>
      <c r="N3" s="172"/>
      <c r="O3" s="172"/>
      <c r="P3" s="173" t="s">
        <v>126</v>
      </c>
      <c r="Q3" s="171"/>
    </row>
    <row r="4" spans="1:17">
      <c r="A4" s="172"/>
      <c r="B4" s="172"/>
      <c r="C4" s="172"/>
      <c r="D4" s="174"/>
      <c r="E4" s="174"/>
      <c r="F4" s="172"/>
      <c r="G4" s="172"/>
      <c r="H4" s="172"/>
      <c r="I4" s="172"/>
      <c r="J4" s="172"/>
      <c r="K4" s="172"/>
      <c r="L4" s="172"/>
      <c r="M4" s="172"/>
      <c r="N4" s="172"/>
      <c r="O4" s="172"/>
      <c r="P4" s="173" t="s">
        <v>127</v>
      </c>
      <c r="Q4" s="175"/>
    </row>
    <row r="5" spans="1:17">
      <c r="A5" s="170" t="s">
        <v>142</v>
      </c>
      <c r="B5" s="171"/>
      <c r="C5" s="171"/>
      <c r="D5" s="171"/>
      <c r="E5" s="171"/>
      <c r="F5" s="172"/>
      <c r="G5" s="172"/>
      <c r="H5" s="172"/>
      <c r="I5" s="172"/>
      <c r="J5" s="172"/>
      <c r="K5" s="172"/>
      <c r="L5" s="172"/>
      <c r="M5" s="172"/>
      <c r="N5" s="172"/>
      <c r="O5" s="172"/>
      <c r="P5" s="172"/>
      <c r="Q5" s="172"/>
    </row>
    <row r="6" spans="1:17" ht="15.75">
      <c r="D6" s="66"/>
      <c r="G6" s="67"/>
      <c r="H6" s="68"/>
      <c r="I6" s="68"/>
      <c r="J6" s="68"/>
      <c r="K6" s="68"/>
      <c r="L6" s="68"/>
      <c r="M6" s="69"/>
      <c r="N6" s="172"/>
      <c r="O6" s="172"/>
      <c r="P6" s="173" t="s">
        <v>143</v>
      </c>
      <c r="Q6" s="172"/>
    </row>
    <row r="7" spans="1:17" ht="13.5">
      <c r="D7" s="70"/>
      <c r="G7" s="65"/>
      <c r="H7" s="70"/>
      <c r="I7" s="70"/>
      <c r="J7" s="70"/>
      <c r="K7" s="70"/>
      <c r="L7" s="70"/>
      <c r="M7" s="71"/>
      <c r="N7" s="172"/>
      <c r="O7" s="172"/>
      <c r="P7" s="176" t="s">
        <v>144</v>
      </c>
      <c r="Q7" s="172"/>
    </row>
    <row r="8" spans="1:17" ht="13.5">
      <c r="D8" s="70"/>
      <c r="F8" s="72"/>
      <c r="H8" s="72"/>
      <c r="I8" s="72"/>
      <c r="J8" s="72"/>
      <c r="K8" s="72"/>
      <c r="L8" s="72"/>
      <c r="N8" s="172"/>
      <c r="O8" s="172"/>
      <c r="P8" s="176" t="s">
        <v>145</v>
      </c>
      <c r="Q8" s="172"/>
    </row>
    <row r="9" spans="1:17" ht="13.5">
      <c r="D9" s="70"/>
      <c r="N9" s="172"/>
      <c r="O9" s="172"/>
      <c r="P9" s="176" t="s">
        <v>146</v>
      </c>
      <c r="Q9" s="172"/>
    </row>
    <row r="10" spans="1:17" ht="13.5" thickBot="1"/>
    <row r="11" spans="1:17" s="77" customFormat="1" ht="42" customHeight="1">
      <c r="A11" s="73" t="s">
        <v>147</v>
      </c>
      <c r="B11" s="74"/>
      <c r="C11" s="74"/>
      <c r="D11" s="74"/>
      <c r="E11" s="74"/>
      <c r="F11" s="75" t="s">
        <v>148</v>
      </c>
      <c r="G11" s="75"/>
      <c r="H11" s="75"/>
      <c r="I11" s="75" t="s">
        <v>149</v>
      </c>
      <c r="J11" s="75"/>
      <c r="K11" s="75"/>
      <c r="L11" s="75" t="s">
        <v>130</v>
      </c>
      <c r="M11" s="74" t="s">
        <v>151</v>
      </c>
      <c r="N11" s="75" t="s">
        <v>131</v>
      </c>
      <c r="O11" s="75"/>
      <c r="P11" s="75"/>
      <c r="Q11" s="76"/>
    </row>
    <row r="12" spans="1:17" s="82" customFormat="1" ht="27" customHeight="1">
      <c r="A12" s="78" t="s">
        <v>82</v>
      </c>
      <c r="B12" s="79"/>
      <c r="C12" s="79"/>
      <c r="D12" s="79" t="s">
        <v>83</v>
      </c>
      <c r="E12" s="79" t="s">
        <v>137</v>
      </c>
      <c r="F12" s="80" t="s">
        <v>84</v>
      </c>
      <c r="G12" s="79" t="s">
        <v>85</v>
      </c>
      <c r="H12" s="80" t="s">
        <v>86</v>
      </c>
      <c r="I12" s="80" t="s">
        <v>87</v>
      </c>
      <c r="J12" s="79" t="s">
        <v>85</v>
      </c>
      <c r="K12" s="80" t="s">
        <v>86</v>
      </c>
      <c r="L12" s="80"/>
      <c r="M12" s="79"/>
      <c r="N12" s="80" t="s">
        <v>88</v>
      </c>
      <c r="O12" s="80" t="s">
        <v>85</v>
      </c>
      <c r="P12" s="80" t="s">
        <v>89</v>
      </c>
      <c r="Q12" s="81"/>
    </row>
    <row r="13" spans="1:17" s="82" customFormat="1" ht="24">
      <c r="A13" s="83" t="s">
        <v>90</v>
      </c>
      <c r="B13" s="84" t="s">
        <v>91</v>
      </c>
      <c r="C13" s="84" t="s">
        <v>92</v>
      </c>
      <c r="D13" s="79"/>
      <c r="E13" s="79"/>
      <c r="F13" s="80"/>
      <c r="G13" s="79"/>
      <c r="H13" s="80"/>
      <c r="I13" s="80"/>
      <c r="J13" s="79"/>
      <c r="K13" s="80"/>
      <c r="L13" s="80"/>
      <c r="M13" s="79"/>
      <c r="N13" s="80"/>
      <c r="O13" s="80"/>
      <c r="P13" s="84" t="s">
        <v>93</v>
      </c>
      <c r="Q13" s="85" t="s">
        <v>86</v>
      </c>
    </row>
    <row r="14" spans="1:17" s="90" customFormat="1" ht="11.25">
      <c r="A14" s="86">
        <v>1</v>
      </c>
      <c r="B14" s="87">
        <v>2</v>
      </c>
      <c r="C14" s="87">
        <v>3</v>
      </c>
      <c r="D14" s="88">
        <v>4</v>
      </c>
      <c r="E14" s="88">
        <v>5</v>
      </c>
      <c r="F14" s="88">
        <v>6</v>
      </c>
      <c r="G14" s="88">
        <v>7</v>
      </c>
      <c r="H14" s="87">
        <v>8</v>
      </c>
      <c r="I14" s="87">
        <v>9</v>
      </c>
      <c r="J14" s="87">
        <v>10</v>
      </c>
      <c r="K14" s="87">
        <v>11</v>
      </c>
      <c r="L14" s="87">
        <v>12</v>
      </c>
      <c r="M14" s="88" t="s">
        <v>94</v>
      </c>
      <c r="N14" s="88">
        <v>14</v>
      </c>
      <c r="O14" s="88">
        <v>15</v>
      </c>
      <c r="P14" s="88">
        <v>16</v>
      </c>
      <c r="Q14" s="89">
        <v>17</v>
      </c>
    </row>
    <row r="15" spans="1:17" ht="21" customHeight="1">
      <c r="A15" s="91"/>
      <c r="B15" s="92"/>
      <c r="C15" s="92"/>
      <c r="D15" s="92"/>
      <c r="E15" s="92"/>
      <c r="F15" s="92"/>
      <c r="G15" s="92"/>
      <c r="H15" s="92"/>
      <c r="I15" s="92"/>
      <c r="J15" s="92"/>
      <c r="K15" s="92"/>
      <c r="L15" s="92"/>
      <c r="M15" s="92"/>
      <c r="N15" s="92"/>
      <c r="O15" s="92"/>
      <c r="P15" s="92"/>
      <c r="Q15" s="93"/>
    </row>
    <row r="16" spans="1:17" ht="21" customHeight="1">
      <c r="A16" s="94"/>
      <c r="B16" s="95"/>
      <c r="C16" s="95"/>
      <c r="D16" s="96"/>
      <c r="E16" s="96"/>
      <c r="F16" s="96"/>
      <c r="G16" s="97"/>
      <c r="H16" s="95"/>
      <c r="I16" s="95"/>
      <c r="J16" s="95"/>
      <c r="K16" s="95"/>
      <c r="L16" s="95"/>
      <c r="M16" s="96"/>
      <c r="N16" s="96"/>
      <c r="O16" s="98"/>
      <c r="P16" s="96"/>
      <c r="Q16" s="99"/>
    </row>
    <row r="17" spans="1:17" ht="21" customHeight="1">
      <c r="A17" s="94"/>
      <c r="B17" s="95"/>
      <c r="C17" s="95"/>
      <c r="D17" s="96"/>
      <c r="E17" s="96"/>
      <c r="F17" s="96"/>
      <c r="G17" s="97"/>
      <c r="H17" s="95"/>
      <c r="I17" s="95"/>
      <c r="J17" s="95"/>
      <c r="K17" s="95"/>
      <c r="L17" s="95"/>
      <c r="M17" s="96"/>
      <c r="N17" s="96"/>
      <c r="O17" s="98"/>
      <c r="P17" s="96"/>
      <c r="Q17" s="99"/>
    </row>
    <row r="18" spans="1:17" ht="21" customHeight="1">
      <c r="A18" s="94"/>
      <c r="B18" s="95"/>
      <c r="C18" s="95"/>
      <c r="D18" s="96"/>
      <c r="E18" s="96"/>
      <c r="F18" s="96"/>
      <c r="G18" s="97"/>
      <c r="H18" s="95"/>
      <c r="I18" s="95"/>
      <c r="J18" s="95"/>
      <c r="K18" s="95"/>
      <c r="L18" s="95"/>
      <c r="M18" s="96"/>
      <c r="N18" s="96"/>
      <c r="O18" s="98"/>
      <c r="P18" s="96"/>
      <c r="Q18" s="99"/>
    </row>
    <row r="19" spans="1:17" ht="21" customHeight="1">
      <c r="A19" s="94"/>
      <c r="B19" s="95"/>
      <c r="C19" s="95"/>
      <c r="D19" s="96"/>
      <c r="E19" s="96"/>
      <c r="F19" s="96"/>
      <c r="G19" s="97"/>
      <c r="H19" s="95"/>
      <c r="I19" s="95"/>
      <c r="J19" s="95"/>
      <c r="K19" s="95"/>
      <c r="L19" s="95"/>
      <c r="M19" s="96"/>
      <c r="N19" s="96"/>
      <c r="O19" s="98"/>
      <c r="P19" s="96"/>
      <c r="Q19" s="99"/>
    </row>
    <row r="20" spans="1:17" ht="21" customHeight="1">
      <c r="A20" s="94"/>
      <c r="B20" s="95"/>
      <c r="C20" s="95"/>
      <c r="D20" s="96"/>
      <c r="E20" s="96"/>
      <c r="F20" s="96"/>
      <c r="G20" s="97"/>
      <c r="H20" s="95"/>
      <c r="I20" s="95"/>
      <c r="J20" s="95"/>
      <c r="K20" s="95"/>
      <c r="L20" s="95"/>
      <c r="M20" s="96"/>
      <c r="N20" s="96"/>
      <c r="O20" s="98"/>
      <c r="P20" s="96"/>
      <c r="Q20" s="99"/>
    </row>
    <row r="21" spans="1:17" ht="21" customHeight="1">
      <c r="A21" s="94"/>
      <c r="B21" s="95"/>
      <c r="C21" s="95"/>
      <c r="D21" s="96"/>
      <c r="E21" s="96"/>
      <c r="F21" s="96"/>
      <c r="G21" s="97"/>
      <c r="H21" s="95"/>
      <c r="I21" s="95"/>
      <c r="J21" s="95"/>
      <c r="K21" s="95"/>
      <c r="L21" s="95"/>
      <c r="M21" s="96"/>
      <c r="N21" s="96"/>
      <c r="O21" s="98"/>
      <c r="P21" s="96"/>
      <c r="Q21" s="99"/>
    </row>
    <row r="22" spans="1:17" ht="21" customHeight="1">
      <c r="A22" s="94"/>
      <c r="B22" s="95"/>
      <c r="C22" s="95"/>
      <c r="D22" s="96"/>
      <c r="E22" s="96"/>
      <c r="F22" s="96"/>
      <c r="G22" s="97"/>
      <c r="H22" s="95"/>
      <c r="I22" s="95"/>
      <c r="J22" s="95"/>
      <c r="K22" s="95"/>
      <c r="L22" s="95"/>
      <c r="M22" s="96"/>
      <c r="N22" s="96"/>
      <c r="O22" s="98"/>
      <c r="P22" s="96"/>
      <c r="Q22" s="99"/>
    </row>
    <row r="23" spans="1:17" ht="21" customHeight="1">
      <c r="A23" s="94"/>
      <c r="B23" s="95"/>
      <c r="C23" s="95"/>
      <c r="D23" s="96"/>
      <c r="E23" s="96"/>
      <c r="F23" s="96"/>
      <c r="G23" s="97"/>
      <c r="H23" s="95"/>
      <c r="I23" s="95"/>
      <c r="J23" s="95"/>
      <c r="K23" s="95"/>
      <c r="L23" s="95"/>
      <c r="M23" s="96"/>
      <c r="N23" s="96"/>
      <c r="O23" s="98"/>
      <c r="P23" s="96"/>
      <c r="Q23" s="99"/>
    </row>
    <row r="24" spans="1:17" ht="21" customHeight="1">
      <c r="A24" s="94"/>
      <c r="B24" s="95"/>
      <c r="C24" s="95"/>
      <c r="D24" s="96"/>
      <c r="E24" s="96"/>
      <c r="F24" s="96"/>
      <c r="G24" s="97"/>
      <c r="H24" s="95"/>
      <c r="I24" s="95"/>
      <c r="J24" s="95"/>
      <c r="K24" s="95"/>
      <c r="L24" s="95"/>
      <c r="M24" s="96"/>
      <c r="N24" s="96"/>
      <c r="O24" s="98"/>
      <c r="P24" s="96"/>
      <c r="Q24" s="99"/>
    </row>
    <row r="25" spans="1:17" ht="21" customHeight="1">
      <c r="A25" s="94"/>
      <c r="B25" s="95"/>
      <c r="C25" s="95"/>
      <c r="D25" s="96"/>
      <c r="E25" s="96"/>
      <c r="F25" s="96"/>
      <c r="G25" s="97"/>
      <c r="H25" s="95"/>
      <c r="I25" s="95"/>
      <c r="J25" s="95"/>
      <c r="K25" s="95"/>
      <c r="L25" s="95"/>
      <c r="M25" s="96"/>
      <c r="N25" s="96"/>
      <c r="O25" s="98"/>
      <c r="P25" s="96"/>
      <c r="Q25" s="99"/>
    </row>
    <row r="26" spans="1:17" ht="21" customHeight="1">
      <c r="A26" s="94"/>
      <c r="B26" s="95"/>
      <c r="C26" s="95"/>
      <c r="D26" s="96"/>
      <c r="E26" s="96"/>
      <c r="F26" s="96"/>
      <c r="G26" s="97"/>
      <c r="H26" s="95"/>
      <c r="I26" s="95"/>
      <c r="J26" s="95"/>
      <c r="K26" s="95"/>
      <c r="L26" s="95"/>
      <c r="M26" s="96"/>
      <c r="N26" s="96"/>
      <c r="O26" s="98"/>
      <c r="P26" s="96"/>
      <c r="Q26" s="99"/>
    </row>
    <row r="27" spans="1:17" ht="21" customHeight="1">
      <c r="A27" s="94"/>
      <c r="B27" s="95"/>
      <c r="C27" s="95"/>
      <c r="D27" s="96"/>
      <c r="E27" s="96"/>
      <c r="F27" s="96"/>
      <c r="G27" s="97"/>
      <c r="H27" s="95"/>
      <c r="I27" s="95"/>
      <c r="J27" s="95"/>
      <c r="K27" s="95"/>
      <c r="L27" s="95"/>
      <c r="M27" s="96"/>
      <c r="N27" s="96"/>
      <c r="O27" s="98"/>
      <c r="P27" s="96"/>
      <c r="Q27" s="99"/>
    </row>
    <row r="28" spans="1:17" ht="21" customHeight="1">
      <c r="A28" s="94"/>
      <c r="B28" s="95"/>
      <c r="C28" s="95"/>
      <c r="D28" s="96"/>
      <c r="E28" s="96"/>
      <c r="F28" s="96"/>
      <c r="G28" s="97"/>
      <c r="H28" s="95"/>
      <c r="I28" s="95"/>
      <c r="J28" s="95"/>
      <c r="K28" s="95"/>
      <c r="L28" s="95"/>
      <c r="M28" s="96"/>
      <c r="N28" s="96"/>
      <c r="O28" s="98"/>
      <c r="P28" s="96"/>
      <c r="Q28" s="99"/>
    </row>
    <row r="29" spans="1:17" ht="21" customHeight="1">
      <c r="A29" s="94"/>
      <c r="B29" s="95"/>
      <c r="C29" s="95"/>
      <c r="D29" s="96"/>
      <c r="E29" s="96"/>
      <c r="F29" s="96"/>
      <c r="G29" s="97"/>
      <c r="H29" s="95"/>
      <c r="I29" s="95"/>
      <c r="J29" s="95"/>
      <c r="K29" s="95"/>
      <c r="L29" s="95"/>
      <c r="M29" s="96"/>
      <c r="N29" s="96"/>
      <c r="O29" s="98"/>
      <c r="P29" s="96"/>
      <c r="Q29" s="99"/>
    </row>
    <row r="30" spans="1:17" ht="21" customHeight="1">
      <c r="A30" s="100"/>
      <c r="B30" s="101"/>
      <c r="C30" s="101"/>
      <c r="D30" s="102"/>
      <c r="E30" s="102"/>
      <c r="F30" s="102"/>
      <c r="G30" s="103"/>
      <c r="H30" s="101"/>
      <c r="I30" s="101"/>
      <c r="J30" s="101"/>
      <c r="K30" s="101"/>
      <c r="L30" s="101"/>
      <c r="M30" s="102"/>
      <c r="N30" s="102"/>
      <c r="O30" s="104"/>
      <c r="P30" s="102"/>
      <c r="Q30" s="105"/>
    </row>
    <row r="31" spans="1:17" ht="27.75" customHeight="1" thickBot="1">
      <c r="A31" s="106" t="s">
        <v>150</v>
      </c>
      <c r="B31" s="107"/>
      <c r="C31" s="107"/>
      <c r="D31" s="107"/>
      <c r="E31" s="107"/>
      <c r="F31" s="107"/>
      <c r="G31" s="107"/>
      <c r="H31" s="108"/>
      <c r="I31" s="109"/>
      <c r="J31" s="109"/>
      <c r="K31" s="108"/>
      <c r="L31" s="109"/>
      <c r="M31" s="110"/>
      <c r="N31" s="111"/>
      <c r="O31" s="112"/>
      <c r="P31" s="111"/>
      <c r="Q31" s="113"/>
    </row>
    <row r="32" spans="1:17">
      <c r="D32" s="114"/>
      <c r="E32" s="114"/>
      <c r="F32" s="114"/>
      <c r="G32" s="115"/>
      <c r="M32" s="114"/>
      <c r="N32" s="114"/>
      <c r="O32" s="116"/>
      <c r="P32" s="114"/>
    </row>
    <row r="33" spans="4:16">
      <c r="D33" s="114"/>
      <c r="E33" s="114"/>
      <c r="F33" s="114"/>
      <c r="G33" s="115"/>
      <c r="M33" s="114"/>
      <c r="N33" s="114"/>
      <c r="O33" s="116"/>
      <c r="P33" s="114"/>
    </row>
    <row r="34" spans="4:16">
      <c r="D34" s="114"/>
      <c r="E34" s="114"/>
      <c r="F34" s="114"/>
      <c r="G34" s="115"/>
      <c r="M34" s="114"/>
      <c r="N34" s="114"/>
      <c r="O34" s="116"/>
      <c r="P34" s="114"/>
    </row>
    <row r="35" spans="4:16">
      <c r="D35" s="114"/>
      <c r="E35" s="114"/>
      <c r="F35" s="114"/>
      <c r="G35" s="115"/>
      <c r="M35" s="114"/>
      <c r="N35" s="114"/>
      <c r="O35" s="116"/>
      <c r="P35" s="114"/>
    </row>
    <row r="36" spans="4:16">
      <c r="D36" s="114"/>
      <c r="E36" s="114"/>
      <c r="F36" s="114"/>
      <c r="G36" s="115"/>
      <c r="M36" s="114"/>
      <c r="N36" s="114"/>
      <c r="O36" s="116"/>
      <c r="P36" s="114"/>
    </row>
    <row r="37" spans="4:16">
      <c r="D37" s="114"/>
      <c r="E37" s="114"/>
      <c r="F37" s="114"/>
      <c r="G37" s="115"/>
      <c r="M37" s="114"/>
      <c r="N37" s="114"/>
      <c r="O37" s="116"/>
      <c r="P37" s="114"/>
    </row>
    <row r="38" spans="4:16">
      <c r="D38" s="114"/>
      <c r="E38" s="114"/>
      <c r="F38" s="114"/>
      <c r="G38" s="115"/>
      <c r="M38" s="114"/>
      <c r="N38" s="114"/>
      <c r="O38" s="116"/>
      <c r="P38" s="114"/>
    </row>
    <row r="39" spans="4:16">
      <c r="D39" s="114"/>
      <c r="E39" s="114"/>
      <c r="F39" s="114"/>
      <c r="G39" s="115"/>
      <c r="M39" s="114"/>
      <c r="N39" s="114"/>
      <c r="O39" s="116"/>
      <c r="P39" s="114"/>
    </row>
    <row r="40" spans="4:16">
      <c r="D40" s="114"/>
      <c r="E40" s="114"/>
      <c r="F40" s="114"/>
      <c r="G40" s="115"/>
      <c r="M40" s="114"/>
      <c r="N40" s="114"/>
      <c r="O40" s="116"/>
      <c r="P40" s="114"/>
    </row>
    <row r="41" spans="4:16">
      <c r="D41" s="114"/>
      <c r="E41" s="114"/>
      <c r="F41" s="114"/>
      <c r="G41" s="115"/>
      <c r="M41" s="114"/>
      <c r="N41" s="114"/>
      <c r="O41" s="116"/>
      <c r="P41" s="114"/>
    </row>
    <row r="42" spans="4:16">
      <c r="D42" s="114"/>
      <c r="E42" s="114"/>
      <c r="F42" s="114"/>
      <c r="G42" s="115"/>
      <c r="M42" s="114"/>
      <c r="N42" s="114"/>
      <c r="O42" s="116"/>
      <c r="P42" s="114"/>
    </row>
    <row r="43" spans="4:16">
      <c r="D43" s="114"/>
      <c r="E43" s="114"/>
      <c r="F43" s="114"/>
      <c r="G43" s="115"/>
      <c r="M43" s="114"/>
      <c r="N43" s="114"/>
      <c r="O43" s="116"/>
      <c r="P43" s="114"/>
    </row>
    <row r="44" spans="4:16">
      <c r="D44" s="114"/>
      <c r="E44" s="114"/>
      <c r="F44" s="114"/>
      <c r="G44" s="115"/>
      <c r="M44" s="114"/>
      <c r="N44" s="114"/>
      <c r="O44" s="116"/>
      <c r="P44" s="114"/>
    </row>
    <row r="45" spans="4:16">
      <c r="D45" s="114"/>
      <c r="E45" s="114"/>
      <c r="F45" s="114"/>
      <c r="G45" s="115"/>
      <c r="M45" s="114"/>
      <c r="N45" s="114"/>
      <c r="O45" s="116"/>
      <c r="P45" s="114"/>
    </row>
    <row r="46" spans="4:16">
      <c r="D46" s="114"/>
      <c r="E46" s="114"/>
      <c r="F46" s="114"/>
      <c r="G46" s="115"/>
      <c r="M46" s="114"/>
      <c r="N46" s="114"/>
      <c r="O46" s="116"/>
      <c r="P46" s="114"/>
    </row>
    <row r="47" spans="4:16">
      <c r="D47" s="114"/>
      <c r="E47" s="114"/>
      <c r="F47" s="114"/>
      <c r="G47" s="115"/>
      <c r="M47" s="114"/>
      <c r="N47" s="114"/>
      <c r="O47" s="116"/>
      <c r="P47" s="114"/>
    </row>
    <row r="48" spans="4:16">
      <c r="D48" s="114"/>
      <c r="E48" s="114"/>
      <c r="F48" s="114"/>
      <c r="G48" s="115"/>
      <c r="M48" s="114"/>
      <c r="N48" s="114"/>
      <c r="O48" s="116"/>
      <c r="P48" s="114"/>
    </row>
    <row r="49" spans="4:17">
      <c r="D49" s="114"/>
      <c r="E49" s="114"/>
      <c r="F49" s="114"/>
      <c r="G49" s="115"/>
      <c r="M49" s="114"/>
      <c r="N49" s="114"/>
      <c r="O49" s="116"/>
      <c r="P49" s="114"/>
    </row>
    <row r="50" spans="4:17">
      <c r="F50" s="117"/>
      <c r="N50" s="116"/>
      <c r="Q50" s="116"/>
    </row>
  </sheetData>
  <mergeCells count="1">
    <mergeCell ref="A1:Q1"/>
  </mergeCells>
  <phoneticPr fontId="17"/>
  <printOptions horizontalCentered="1"/>
  <pageMargins left="0" right="0" top="1.1811023622047245" bottom="0" header="0.62992125984251968" footer="0"/>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zoomScale="85" zoomScaleNormal="85" workbookViewId="0">
      <selection activeCell="J12" sqref="J12"/>
    </sheetView>
  </sheetViews>
  <sheetFormatPr defaultColWidth="0" defaultRowHeight="15" customHeight="1" zeroHeight="1"/>
  <cols>
    <col min="1" max="1" width="24.28515625" style="249" customWidth="1"/>
    <col min="2" max="11" width="19.7109375" style="249" customWidth="1"/>
    <col min="12" max="15" width="15.7109375" style="249" hidden="1" customWidth="1"/>
    <col min="16" max="16384" width="9.140625" style="249" hidden="1"/>
  </cols>
  <sheetData>
    <row r="1" spans="1:16384" s="247" customFormat="1" ht="26.25">
      <c r="A1" s="393" t="s">
        <v>227</v>
      </c>
      <c r="B1" s="393"/>
      <c r="C1" s="393"/>
      <c r="D1" s="393"/>
      <c r="E1" s="393"/>
      <c r="F1" s="393"/>
      <c r="G1" s="393"/>
      <c r="H1" s="393"/>
      <c r="I1" s="393"/>
      <c r="J1" s="393"/>
      <c r="K1" s="393"/>
      <c r="L1" s="246"/>
      <c r="M1" s="246"/>
      <c r="N1" s="246"/>
      <c r="O1" s="246"/>
    </row>
    <row r="2" spans="1:16384" s="247" customFormat="1">
      <c r="A2" s="248"/>
      <c r="B2" s="248"/>
      <c r="C2" s="248"/>
      <c r="D2" s="248"/>
      <c r="E2" s="248"/>
      <c r="F2" s="248"/>
      <c r="G2" s="248"/>
      <c r="H2" s="248"/>
      <c r="I2" s="248"/>
      <c r="J2" s="394"/>
      <c r="K2" s="394"/>
    </row>
    <row r="3" spans="1:16384" s="247" customFormat="1" ht="15.75" thickBot="1">
      <c r="A3" s="249"/>
      <c r="B3" s="249"/>
      <c r="C3" s="249"/>
      <c r="D3" s="249"/>
      <c r="E3" s="249"/>
      <c r="F3" s="249"/>
      <c r="G3" s="249"/>
      <c r="H3" s="249"/>
      <c r="I3" s="249"/>
      <c r="J3" s="395"/>
      <c r="K3" s="395"/>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49"/>
      <c r="FE3" s="249"/>
      <c r="FF3" s="249"/>
      <c r="FG3" s="249"/>
      <c r="FH3" s="249"/>
      <c r="FI3" s="249"/>
      <c r="FJ3" s="249"/>
      <c r="FK3" s="249"/>
      <c r="FL3" s="249"/>
      <c r="FM3" s="249"/>
      <c r="FN3" s="249"/>
      <c r="FO3" s="249"/>
      <c r="FP3" s="249"/>
      <c r="FQ3" s="249"/>
      <c r="FR3" s="249"/>
      <c r="FS3" s="249"/>
      <c r="FT3" s="249"/>
      <c r="FU3" s="249"/>
      <c r="FV3" s="249"/>
      <c r="FW3" s="249"/>
      <c r="FX3" s="249"/>
      <c r="FY3" s="249"/>
      <c r="FZ3" s="249"/>
      <c r="GA3" s="249"/>
      <c r="GB3" s="249"/>
      <c r="GC3" s="249"/>
      <c r="GD3" s="249"/>
      <c r="GE3" s="249"/>
      <c r="GF3" s="249"/>
      <c r="GG3" s="249"/>
      <c r="GH3" s="249"/>
      <c r="GI3" s="249"/>
      <c r="GJ3" s="249"/>
      <c r="GK3" s="249"/>
      <c r="GL3" s="249"/>
      <c r="GM3" s="249"/>
      <c r="GN3" s="249"/>
      <c r="GO3" s="249"/>
      <c r="GP3" s="249"/>
      <c r="GQ3" s="249"/>
      <c r="GR3" s="249"/>
      <c r="GS3" s="249"/>
      <c r="GT3" s="249"/>
      <c r="GU3" s="249"/>
      <c r="GV3" s="249"/>
      <c r="GW3" s="249"/>
      <c r="GX3" s="249"/>
      <c r="GY3" s="249"/>
      <c r="GZ3" s="249"/>
      <c r="HA3" s="249"/>
      <c r="HB3" s="249"/>
      <c r="HC3" s="249"/>
      <c r="HD3" s="249"/>
      <c r="HE3" s="249"/>
      <c r="HF3" s="249"/>
      <c r="HG3" s="249"/>
      <c r="HH3" s="249"/>
      <c r="HI3" s="249"/>
      <c r="HJ3" s="249"/>
      <c r="HK3" s="249"/>
      <c r="HL3" s="249"/>
      <c r="HM3" s="249"/>
      <c r="HN3" s="249"/>
      <c r="HO3" s="249"/>
      <c r="HP3" s="249"/>
      <c r="HQ3" s="249"/>
      <c r="HR3" s="249"/>
      <c r="HS3" s="249"/>
      <c r="HT3" s="249"/>
      <c r="HU3" s="249"/>
      <c r="HV3" s="249"/>
      <c r="HW3" s="249"/>
      <c r="HX3" s="249"/>
      <c r="HY3" s="249"/>
      <c r="HZ3" s="249"/>
      <c r="IA3" s="249"/>
      <c r="IB3" s="249"/>
      <c r="IC3" s="249"/>
      <c r="ID3" s="249"/>
      <c r="IE3" s="249"/>
      <c r="IF3" s="249"/>
      <c r="IG3" s="249"/>
      <c r="IH3" s="249"/>
      <c r="II3" s="249"/>
      <c r="IJ3" s="249"/>
      <c r="IK3" s="249"/>
      <c r="IL3" s="249"/>
      <c r="IM3" s="249"/>
      <c r="IN3" s="249"/>
      <c r="IO3" s="249"/>
      <c r="IP3" s="249"/>
      <c r="IQ3" s="249"/>
      <c r="IR3" s="249"/>
      <c r="IS3" s="249"/>
      <c r="IT3" s="249"/>
      <c r="IU3" s="249"/>
      <c r="IV3" s="249"/>
      <c r="IW3" s="249"/>
      <c r="IX3" s="249"/>
      <c r="IY3" s="249"/>
      <c r="IZ3" s="249"/>
      <c r="JA3" s="249"/>
      <c r="JB3" s="249"/>
      <c r="JC3" s="249"/>
      <c r="JD3" s="249"/>
      <c r="JE3" s="249"/>
      <c r="JF3" s="249"/>
      <c r="JG3" s="249"/>
      <c r="JH3" s="249"/>
      <c r="JI3" s="249"/>
      <c r="JJ3" s="249"/>
      <c r="JK3" s="249"/>
      <c r="JL3" s="249"/>
      <c r="JM3" s="249"/>
      <c r="JN3" s="249"/>
      <c r="JO3" s="249"/>
      <c r="JP3" s="249"/>
      <c r="JQ3" s="249"/>
      <c r="JR3" s="249"/>
      <c r="JS3" s="249"/>
      <c r="JT3" s="249"/>
      <c r="JU3" s="249"/>
      <c r="JV3" s="249"/>
      <c r="JW3" s="249"/>
      <c r="JX3" s="249"/>
      <c r="JY3" s="249"/>
      <c r="JZ3" s="249"/>
      <c r="KA3" s="249"/>
      <c r="KB3" s="249"/>
      <c r="KC3" s="249"/>
      <c r="KD3" s="249"/>
      <c r="KE3" s="249"/>
      <c r="KF3" s="249"/>
      <c r="KG3" s="249"/>
      <c r="KH3" s="249"/>
      <c r="KI3" s="249"/>
      <c r="KJ3" s="249"/>
      <c r="KK3" s="249"/>
      <c r="KL3" s="249"/>
      <c r="KM3" s="249"/>
      <c r="KN3" s="249"/>
      <c r="KO3" s="249"/>
      <c r="KP3" s="249"/>
      <c r="KQ3" s="249"/>
      <c r="KR3" s="249"/>
      <c r="KS3" s="249"/>
      <c r="KT3" s="249"/>
      <c r="KU3" s="249"/>
      <c r="KV3" s="249"/>
      <c r="KW3" s="249"/>
      <c r="KX3" s="249"/>
      <c r="KY3" s="249"/>
      <c r="KZ3" s="249"/>
      <c r="LA3" s="249"/>
      <c r="LB3" s="249"/>
      <c r="LC3" s="249"/>
      <c r="LD3" s="249"/>
      <c r="LE3" s="249"/>
      <c r="LF3" s="249"/>
      <c r="LG3" s="249"/>
      <c r="LH3" s="249"/>
      <c r="LI3" s="249"/>
      <c r="LJ3" s="249"/>
      <c r="LK3" s="249"/>
      <c r="LL3" s="249"/>
      <c r="LM3" s="249"/>
      <c r="LN3" s="249"/>
      <c r="LO3" s="249"/>
      <c r="LP3" s="249"/>
      <c r="LQ3" s="249"/>
      <c r="LR3" s="249"/>
      <c r="LS3" s="249"/>
      <c r="LT3" s="249"/>
      <c r="LU3" s="249"/>
      <c r="LV3" s="249"/>
      <c r="LW3" s="249"/>
      <c r="LX3" s="249"/>
      <c r="LY3" s="249"/>
      <c r="LZ3" s="249"/>
      <c r="MA3" s="249"/>
      <c r="MB3" s="249"/>
      <c r="MC3" s="249"/>
      <c r="MD3" s="249"/>
      <c r="ME3" s="249"/>
      <c r="MF3" s="249"/>
      <c r="MG3" s="249"/>
      <c r="MH3" s="249"/>
      <c r="MI3" s="249"/>
      <c r="MJ3" s="249"/>
      <c r="MK3" s="249"/>
      <c r="ML3" s="249"/>
      <c r="MM3" s="249"/>
      <c r="MN3" s="249"/>
      <c r="MO3" s="249"/>
      <c r="MP3" s="249"/>
      <c r="MQ3" s="249"/>
      <c r="MR3" s="249"/>
      <c r="MS3" s="249"/>
      <c r="MT3" s="249"/>
      <c r="MU3" s="249"/>
      <c r="MV3" s="249"/>
      <c r="MW3" s="249"/>
      <c r="MX3" s="249"/>
      <c r="MY3" s="249"/>
      <c r="MZ3" s="249"/>
      <c r="NA3" s="249"/>
      <c r="NB3" s="249"/>
      <c r="NC3" s="249"/>
      <c r="ND3" s="249"/>
      <c r="NE3" s="249"/>
      <c r="NF3" s="249"/>
      <c r="NG3" s="249"/>
      <c r="NH3" s="249"/>
      <c r="NI3" s="249"/>
      <c r="NJ3" s="249"/>
      <c r="NK3" s="249"/>
      <c r="NL3" s="249"/>
      <c r="NM3" s="249"/>
      <c r="NN3" s="249"/>
      <c r="NO3" s="249"/>
      <c r="NP3" s="249"/>
      <c r="NQ3" s="249"/>
      <c r="NR3" s="249"/>
      <c r="NS3" s="249"/>
      <c r="NT3" s="249"/>
      <c r="NU3" s="249"/>
      <c r="NV3" s="249"/>
      <c r="NW3" s="249"/>
      <c r="NX3" s="249"/>
      <c r="NY3" s="249"/>
      <c r="NZ3" s="249"/>
      <c r="OA3" s="249"/>
      <c r="OB3" s="249"/>
      <c r="OC3" s="249"/>
      <c r="OD3" s="249"/>
      <c r="OE3" s="249"/>
      <c r="OF3" s="249"/>
      <c r="OG3" s="249"/>
      <c r="OH3" s="249"/>
      <c r="OI3" s="249"/>
      <c r="OJ3" s="249"/>
      <c r="OK3" s="249"/>
      <c r="OL3" s="249"/>
      <c r="OM3" s="249"/>
      <c r="ON3" s="249"/>
      <c r="OO3" s="249"/>
      <c r="OP3" s="249"/>
      <c r="OQ3" s="249"/>
      <c r="OR3" s="249"/>
      <c r="OS3" s="249"/>
      <c r="OT3" s="249"/>
      <c r="OU3" s="249"/>
      <c r="OV3" s="249"/>
      <c r="OW3" s="249"/>
      <c r="OX3" s="249"/>
      <c r="OY3" s="249"/>
      <c r="OZ3" s="249"/>
      <c r="PA3" s="249"/>
      <c r="PB3" s="249"/>
      <c r="PC3" s="249"/>
      <c r="PD3" s="249"/>
      <c r="PE3" s="249"/>
      <c r="PF3" s="249"/>
      <c r="PG3" s="249"/>
      <c r="PH3" s="249"/>
      <c r="PI3" s="249"/>
      <c r="PJ3" s="249"/>
      <c r="PK3" s="249"/>
      <c r="PL3" s="249"/>
      <c r="PM3" s="249"/>
      <c r="PN3" s="249"/>
      <c r="PO3" s="249"/>
      <c r="PP3" s="249"/>
      <c r="PQ3" s="249"/>
      <c r="PR3" s="249"/>
      <c r="PS3" s="249"/>
      <c r="PT3" s="249"/>
      <c r="PU3" s="249"/>
      <c r="PV3" s="249"/>
      <c r="PW3" s="249"/>
      <c r="PX3" s="249"/>
      <c r="PY3" s="249"/>
      <c r="PZ3" s="249"/>
      <c r="QA3" s="249"/>
      <c r="QB3" s="249"/>
      <c r="QC3" s="249"/>
      <c r="QD3" s="249"/>
      <c r="QE3" s="249"/>
      <c r="QF3" s="249"/>
      <c r="QG3" s="249"/>
      <c r="QH3" s="249"/>
      <c r="QI3" s="249"/>
      <c r="QJ3" s="249"/>
      <c r="QK3" s="249"/>
      <c r="QL3" s="249"/>
      <c r="QM3" s="249"/>
      <c r="QN3" s="249"/>
      <c r="QO3" s="249"/>
      <c r="QP3" s="249"/>
      <c r="QQ3" s="249"/>
      <c r="QR3" s="249"/>
      <c r="QS3" s="249"/>
      <c r="QT3" s="249"/>
      <c r="QU3" s="249"/>
      <c r="QV3" s="249"/>
      <c r="QW3" s="249"/>
      <c r="QX3" s="249"/>
      <c r="QY3" s="249"/>
      <c r="QZ3" s="249"/>
      <c r="RA3" s="249"/>
      <c r="RB3" s="249"/>
      <c r="RC3" s="249"/>
      <c r="RD3" s="249"/>
      <c r="RE3" s="249"/>
      <c r="RF3" s="249"/>
      <c r="RG3" s="249"/>
      <c r="RH3" s="249"/>
      <c r="RI3" s="249"/>
      <c r="RJ3" s="249"/>
      <c r="RK3" s="249"/>
      <c r="RL3" s="249"/>
      <c r="RM3" s="249"/>
      <c r="RN3" s="249"/>
      <c r="RO3" s="249"/>
      <c r="RP3" s="249"/>
      <c r="RQ3" s="249"/>
      <c r="RR3" s="249"/>
      <c r="RS3" s="249"/>
      <c r="RT3" s="249"/>
      <c r="RU3" s="249"/>
      <c r="RV3" s="249"/>
      <c r="RW3" s="249"/>
      <c r="RX3" s="249"/>
      <c r="RY3" s="249"/>
      <c r="RZ3" s="249"/>
      <c r="SA3" s="249"/>
      <c r="SB3" s="249"/>
      <c r="SC3" s="249"/>
      <c r="SD3" s="249"/>
      <c r="SE3" s="249"/>
      <c r="SF3" s="249"/>
      <c r="SG3" s="249"/>
      <c r="SH3" s="249"/>
      <c r="SI3" s="249"/>
      <c r="SJ3" s="249"/>
      <c r="SK3" s="249"/>
      <c r="SL3" s="249"/>
      <c r="SM3" s="249"/>
      <c r="SN3" s="249"/>
      <c r="SO3" s="249"/>
      <c r="SP3" s="249"/>
      <c r="SQ3" s="249"/>
      <c r="SR3" s="249"/>
      <c r="SS3" s="249"/>
      <c r="ST3" s="249"/>
      <c r="SU3" s="249"/>
      <c r="SV3" s="249"/>
      <c r="SW3" s="249"/>
      <c r="SX3" s="249"/>
      <c r="SY3" s="249"/>
      <c r="SZ3" s="249"/>
      <c r="TA3" s="249"/>
      <c r="TB3" s="249"/>
      <c r="TC3" s="249"/>
      <c r="TD3" s="249"/>
      <c r="TE3" s="249"/>
      <c r="TF3" s="249"/>
      <c r="TG3" s="249"/>
      <c r="TH3" s="249"/>
      <c r="TI3" s="249"/>
      <c r="TJ3" s="249"/>
      <c r="TK3" s="249"/>
      <c r="TL3" s="249"/>
      <c r="TM3" s="249"/>
      <c r="TN3" s="249"/>
      <c r="TO3" s="249"/>
      <c r="TP3" s="249"/>
      <c r="TQ3" s="249"/>
      <c r="TR3" s="249"/>
      <c r="TS3" s="249"/>
      <c r="TT3" s="249"/>
      <c r="TU3" s="249"/>
      <c r="TV3" s="249"/>
      <c r="TW3" s="249"/>
      <c r="TX3" s="249"/>
      <c r="TY3" s="249"/>
      <c r="TZ3" s="249"/>
      <c r="UA3" s="249"/>
      <c r="UB3" s="249"/>
      <c r="UC3" s="249"/>
      <c r="UD3" s="249"/>
      <c r="UE3" s="249"/>
      <c r="UF3" s="249"/>
      <c r="UG3" s="249"/>
      <c r="UH3" s="249"/>
      <c r="UI3" s="249"/>
      <c r="UJ3" s="249"/>
      <c r="UK3" s="249"/>
      <c r="UL3" s="249"/>
      <c r="UM3" s="249"/>
      <c r="UN3" s="249"/>
      <c r="UO3" s="249"/>
      <c r="UP3" s="249"/>
      <c r="UQ3" s="249"/>
      <c r="UR3" s="249"/>
      <c r="US3" s="249"/>
      <c r="UT3" s="249"/>
      <c r="UU3" s="249"/>
      <c r="UV3" s="249"/>
      <c r="UW3" s="249"/>
      <c r="UX3" s="249"/>
      <c r="UY3" s="249"/>
      <c r="UZ3" s="249"/>
      <c r="VA3" s="249"/>
      <c r="VB3" s="249"/>
      <c r="VC3" s="249"/>
      <c r="VD3" s="249"/>
      <c r="VE3" s="249"/>
      <c r="VF3" s="249"/>
      <c r="VG3" s="249"/>
      <c r="VH3" s="249"/>
      <c r="VI3" s="249"/>
      <c r="VJ3" s="249"/>
      <c r="VK3" s="249"/>
      <c r="VL3" s="249"/>
      <c r="VM3" s="249"/>
      <c r="VN3" s="249"/>
      <c r="VO3" s="249"/>
      <c r="VP3" s="249"/>
      <c r="VQ3" s="249"/>
      <c r="VR3" s="249"/>
      <c r="VS3" s="249"/>
      <c r="VT3" s="249"/>
      <c r="VU3" s="249"/>
      <c r="VV3" s="249"/>
      <c r="VW3" s="249"/>
      <c r="VX3" s="249"/>
      <c r="VY3" s="249"/>
      <c r="VZ3" s="249"/>
      <c r="WA3" s="249"/>
      <c r="WB3" s="249"/>
      <c r="WC3" s="249"/>
      <c r="WD3" s="249"/>
      <c r="WE3" s="249"/>
      <c r="WF3" s="249"/>
      <c r="WG3" s="249"/>
      <c r="WH3" s="249"/>
      <c r="WI3" s="249"/>
      <c r="WJ3" s="249"/>
      <c r="WK3" s="249"/>
      <c r="WL3" s="249"/>
      <c r="WM3" s="249"/>
      <c r="WN3" s="249"/>
      <c r="WO3" s="249"/>
      <c r="WP3" s="249"/>
      <c r="WQ3" s="249"/>
      <c r="WR3" s="249"/>
      <c r="WS3" s="249"/>
      <c r="WT3" s="249"/>
      <c r="WU3" s="249"/>
      <c r="WV3" s="249"/>
      <c r="WW3" s="249"/>
      <c r="WX3" s="249"/>
      <c r="WY3" s="249"/>
      <c r="WZ3" s="249"/>
      <c r="XA3" s="249"/>
      <c r="XB3" s="249"/>
      <c r="XC3" s="249"/>
      <c r="XD3" s="249"/>
      <c r="XE3" s="249"/>
      <c r="XF3" s="249"/>
      <c r="XG3" s="249"/>
      <c r="XH3" s="249"/>
      <c r="XI3" s="249"/>
      <c r="XJ3" s="249"/>
      <c r="XK3" s="249"/>
      <c r="XL3" s="249"/>
      <c r="XM3" s="249"/>
      <c r="XN3" s="249"/>
      <c r="XO3" s="249"/>
      <c r="XP3" s="249"/>
      <c r="XQ3" s="249"/>
      <c r="XR3" s="249"/>
      <c r="XS3" s="249"/>
      <c r="XT3" s="249"/>
      <c r="XU3" s="249"/>
      <c r="XV3" s="249"/>
      <c r="XW3" s="249"/>
      <c r="XX3" s="249"/>
      <c r="XY3" s="249"/>
      <c r="XZ3" s="249"/>
      <c r="YA3" s="249"/>
      <c r="YB3" s="249"/>
      <c r="YC3" s="249"/>
      <c r="YD3" s="249"/>
      <c r="YE3" s="249"/>
      <c r="YF3" s="249"/>
      <c r="YG3" s="249"/>
      <c r="YH3" s="249"/>
      <c r="YI3" s="249"/>
      <c r="YJ3" s="249"/>
      <c r="YK3" s="249"/>
      <c r="YL3" s="249"/>
      <c r="YM3" s="249"/>
      <c r="YN3" s="249"/>
      <c r="YO3" s="249"/>
      <c r="YP3" s="249"/>
      <c r="YQ3" s="249"/>
      <c r="YR3" s="249"/>
      <c r="YS3" s="249"/>
      <c r="YT3" s="249"/>
      <c r="YU3" s="249"/>
      <c r="YV3" s="249"/>
      <c r="YW3" s="249"/>
      <c r="YX3" s="249"/>
      <c r="YY3" s="249"/>
      <c r="YZ3" s="249"/>
      <c r="ZA3" s="249"/>
      <c r="ZB3" s="249"/>
      <c r="ZC3" s="249"/>
      <c r="ZD3" s="249"/>
      <c r="ZE3" s="249"/>
      <c r="ZF3" s="249"/>
      <c r="ZG3" s="249"/>
      <c r="ZH3" s="249"/>
      <c r="ZI3" s="249"/>
      <c r="ZJ3" s="249"/>
      <c r="ZK3" s="249"/>
      <c r="ZL3" s="249"/>
      <c r="ZM3" s="249"/>
      <c r="ZN3" s="249"/>
      <c r="ZO3" s="249"/>
      <c r="ZP3" s="249"/>
      <c r="ZQ3" s="249"/>
      <c r="ZR3" s="249"/>
      <c r="ZS3" s="249"/>
      <c r="ZT3" s="249"/>
      <c r="ZU3" s="249"/>
      <c r="ZV3" s="249"/>
      <c r="ZW3" s="249"/>
      <c r="ZX3" s="249"/>
      <c r="ZY3" s="249"/>
      <c r="ZZ3" s="249"/>
      <c r="AAA3" s="249"/>
      <c r="AAB3" s="249"/>
      <c r="AAC3" s="249"/>
      <c r="AAD3" s="249"/>
      <c r="AAE3" s="249"/>
      <c r="AAF3" s="249"/>
      <c r="AAG3" s="249"/>
      <c r="AAH3" s="249"/>
      <c r="AAI3" s="249"/>
      <c r="AAJ3" s="249"/>
      <c r="AAK3" s="249"/>
      <c r="AAL3" s="249"/>
      <c r="AAM3" s="249"/>
      <c r="AAN3" s="249"/>
      <c r="AAO3" s="249"/>
      <c r="AAP3" s="249"/>
      <c r="AAQ3" s="249"/>
      <c r="AAR3" s="249"/>
      <c r="AAS3" s="249"/>
      <c r="AAT3" s="249"/>
      <c r="AAU3" s="249"/>
      <c r="AAV3" s="249"/>
      <c r="AAW3" s="249"/>
      <c r="AAX3" s="249"/>
      <c r="AAY3" s="249"/>
      <c r="AAZ3" s="249"/>
      <c r="ABA3" s="249"/>
      <c r="ABB3" s="249"/>
      <c r="ABC3" s="249"/>
      <c r="ABD3" s="249"/>
      <c r="ABE3" s="249"/>
      <c r="ABF3" s="249"/>
      <c r="ABG3" s="249"/>
      <c r="ABH3" s="249"/>
      <c r="ABI3" s="249"/>
      <c r="ABJ3" s="249"/>
      <c r="ABK3" s="249"/>
      <c r="ABL3" s="249"/>
      <c r="ABM3" s="249"/>
      <c r="ABN3" s="249"/>
      <c r="ABO3" s="249"/>
      <c r="ABP3" s="249"/>
      <c r="ABQ3" s="249"/>
      <c r="ABR3" s="249"/>
      <c r="ABS3" s="249"/>
      <c r="ABT3" s="249"/>
      <c r="ABU3" s="249"/>
      <c r="ABV3" s="249"/>
      <c r="ABW3" s="249"/>
      <c r="ABX3" s="249"/>
      <c r="ABY3" s="249"/>
      <c r="ABZ3" s="249"/>
      <c r="ACA3" s="249"/>
      <c r="ACB3" s="249"/>
      <c r="ACC3" s="249"/>
      <c r="ACD3" s="249"/>
      <c r="ACE3" s="249"/>
      <c r="ACF3" s="249"/>
      <c r="ACG3" s="249"/>
      <c r="ACH3" s="249"/>
      <c r="ACI3" s="249"/>
      <c r="ACJ3" s="249"/>
      <c r="ACK3" s="249"/>
      <c r="ACL3" s="249"/>
      <c r="ACM3" s="249"/>
      <c r="ACN3" s="249"/>
      <c r="ACO3" s="249"/>
      <c r="ACP3" s="249"/>
      <c r="ACQ3" s="249"/>
      <c r="ACR3" s="249"/>
      <c r="ACS3" s="249"/>
      <c r="ACT3" s="249"/>
      <c r="ACU3" s="249"/>
      <c r="ACV3" s="249"/>
      <c r="ACW3" s="249"/>
      <c r="ACX3" s="249"/>
      <c r="ACY3" s="249"/>
      <c r="ACZ3" s="249"/>
      <c r="ADA3" s="249"/>
      <c r="ADB3" s="249"/>
      <c r="ADC3" s="249"/>
      <c r="ADD3" s="249"/>
      <c r="ADE3" s="249"/>
      <c r="ADF3" s="249"/>
      <c r="ADG3" s="249"/>
      <c r="ADH3" s="249"/>
      <c r="ADI3" s="249"/>
      <c r="ADJ3" s="249"/>
      <c r="ADK3" s="249"/>
      <c r="ADL3" s="249"/>
      <c r="ADM3" s="249"/>
      <c r="ADN3" s="249"/>
      <c r="ADO3" s="249"/>
      <c r="ADP3" s="249"/>
      <c r="ADQ3" s="249"/>
      <c r="ADR3" s="249"/>
      <c r="ADS3" s="249"/>
      <c r="ADT3" s="249"/>
      <c r="ADU3" s="249"/>
      <c r="ADV3" s="249"/>
      <c r="ADW3" s="249"/>
      <c r="ADX3" s="249"/>
      <c r="ADY3" s="249"/>
      <c r="ADZ3" s="249"/>
      <c r="AEA3" s="249"/>
      <c r="AEB3" s="249"/>
      <c r="AEC3" s="249"/>
      <c r="AED3" s="249"/>
      <c r="AEE3" s="249"/>
      <c r="AEF3" s="249"/>
      <c r="AEG3" s="249"/>
      <c r="AEH3" s="249"/>
      <c r="AEI3" s="249"/>
      <c r="AEJ3" s="249"/>
      <c r="AEK3" s="249"/>
      <c r="AEL3" s="249"/>
      <c r="AEM3" s="249"/>
      <c r="AEN3" s="249"/>
      <c r="AEO3" s="249"/>
      <c r="AEP3" s="249"/>
      <c r="AEQ3" s="249"/>
      <c r="AER3" s="249"/>
      <c r="AES3" s="249"/>
      <c r="AET3" s="249"/>
      <c r="AEU3" s="249"/>
      <c r="AEV3" s="249"/>
      <c r="AEW3" s="249"/>
      <c r="AEX3" s="249"/>
      <c r="AEY3" s="249"/>
      <c r="AEZ3" s="249"/>
      <c r="AFA3" s="249"/>
      <c r="AFB3" s="249"/>
      <c r="AFC3" s="249"/>
      <c r="AFD3" s="249"/>
      <c r="AFE3" s="249"/>
      <c r="AFF3" s="249"/>
      <c r="AFG3" s="249"/>
      <c r="AFH3" s="249"/>
      <c r="AFI3" s="249"/>
      <c r="AFJ3" s="249"/>
      <c r="AFK3" s="249"/>
      <c r="AFL3" s="249"/>
      <c r="AFM3" s="249"/>
      <c r="AFN3" s="249"/>
      <c r="AFO3" s="249"/>
      <c r="AFP3" s="249"/>
      <c r="AFQ3" s="249"/>
      <c r="AFR3" s="249"/>
      <c r="AFS3" s="249"/>
      <c r="AFT3" s="249"/>
      <c r="AFU3" s="249"/>
      <c r="AFV3" s="249"/>
      <c r="AFW3" s="249"/>
      <c r="AFX3" s="249"/>
      <c r="AFY3" s="249"/>
      <c r="AFZ3" s="249"/>
      <c r="AGA3" s="249"/>
      <c r="AGB3" s="249"/>
      <c r="AGC3" s="249"/>
      <c r="AGD3" s="249"/>
      <c r="AGE3" s="249"/>
      <c r="AGF3" s="249"/>
      <c r="AGG3" s="249"/>
      <c r="AGH3" s="249"/>
      <c r="AGI3" s="249"/>
      <c r="AGJ3" s="249"/>
      <c r="AGK3" s="249"/>
      <c r="AGL3" s="249"/>
      <c r="AGM3" s="249"/>
      <c r="AGN3" s="249"/>
      <c r="AGO3" s="249"/>
      <c r="AGP3" s="249"/>
      <c r="AGQ3" s="249"/>
      <c r="AGR3" s="249"/>
      <c r="AGS3" s="249"/>
      <c r="AGT3" s="249"/>
      <c r="AGU3" s="249"/>
      <c r="AGV3" s="249"/>
      <c r="AGW3" s="249"/>
      <c r="AGX3" s="249"/>
      <c r="AGY3" s="249"/>
      <c r="AGZ3" s="249"/>
      <c r="AHA3" s="249"/>
      <c r="AHB3" s="249"/>
      <c r="AHC3" s="249"/>
      <c r="AHD3" s="249"/>
      <c r="AHE3" s="249"/>
      <c r="AHF3" s="249"/>
      <c r="AHG3" s="249"/>
      <c r="AHH3" s="249"/>
      <c r="AHI3" s="249"/>
      <c r="AHJ3" s="249"/>
      <c r="AHK3" s="249"/>
      <c r="AHL3" s="249"/>
      <c r="AHM3" s="249"/>
      <c r="AHN3" s="249"/>
      <c r="AHO3" s="249"/>
      <c r="AHP3" s="249"/>
      <c r="AHQ3" s="249"/>
      <c r="AHR3" s="249"/>
      <c r="AHS3" s="249"/>
      <c r="AHT3" s="249"/>
      <c r="AHU3" s="249"/>
      <c r="AHV3" s="249"/>
      <c r="AHW3" s="249"/>
      <c r="AHX3" s="249"/>
      <c r="AHY3" s="249"/>
      <c r="AHZ3" s="249"/>
      <c r="AIA3" s="249"/>
      <c r="AIB3" s="249"/>
      <c r="AIC3" s="249"/>
      <c r="AID3" s="249"/>
      <c r="AIE3" s="249"/>
      <c r="AIF3" s="249"/>
      <c r="AIG3" s="249"/>
      <c r="AIH3" s="249"/>
      <c r="AII3" s="249"/>
      <c r="AIJ3" s="249"/>
      <c r="AIK3" s="249"/>
      <c r="AIL3" s="249"/>
      <c r="AIM3" s="249"/>
      <c r="AIN3" s="249"/>
      <c r="AIO3" s="249"/>
      <c r="AIP3" s="249"/>
      <c r="AIQ3" s="249"/>
      <c r="AIR3" s="249"/>
      <c r="AIS3" s="249"/>
      <c r="AIT3" s="249"/>
      <c r="AIU3" s="249"/>
      <c r="AIV3" s="249"/>
      <c r="AIW3" s="249"/>
      <c r="AIX3" s="249"/>
      <c r="AIY3" s="249"/>
      <c r="AIZ3" s="249"/>
      <c r="AJA3" s="249"/>
      <c r="AJB3" s="249"/>
      <c r="AJC3" s="249"/>
      <c r="AJD3" s="249"/>
      <c r="AJE3" s="249"/>
      <c r="AJF3" s="249"/>
      <c r="AJG3" s="249"/>
      <c r="AJH3" s="249"/>
      <c r="AJI3" s="249"/>
      <c r="AJJ3" s="249"/>
      <c r="AJK3" s="249"/>
      <c r="AJL3" s="249"/>
      <c r="AJM3" s="249"/>
      <c r="AJN3" s="249"/>
      <c r="AJO3" s="249"/>
      <c r="AJP3" s="249"/>
      <c r="AJQ3" s="249"/>
      <c r="AJR3" s="249"/>
      <c r="AJS3" s="249"/>
      <c r="AJT3" s="249"/>
      <c r="AJU3" s="249"/>
      <c r="AJV3" s="249"/>
      <c r="AJW3" s="249"/>
      <c r="AJX3" s="249"/>
      <c r="AJY3" s="249"/>
      <c r="AJZ3" s="249"/>
      <c r="AKA3" s="249"/>
      <c r="AKB3" s="249"/>
      <c r="AKC3" s="249"/>
      <c r="AKD3" s="249"/>
      <c r="AKE3" s="249"/>
      <c r="AKF3" s="249"/>
      <c r="AKG3" s="249"/>
      <c r="AKH3" s="249"/>
      <c r="AKI3" s="249"/>
      <c r="AKJ3" s="249"/>
      <c r="AKK3" s="249"/>
      <c r="AKL3" s="249"/>
      <c r="AKM3" s="249"/>
      <c r="AKN3" s="249"/>
      <c r="AKO3" s="249"/>
      <c r="AKP3" s="249"/>
      <c r="AKQ3" s="249"/>
      <c r="AKR3" s="249"/>
      <c r="AKS3" s="249"/>
      <c r="AKT3" s="249"/>
      <c r="AKU3" s="249"/>
      <c r="AKV3" s="249"/>
      <c r="AKW3" s="249"/>
      <c r="AKX3" s="249"/>
      <c r="AKY3" s="249"/>
      <c r="AKZ3" s="249"/>
      <c r="ALA3" s="249"/>
      <c r="ALB3" s="249"/>
      <c r="ALC3" s="249"/>
      <c r="ALD3" s="249"/>
      <c r="ALE3" s="249"/>
      <c r="ALF3" s="249"/>
      <c r="ALG3" s="249"/>
      <c r="ALH3" s="249"/>
      <c r="ALI3" s="249"/>
      <c r="ALJ3" s="249"/>
      <c r="ALK3" s="249"/>
      <c r="ALL3" s="249"/>
      <c r="ALM3" s="249"/>
      <c r="ALN3" s="249"/>
      <c r="ALO3" s="249"/>
      <c r="ALP3" s="249"/>
      <c r="ALQ3" s="249"/>
      <c r="ALR3" s="249"/>
      <c r="ALS3" s="249"/>
      <c r="ALT3" s="249"/>
      <c r="ALU3" s="249"/>
      <c r="ALV3" s="249"/>
      <c r="ALW3" s="249"/>
      <c r="ALX3" s="249"/>
      <c r="ALY3" s="249"/>
      <c r="ALZ3" s="249"/>
      <c r="AMA3" s="249"/>
      <c r="AMB3" s="249"/>
      <c r="AMC3" s="249"/>
      <c r="AMD3" s="249"/>
      <c r="AME3" s="249"/>
      <c r="AMF3" s="249"/>
      <c r="AMG3" s="249"/>
      <c r="AMH3" s="249"/>
      <c r="AMI3" s="249"/>
      <c r="AMJ3" s="249"/>
      <c r="AMK3" s="249"/>
      <c r="AML3" s="249"/>
      <c r="AMM3" s="249"/>
      <c r="AMN3" s="249"/>
      <c r="AMO3" s="249"/>
      <c r="AMP3" s="249"/>
      <c r="AMQ3" s="249"/>
      <c r="AMR3" s="249"/>
      <c r="AMS3" s="249"/>
      <c r="AMT3" s="249"/>
      <c r="AMU3" s="249"/>
      <c r="AMV3" s="249"/>
      <c r="AMW3" s="249"/>
      <c r="AMX3" s="249"/>
      <c r="AMY3" s="249"/>
      <c r="AMZ3" s="249"/>
      <c r="ANA3" s="249"/>
      <c r="ANB3" s="249"/>
      <c r="ANC3" s="249"/>
      <c r="AND3" s="249"/>
      <c r="ANE3" s="249"/>
      <c r="ANF3" s="249"/>
      <c r="ANG3" s="249"/>
      <c r="ANH3" s="249"/>
      <c r="ANI3" s="249"/>
      <c r="ANJ3" s="249"/>
      <c r="ANK3" s="249"/>
      <c r="ANL3" s="249"/>
      <c r="ANM3" s="249"/>
      <c r="ANN3" s="249"/>
      <c r="ANO3" s="249"/>
      <c r="ANP3" s="249"/>
      <c r="ANQ3" s="249"/>
      <c r="ANR3" s="249"/>
      <c r="ANS3" s="249"/>
      <c r="ANT3" s="249"/>
      <c r="ANU3" s="249"/>
      <c r="ANV3" s="249"/>
      <c r="ANW3" s="249"/>
      <c r="ANX3" s="249"/>
      <c r="ANY3" s="249"/>
      <c r="ANZ3" s="249"/>
      <c r="AOA3" s="249"/>
      <c r="AOB3" s="249"/>
      <c r="AOC3" s="249"/>
      <c r="AOD3" s="249"/>
      <c r="AOE3" s="249"/>
      <c r="AOF3" s="249"/>
      <c r="AOG3" s="249"/>
      <c r="AOH3" s="249"/>
      <c r="AOI3" s="249"/>
      <c r="AOJ3" s="249"/>
      <c r="AOK3" s="249"/>
      <c r="AOL3" s="249"/>
      <c r="AOM3" s="249"/>
      <c r="AON3" s="249"/>
      <c r="AOO3" s="249"/>
      <c r="AOP3" s="249"/>
      <c r="AOQ3" s="249"/>
      <c r="AOR3" s="249"/>
      <c r="AOS3" s="249"/>
      <c r="AOT3" s="249"/>
      <c r="AOU3" s="249"/>
      <c r="AOV3" s="249"/>
      <c r="AOW3" s="249"/>
      <c r="AOX3" s="249"/>
      <c r="AOY3" s="249"/>
      <c r="AOZ3" s="249"/>
      <c r="APA3" s="249"/>
      <c r="APB3" s="249"/>
      <c r="APC3" s="249"/>
      <c r="APD3" s="249"/>
      <c r="APE3" s="249"/>
      <c r="APF3" s="249"/>
      <c r="APG3" s="249"/>
      <c r="APH3" s="249"/>
      <c r="API3" s="249"/>
      <c r="APJ3" s="249"/>
      <c r="APK3" s="249"/>
      <c r="APL3" s="249"/>
      <c r="APM3" s="249"/>
      <c r="APN3" s="249"/>
      <c r="APO3" s="249"/>
      <c r="APP3" s="249"/>
      <c r="APQ3" s="249"/>
      <c r="APR3" s="249"/>
      <c r="APS3" s="249"/>
      <c r="APT3" s="249"/>
      <c r="APU3" s="249"/>
      <c r="APV3" s="249"/>
      <c r="APW3" s="249"/>
      <c r="APX3" s="249"/>
      <c r="APY3" s="249"/>
      <c r="APZ3" s="249"/>
      <c r="AQA3" s="249"/>
      <c r="AQB3" s="249"/>
      <c r="AQC3" s="249"/>
      <c r="AQD3" s="249"/>
      <c r="AQE3" s="249"/>
      <c r="AQF3" s="249"/>
      <c r="AQG3" s="249"/>
      <c r="AQH3" s="249"/>
      <c r="AQI3" s="249"/>
      <c r="AQJ3" s="249"/>
      <c r="AQK3" s="249"/>
      <c r="AQL3" s="249"/>
      <c r="AQM3" s="249"/>
      <c r="AQN3" s="249"/>
      <c r="AQO3" s="249"/>
      <c r="AQP3" s="249"/>
      <c r="AQQ3" s="249"/>
      <c r="AQR3" s="249"/>
      <c r="AQS3" s="249"/>
      <c r="AQT3" s="249"/>
      <c r="AQU3" s="249"/>
      <c r="AQV3" s="249"/>
      <c r="AQW3" s="249"/>
      <c r="AQX3" s="249"/>
      <c r="AQY3" s="249"/>
      <c r="AQZ3" s="249"/>
      <c r="ARA3" s="249"/>
      <c r="ARB3" s="249"/>
      <c r="ARC3" s="249"/>
      <c r="ARD3" s="249"/>
      <c r="ARE3" s="249"/>
      <c r="ARF3" s="249"/>
      <c r="ARG3" s="249"/>
      <c r="ARH3" s="249"/>
      <c r="ARI3" s="249"/>
      <c r="ARJ3" s="249"/>
      <c r="ARK3" s="249"/>
      <c r="ARL3" s="249"/>
      <c r="ARM3" s="249"/>
      <c r="ARN3" s="249"/>
      <c r="ARO3" s="249"/>
      <c r="ARP3" s="249"/>
      <c r="ARQ3" s="249"/>
      <c r="ARR3" s="249"/>
      <c r="ARS3" s="249"/>
      <c r="ART3" s="249"/>
      <c r="ARU3" s="249"/>
      <c r="ARV3" s="249"/>
      <c r="ARW3" s="249"/>
      <c r="ARX3" s="249"/>
      <c r="ARY3" s="249"/>
      <c r="ARZ3" s="249"/>
      <c r="ASA3" s="249"/>
      <c r="ASB3" s="249"/>
      <c r="ASC3" s="249"/>
      <c r="ASD3" s="249"/>
      <c r="ASE3" s="249"/>
      <c r="ASF3" s="249"/>
      <c r="ASG3" s="249"/>
      <c r="ASH3" s="249"/>
      <c r="ASI3" s="249"/>
      <c r="ASJ3" s="249"/>
      <c r="ASK3" s="249"/>
      <c r="ASL3" s="249"/>
      <c r="ASM3" s="249"/>
      <c r="ASN3" s="249"/>
      <c r="ASO3" s="249"/>
      <c r="ASP3" s="249"/>
      <c r="ASQ3" s="249"/>
      <c r="ASR3" s="249"/>
      <c r="ASS3" s="249"/>
      <c r="AST3" s="249"/>
      <c r="ASU3" s="249"/>
      <c r="ASV3" s="249"/>
      <c r="ASW3" s="249"/>
      <c r="ASX3" s="249"/>
      <c r="ASY3" s="249"/>
      <c r="ASZ3" s="249"/>
      <c r="ATA3" s="249"/>
      <c r="ATB3" s="249"/>
      <c r="ATC3" s="249"/>
      <c r="ATD3" s="249"/>
      <c r="ATE3" s="249"/>
      <c r="ATF3" s="249"/>
      <c r="ATG3" s="249"/>
      <c r="ATH3" s="249"/>
      <c r="ATI3" s="249"/>
      <c r="ATJ3" s="249"/>
      <c r="ATK3" s="249"/>
      <c r="ATL3" s="249"/>
      <c r="ATM3" s="249"/>
      <c r="ATN3" s="249"/>
      <c r="ATO3" s="249"/>
      <c r="ATP3" s="249"/>
      <c r="ATQ3" s="249"/>
      <c r="ATR3" s="249"/>
      <c r="ATS3" s="249"/>
      <c r="ATT3" s="249"/>
      <c r="ATU3" s="249"/>
      <c r="ATV3" s="249"/>
      <c r="ATW3" s="249"/>
      <c r="ATX3" s="249"/>
      <c r="ATY3" s="249"/>
      <c r="ATZ3" s="249"/>
      <c r="AUA3" s="249"/>
      <c r="AUB3" s="249"/>
      <c r="AUC3" s="249"/>
      <c r="AUD3" s="249"/>
      <c r="AUE3" s="249"/>
      <c r="AUF3" s="249"/>
      <c r="AUG3" s="249"/>
      <c r="AUH3" s="249"/>
      <c r="AUI3" s="249"/>
      <c r="AUJ3" s="249"/>
      <c r="AUK3" s="249"/>
      <c r="AUL3" s="249"/>
      <c r="AUM3" s="249"/>
      <c r="AUN3" s="249"/>
      <c r="AUO3" s="249"/>
      <c r="AUP3" s="249"/>
      <c r="AUQ3" s="249"/>
      <c r="AUR3" s="249"/>
      <c r="AUS3" s="249"/>
      <c r="AUT3" s="249"/>
      <c r="AUU3" s="249"/>
      <c r="AUV3" s="249"/>
      <c r="AUW3" s="249"/>
      <c r="AUX3" s="249"/>
      <c r="AUY3" s="249"/>
      <c r="AUZ3" s="249"/>
      <c r="AVA3" s="249"/>
      <c r="AVB3" s="249"/>
      <c r="AVC3" s="249"/>
      <c r="AVD3" s="249"/>
      <c r="AVE3" s="249"/>
      <c r="AVF3" s="249"/>
      <c r="AVG3" s="249"/>
      <c r="AVH3" s="249"/>
      <c r="AVI3" s="249"/>
      <c r="AVJ3" s="249"/>
      <c r="AVK3" s="249"/>
      <c r="AVL3" s="249"/>
      <c r="AVM3" s="249"/>
      <c r="AVN3" s="249"/>
      <c r="AVO3" s="249"/>
      <c r="AVP3" s="249"/>
      <c r="AVQ3" s="249"/>
      <c r="AVR3" s="249"/>
      <c r="AVS3" s="249"/>
      <c r="AVT3" s="249"/>
      <c r="AVU3" s="249"/>
      <c r="AVV3" s="249"/>
      <c r="AVW3" s="249"/>
      <c r="AVX3" s="249"/>
      <c r="AVY3" s="249"/>
      <c r="AVZ3" s="249"/>
      <c r="AWA3" s="249"/>
      <c r="AWB3" s="249"/>
      <c r="AWC3" s="249"/>
      <c r="AWD3" s="249"/>
      <c r="AWE3" s="249"/>
      <c r="AWF3" s="249"/>
      <c r="AWG3" s="249"/>
      <c r="AWH3" s="249"/>
      <c r="AWI3" s="249"/>
      <c r="AWJ3" s="249"/>
      <c r="AWK3" s="249"/>
      <c r="AWL3" s="249"/>
      <c r="AWM3" s="249"/>
      <c r="AWN3" s="249"/>
      <c r="AWO3" s="249"/>
      <c r="AWP3" s="249"/>
      <c r="AWQ3" s="249"/>
      <c r="AWR3" s="249"/>
      <c r="AWS3" s="249"/>
      <c r="AWT3" s="249"/>
      <c r="AWU3" s="249"/>
      <c r="AWV3" s="249"/>
      <c r="AWW3" s="249"/>
      <c r="AWX3" s="249"/>
      <c r="AWY3" s="249"/>
      <c r="AWZ3" s="249"/>
      <c r="AXA3" s="249"/>
      <c r="AXB3" s="249"/>
      <c r="AXC3" s="249"/>
      <c r="AXD3" s="249"/>
      <c r="AXE3" s="249"/>
      <c r="AXF3" s="249"/>
      <c r="AXG3" s="249"/>
      <c r="AXH3" s="249"/>
      <c r="AXI3" s="249"/>
      <c r="AXJ3" s="249"/>
      <c r="AXK3" s="249"/>
      <c r="AXL3" s="249"/>
      <c r="AXM3" s="249"/>
      <c r="AXN3" s="249"/>
      <c r="AXO3" s="249"/>
      <c r="AXP3" s="249"/>
      <c r="AXQ3" s="249"/>
      <c r="AXR3" s="249"/>
      <c r="AXS3" s="249"/>
      <c r="AXT3" s="249"/>
      <c r="AXU3" s="249"/>
      <c r="AXV3" s="249"/>
      <c r="AXW3" s="249"/>
      <c r="AXX3" s="249"/>
      <c r="AXY3" s="249"/>
      <c r="AXZ3" s="249"/>
      <c r="AYA3" s="249"/>
      <c r="AYB3" s="249"/>
      <c r="AYC3" s="249"/>
      <c r="AYD3" s="249"/>
      <c r="AYE3" s="249"/>
      <c r="AYF3" s="249"/>
      <c r="AYG3" s="249"/>
      <c r="AYH3" s="249"/>
      <c r="AYI3" s="249"/>
      <c r="AYJ3" s="249"/>
      <c r="AYK3" s="249"/>
      <c r="AYL3" s="249"/>
      <c r="AYM3" s="249"/>
      <c r="AYN3" s="249"/>
      <c r="AYO3" s="249"/>
      <c r="AYP3" s="249"/>
      <c r="AYQ3" s="249"/>
      <c r="AYR3" s="249"/>
      <c r="AYS3" s="249"/>
      <c r="AYT3" s="249"/>
      <c r="AYU3" s="249"/>
      <c r="AYV3" s="249"/>
      <c r="AYW3" s="249"/>
      <c r="AYX3" s="249"/>
      <c r="AYY3" s="249"/>
      <c r="AYZ3" s="249"/>
      <c r="AZA3" s="249"/>
      <c r="AZB3" s="249"/>
      <c r="AZC3" s="249"/>
      <c r="AZD3" s="249"/>
      <c r="AZE3" s="249"/>
      <c r="AZF3" s="249"/>
      <c r="AZG3" s="249"/>
      <c r="AZH3" s="249"/>
      <c r="AZI3" s="249"/>
      <c r="AZJ3" s="249"/>
      <c r="AZK3" s="249"/>
      <c r="AZL3" s="249"/>
      <c r="AZM3" s="249"/>
      <c r="AZN3" s="249"/>
      <c r="AZO3" s="249"/>
      <c r="AZP3" s="249"/>
      <c r="AZQ3" s="249"/>
      <c r="AZR3" s="249"/>
      <c r="AZS3" s="249"/>
      <c r="AZT3" s="249"/>
      <c r="AZU3" s="249"/>
      <c r="AZV3" s="249"/>
      <c r="AZW3" s="249"/>
      <c r="AZX3" s="249"/>
      <c r="AZY3" s="249"/>
      <c r="AZZ3" s="249"/>
      <c r="BAA3" s="249"/>
      <c r="BAB3" s="249"/>
      <c r="BAC3" s="249"/>
      <c r="BAD3" s="249"/>
      <c r="BAE3" s="249"/>
      <c r="BAF3" s="249"/>
      <c r="BAG3" s="249"/>
      <c r="BAH3" s="249"/>
      <c r="BAI3" s="249"/>
      <c r="BAJ3" s="249"/>
      <c r="BAK3" s="249"/>
      <c r="BAL3" s="249"/>
      <c r="BAM3" s="249"/>
      <c r="BAN3" s="249"/>
      <c r="BAO3" s="249"/>
      <c r="BAP3" s="249"/>
      <c r="BAQ3" s="249"/>
      <c r="BAR3" s="249"/>
      <c r="BAS3" s="249"/>
      <c r="BAT3" s="249"/>
      <c r="BAU3" s="249"/>
      <c r="BAV3" s="249"/>
      <c r="BAW3" s="249"/>
      <c r="BAX3" s="249"/>
      <c r="BAY3" s="249"/>
      <c r="BAZ3" s="249"/>
      <c r="BBA3" s="249"/>
      <c r="BBB3" s="249"/>
      <c r="BBC3" s="249"/>
      <c r="BBD3" s="249"/>
      <c r="BBE3" s="249"/>
      <c r="BBF3" s="249"/>
      <c r="BBG3" s="249"/>
      <c r="BBH3" s="249"/>
      <c r="BBI3" s="249"/>
      <c r="BBJ3" s="249"/>
      <c r="BBK3" s="249"/>
      <c r="BBL3" s="249"/>
      <c r="BBM3" s="249"/>
      <c r="BBN3" s="249"/>
      <c r="BBO3" s="249"/>
      <c r="BBP3" s="249"/>
      <c r="BBQ3" s="249"/>
      <c r="BBR3" s="249"/>
      <c r="BBS3" s="249"/>
      <c r="BBT3" s="249"/>
      <c r="BBU3" s="249"/>
      <c r="BBV3" s="249"/>
      <c r="BBW3" s="249"/>
      <c r="BBX3" s="249"/>
      <c r="BBY3" s="249"/>
      <c r="BBZ3" s="249"/>
      <c r="BCA3" s="249"/>
      <c r="BCB3" s="249"/>
      <c r="BCC3" s="249"/>
      <c r="BCD3" s="249"/>
      <c r="BCE3" s="249"/>
      <c r="BCF3" s="249"/>
      <c r="BCG3" s="249"/>
      <c r="BCH3" s="249"/>
      <c r="BCI3" s="249"/>
      <c r="BCJ3" s="249"/>
      <c r="BCK3" s="249"/>
      <c r="BCL3" s="249"/>
      <c r="BCM3" s="249"/>
      <c r="BCN3" s="249"/>
      <c r="BCO3" s="249"/>
      <c r="BCP3" s="249"/>
      <c r="BCQ3" s="249"/>
      <c r="BCR3" s="249"/>
      <c r="BCS3" s="249"/>
      <c r="BCT3" s="249"/>
      <c r="BCU3" s="249"/>
      <c r="BCV3" s="249"/>
      <c r="BCW3" s="249"/>
      <c r="BCX3" s="249"/>
      <c r="BCY3" s="249"/>
      <c r="BCZ3" s="249"/>
      <c r="BDA3" s="249"/>
      <c r="BDB3" s="249"/>
      <c r="BDC3" s="249"/>
      <c r="BDD3" s="249"/>
      <c r="BDE3" s="249"/>
      <c r="BDF3" s="249"/>
      <c r="BDG3" s="249"/>
      <c r="BDH3" s="249"/>
      <c r="BDI3" s="249"/>
      <c r="BDJ3" s="249"/>
      <c r="BDK3" s="249"/>
      <c r="BDL3" s="249"/>
      <c r="BDM3" s="249"/>
      <c r="BDN3" s="249"/>
      <c r="BDO3" s="249"/>
      <c r="BDP3" s="249"/>
      <c r="BDQ3" s="249"/>
      <c r="BDR3" s="249"/>
      <c r="BDS3" s="249"/>
      <c r="BDT3" s="249"/>
      <c r="BDU3" s="249"/>
      <c r="BDV3" s="249"/>
      <c r="BDW3" s="249"/>
      <c r="BDX3" s="249"/>
      <c r="BDY3" s="249"/>
      <c r="BDZ3" s="249"/>
      <c r="BEA3" s="249"/>
      <c r="BEB3" s="249"/>
      <c r="BEC3" s="249"/>
      <c r="BED3" s="249"/>
      <c r="BEE3" s="249"/>
      <c r="BEF3" s="249"/>
      <c r="BEG3" s="249"/>
      <c r="BEH3" s="249"/>
      <c r="BEI3" s="249"/>
      <c r="BEJ3" s="249"/>
      <c r="BEK3" s="249"/>
      <c r="BEL3" s="249"/>
      <c r="BEM3" s="249"/>
      <c r="BEN3" s="249"/>
      <c r="BEO3" s="249"/>
      <c r="BEP3" s="249"/>
      <c r="BEQ3" s="249"/>
      <c r="BER3" s="249"/>
      <c r="BES3" s="249"/>
      <c r="BET3" s="249"/>
      <c r="BEU3" s="249"/>
      <c r="BEV3" s="249"/>
      <c r="BEW3" s="249"/>
      <c r="BEX3" s="249"/>
      <c r="BEY3" s="249"/>
      <c r="BEZ3" s="249"/>
      <c r="BFA3" s="249"/>
      <c r="BFB3" s="249"/>
      <c r="BFC3" s="249"/>
      <c r="BFD3" s="249"/>
      <c r="BFE3" s="249"/>
      <c r="BFF3" s="249"/>
      <c r="BFG3" s="249"/>
      <c r="BFH3" s="249"/>
      <c r="BFI3" s="249"/>
      <c r="BFJ3" s="249"/>
      <c r="BFK3" s="249"/>
      <c r="BFL3" s="249"/>
      <c r="BFM3" s="249"/>
      <c r="BFN3" s="249"/>
      <c r="BFO3" s="249"/>
      <c r="BFP3" s="249"/>
      <c r="BFQ3" s="249"/>
      <c r="BFR3" s="249"/>
      <c r="BFS3" s="249"/>
      <c r="BFT3" s="249"/>
      <c r="BFU3" s="249"/>
      <c r="BFV3" s="249"/>
      <c r="BFW3" s="249"/>
      <c r="BFX3" s="249"/>
      <c r="BFY3" s="249"/>
      <c r="BFZ3" s="249"/>
      <c r="BGA3" s="249"/>
      <c r="BGB3" s="249"/>
      <c r="BGC3" s="249"/>
      <c r="BGD3" s="249"/>
      <c r="BGE3" s="249"/>
      <c r="BGF3" s="249"/>
      <c r="BGG3" s="249"/>
      <c r="BGH3" s="249"/>
      <c r="BGI3" s="249"/>
      <c r="BGJ3" s="249"/>
      <c r="BGK3" s="249"/>
      <c r="BGL3" s="249"/>
      <c r="BGM3" s="249"/>
      <c r="BGN3" s="249"/>
      <c r="BGO3" s="249"/>
      <c r="BGP3" s="249"/>
      <c r="BGQ3" s="249"/>
      <c r="BGR3" s="249"/>
      <c r="BGS3" s="249"/>
      <c r="BGT3" s="249"/>
      <c r="BGU3" s="249"/>
      <c r="BGV3" s="249"/>
      <c r="BGW3" s="249"/>
      <c r="BGX3" s="249"/>
      <c r="BGY3" s="249"/>
      <c r="BGZ3" s="249"/>
      <c r="BHA3" s="249"/>
      <c r="BHB3" s="249"/>
      <c r="BHC3" s="249"/>
      <c r="BHD3" s="249"/>
      <c r="BHE3" s="249"/>
      <c r="BHF3" s="249"/>
      <c r="BHG3" s="249"/>
      <c r="BHH3" s="249"/>
      <c r="BHI3" s="249"/>
      <c r="BHJ3" s="249"/>
      <c r="BHK3" s="249"/>
      <c r="BHL3" s="249"/>
      <c r="BHM3" s="249"/>
      <c r="BHN3" s="249"/>
      <c r="BHO3" s="249"/>
      <c r="BHP3" s="249"/>
      <c r="BHQ3" s="249"/>
      <c r="BHR3" s="249"/>
      <c r="BHS3" s="249"/>
      <c r="BHT3" s="249"/>
      <c r="BHU3" s="249"/>
      <c r="BHV3" s="249"/>
      <c r="BHW3" s="249"/>
      <c r="BHX3" s="249"/>
      <c r="BHY3" s="249"/>
      <c r="BHZ3" s="249"/>
      <c r="BIA3" s="249"/>
      <c r="BIB3" s="249"/>
      <c r="BIC3" s="249"/>
      <c r="BID3" s="249"/>
      <c r="BIE3" s="249"/>
      <c r="BIF3" s="249"/>
      <c r="BIG3" s="249"/>
      <c r="BIH3" s="249"/>
      <c r="BII3" s="249"/>
      <c r="BIJ3" s="249"/>
      <c r="BIK3" s="249"/>
      <c r="BIL3" s="249"/>
      <c r="BIM3" s="249"/>
      <c r="BIN3" s="249"/>
      <c r="BIO3" s="249"/>
      <c r="BIP3" s="249"/>
      <c r="BIQ3" s="249"/>
      <c r="BIR3" s="249"/>
      <c r="BIS3" s="249"/>
      <c r="BIT3" s="249"/>
      <c r="BIU3" s="249"/>
      <c r="BIV3" s="249"/>
      <c r="BIW3" s="249"/>
      <c r="BIX3" s="249"/>
      <c r="BIY3" s="249"/>
      <c r="BIZ3" s="249"/>
      <c r="BJA3" s="249"/>
      <c r="BJB3" s="249"/>
      <c r="BJC3" s="249"/>
      <c r="BJD3" s="249"/>
      <c r="BJE3" s="249"/>
      <c r="BJF3" s="249"/>
      <c r="BJG3" s="249"/>
      <c r="BJH3" s="249"/>
      <c r="BJI3" s="249"/>
      <c r="BJJ3" s="249"/>
      <c r="BJK3" s="249"/>
      <c r="BJL3" s="249"/>
      <c r="BJM3" s="249"/>
      <c r="BJN3" s="249"/>
      <c r="BJO3" s="249"/>
      <c r="BJP3" s="249"/>
      <c r="BJQ3" s="249"/>
      <c r="BJR3" s="249"/>
      <c r="BJS3" s="249"/>
      <c r="BJT3" s="249"/>
      <c r="BJU3" s="249"/>
      <c r="BJV3" s="249"/>
      <c r="BJW3" s="249"/>
      <c r="BJX3" s="249"/>
      <c r="BJY3" s="249"/>
      <c r="BJZ3" s="249"/>
      <c r="BKA3" s="249"/>
      <c r="BKB3" s="249"/>
      <c r="BKC3" s="249"/>
      <c r="BKD3" s="249"/>
      <c r="BKE3" s="249"/>
      <c r="BKF3" s="249"/>
      <c r="BKG3" s="249"/>
      <c r="BKH3" s="249"/>
      <c r="BKI3" s="249"/>
      <c r="BKJ3" s="249"/>
      <c r="BKK3" s="249"/>
      <c r="BKL3" s="249"/>
      <c r="BKM3" s="249"/>
      <c r="BKN3" s="249"/>
      <c r="BKO3" s="249"/>
      <c r="BKP3" s="249"/>
      <c r="BKQ3" s="249"/>
      <c r="BKR3" s="249"/>
      <c r="BKS3" s="249"/>
      <c r="BKT3" s="249"/>
      <c r="BKU3" s="249"/>
      <c r="BKV3" s="249"/>
      <c r="BKW3" s="249"/>
      <c r="BKX3" s="249"/>
      <c r="BKY3" s="249"/>
      <c r="BKZ3" s="249"/>
      <c r="BLA3" s="249"/>
      <c r="BLB3" s="249"/>
      <c r="BLC3" s="249"/>
      <c r="BLD3" s="249"/>
      <c r="BLE3" s="249"/>
      <c r="BLF3" s="249"/>
      <c r="BLG3" s="249"/>
      <c r="BLH3" s="249"/>
      <c r="BLI3" s="249"/>
      <c r="BLJ3" s="249"/>
      <c r="BLK3" s="249"/>
      <c r="BLL3" s="249"/>
      <c r="BLM3" s="249"/>
      <c r="BLN3" s="249"/>
      <c r="BLO3" s="249"/>
      <c r="BLP3" s="249"/>
      <c r="BLQ3" s="249"/>
      <c r="BLR3" s="249"/>
      <c r="BLS3" s="249"/>
      <c r="BLT3" s="249"/>
      <c r="BLU3" s="249"/>
      <c r="BLV3" s="249"/>
      <c r="BLW3" s="249"/>
      <c r="BLX3" s="249"/>
      <c r="BLY3" s="249"/>
      <c r="BLZ3" s="249"/>
      <c r="BMA3" s="249"/>
      <c r="BMB3" s="249"/>
      <c r="BMC3" s="249"/>
      <c r="BMD3" s="249"/>
      <c r="BME3" s="249"/>
      <c r="BMF3" s="249"/>
      <c r="BMG3" s="249"/>
      <c r="BMH3" s="249"/>
      <c r="BMI3" s="249"/>
      <c r="BMJ3" s="249"/>
      <c r="BMK3" s="249"/>
      <c r="BML3" s="249"/>
      <c r="BMM3" s="249"/>
      <c r="BMN3" s="249"/>
      <c r="BMO3" s="249"/>
      <c r="BMP3" s="249"/>
      <c r="BMQ3" s="249"/>
      <c r="BMR3" s="249"/>
      <c r="BMS3" s="249"/>
      <c r="BMT3" s="249"/>
      <c r="BMU3" s="249"/>
      <c r="BMV3" s="249"/>
      <c r="BMW3" s="249"/>
      <c r="BMX3" s="249"/>
      <c r="BMY3" s="249"/>
      <c r="BMZ3" s="249"/>
      <c r="BNA3" s="249"/>
      <c r="BNB3" s="249"/>
      <c r="BNC3" s="249"/>
      <c r="BND3" s="249"/>
      <c r="BNE3" s="249"/>
      <c r="BNF3" s="249"/>
      <c r="BNG3" s="249"/>
      <c r="BNH3" s="249"/>
      <c r="BNI3" s="249"/>
      <c r="BNJ3" s="249"/>
      <c r="BNK3" s="249"/>
      <c r="BNL3" s="249"/>
      <c r="BNM3" s="249"/>
      <c r="BNN3" s="249"/>
      <c r="BNO3" s="249"/>
      <c r="BNP3" s="249"/>
      <c r="BNQ3" s="249"/>
      <c r="BNR3" s="249"/>
      <c r="BNS3" s="249"/>
      <c r="BNT3" s="249"/>
      <c r="BNU3" s="249"/>
      <c r="BNV3" s="249"/>
      <c r="BNW3" s="249"/>
      <c r="BNX3" s="249"/>
      <c r="BNY3" s="249"/>
      <c r="BNZ3" s="249"/>
      <c r="BOA3" s="249"/>
      <c r="BOB3" s="249"/>
      <c r="BOC3" s="249"/>
      <c r="BOD3" s="249"/>
      <c r="BOE3" s="249"/>
      <c r="BOF3" s="249"/>
      <c r="BOG3" s="249"/>
      <c r="BOH3" s="249"/>
      <c r="BOI3" s="249"/>
      <c r="BOJ3" s="249"/>
      <c r="BOK3" s="249"/>
      <c r="BOL3" s="249"/>
      <c r="BOM3" s="249"/>
      <c r="BON3" s="249"/>
      <c r="BOO3" s="249"/>
      <c r="BOP3" s="249"/>
      <c r="BOQ3" s="249"/>
      <c r="BOR3" s="249"/>
      <c r="BOS3" s="249"/>
      <c r="BOT3" s="249"/>
      <c r="BOU3" s="249"/>
      <c r="BOV3" s="249"/>
      <c r="BOW3" s="249"/>
      <c r="BOX3" s="249"/>
      <c r="BOY3" s="249"/>
      <c r="BOZ3" s="249"/>
      <c r="BPA3" s="249"/>
      <c r="BPB3" s="249"/>
      <c r="BPC3" s="249"/>
      <c r="BPD3" s="249"/>
      <c r="BPE3" s="249"/>
      <c r="BPF3" s="249"/>
      <c r="BPG3" s="249"/>
      <c r="BPH3" s="249"/>
      <c r="BPI3" s="249"/>
      <c r="BPJ3" s="249"/>
      <c r="BPK3" s="249"/>
      <c r="BPL3" s="249"/>
      <c r="BPM3" s="249"/>
      <c r="BPN3" s="249"/>
      <c r="BPO3" s="249"/>
      <c r="BPP3" s="249"/>
      <c r="BPQ3" s="249"/>
      <c r="BPR3" s="249"/>
      <c r="BPS3" s="249"/>
      <c r="BPT3" s="249"/>
      <c r="BPU3" s="249"/>
      <c r="BPV3" s="249"/>
      <c r="BPW3" s="249"/>
      <c r="BPX3" s="249"/>
      <c r="BPY3" s="249"/>
      <c r="BPZ3" s="249"/>
      <c r="BQA3" s="249"/>
      <c r="BQB3" s="249"/>
      <c r="BQC3" s="249"/>
      <c r="BQD3" s="249"/>
      <c r="BQE3" s="249"/>
      <c r="BQF3" s="249"/>
      <c r="BQG3" s="249"/>
      <c r="BQH3" s="249"/>
      <c r="BQI3" s="249"/>
      <c r="BQJ3" s="249"/>
      <c r="BQK3" s="249"/>
      <c r="BQL3" s="249"/>
      <c r="BQM3" s="249"/>
      <c r="BQN3" s="249"/>
      <c r="BQO3" s="249"/>
      <c r="BQP3" s="249"/>
      <c r="BQQ3" s="249"/>
      <c r="BQR3" s="249"/>
      <c r="BQS3" s="249"/>
      <c r="BQT3" s="249"/>
      <c r="BQU3" s="249"/>
      <c r="BQV3" s="249"/>
      <c r="BQW3" s="249"/>
      <c r="BQX3" s="249"/>
      <c r="BQY3" s="249"/>
      <c r="BQZ3" s="249"/>
      <c r="BRA3" s="249"/>
      <c r="BRB3" s="249"/>
      <c r="BRC3" s="249"/>
      <c r="BRD3" s="249"/>
      <c r="BRE3" s="249"/>
      <c r="BRF3" s="249"/>
      <c r="BRG3" s="249"/>
      <c r="BRH3" s="249"/>
      <c r="BRI3" s="249"/>
      <c r="BRJ3" s="249"/>
      <c r="BRK3" s="249"/>
      <c r="BRL3" s="249"/>
      <c r="BRM3" s="249"/>
      <c r="BRN3" s="249"/>
      <c r="BRO3" s="249"/>
      <c r="BRP3" s="249"/>
      <c r="BRQ3" s="249"/>
      <c r="BRR3" s="249"/>
      <c r="BRS3" s="249"/>
      <c r="BRT3" s="249"/>
      <c r="BRU3" s="249"/>
      <c r="BRV3" s="249"/>
      <c r="BRW3" s="249"/>
      <c r="BRX3" s="249"/>
      <c r="BRY3" s="249"/>
      <c r="BRZ3" s="249"/>
      <c r="BSA3" s="249"/>
      <c r="BSB3" s="249"/>
      <c r="BSC3" s="249"/>
      <c r="BSD3" s="249"/>
      <c r="BSE3" s="249"/>
      <c r="BSF3" s="249"/>
      <c r="BSG3" s="249"/>
      <c r="BSH3" s="249"/>
      <c r="BSI3" s="249"/>
      <c r="BSJ3" s="249"/>
      <c r="BSK3" s="249"/>
      <c r="BSL3" s="249"/>
      <c r="BSM3" s="249"/>
      <c r="BSN3" s="249"/>
      <c r="BSO3" s="249"/>
      <c r="BSP3" s="249"/>
      <c r="BSQ3" s="249"/>
      <c r="BSR3" s="249"/>
      <c r="BSS3" s="249"/>
      <c r="BST3" s="249"/>
      <c r="BSU3" s="249"/>
      <c r="BSV3" s="249"/>
      <c r="BSW3" s="249"/>
      <c r="BSX3" s="249"/>
      <c r="BSY3" s="249"/>
      <c r="BSZ3" s="249"/>
      <c r="BTA3" s="249"/>
      <c r="BTB3" s="249"/>
      <c r="BTC3" s="249"/>
      <c r="BTD3" s="249"/>
      <c r="BTE3" s="249"/>
      <c r="BTF3" s="249"/>
      <c r="BTG3" s="249"/>
      <c r="BTH3" s="249"/>
      <c r="BTI3" s="249"/>
      <c r="BTJ3" s="249"/>
      <c r="BTK3" s="249"/>
      <c r="BTL3" s="249"/>
      <c r="BTM3" s="249"/>
      <c r="BTN3" s="249"/>
      <c r="BTO3" s="249"/>
      <c r="BTP3" s="249"/>
      <c r="BTQ3" s="249"/>
      <c r="BTR3" s="249"/>
      <c r="BTS3" s="249"/>
      <c r="BTT3" s="249"/>
      <c r="BTU3" s="249"/>
      <c r="BTV3" s="249"/>
      <c r="BTW3" s="249"/>
      <c r="BTX3" s="249"/>
      <c r="BTY3" s="249"/>
      <c r="BTZ3" s="249"/>
      <c r="BUA3" s="249"/>
      <c r="BUB3" s="249"/>
      <c r="BUC3" s="249"/>
      <c r="BUD3" s="249"/>
      <c r="BUE3" s="249"/>
      <c r="BUF3" s="249"/>
      <c r="BUG3" s="249"/>
      <c r="BUH3" s="249"/>
      <c r="BUI3" s="249"/>
      <c r="BUJ3" s="249"/>
      <c r="BUK3" s="249"/>
      <c r="BUL3" s="249"/>
      <c r="BUM3" s="249"/>
      <c r="BUN3" s="249"/>
      <c r="BUO3" s="249"/>
      <c r="BUP3" s="249"/>
      <c r="BUQ3" s="249"/>
      <c r="BUR3" s="249"/>
      <c r="BUS3" s="249"/>
      <c r="BUT3" s="249"/>
      <c r="BUU3" s="249"/>
      <c r="BUV3" s="249"/>
      <c r="BUW3" s="249"/>
      <c r="BUX3" s="249"/>
      <c r="BUY3" s="249"/>
      <c r="BUZ3" s="249"/>
      <c r="BVA3" s="249"/>
      <c r="BVB3" s="249"/>
      <c r="BVC3" s="249"/>
      <c r="BVD3" s="249"/>
      <c r="BVE3" s="249"/>
      <c r="BVF3" s="249"/>
      <c r="BVG3" s="249"/>
      <c r="BVH3" s="249"/>
      <c r="BVI3" s="249"/>
      <c r="BVJ3" s="249"/>
      <c r="BVK3" s="249"/>
      <c r="BVL3" s="249"/>
      <c r="BVM3" s="249"/>
      <c r="BVN3" s="249"/>
      <c r="BVO3" s="249"/>
      <c r="BVP3" s="249"/>
      <c r="BVQ3" s="249"/>
      <c r="BVR3" s="249"/>
      <c r="BVS3" s="249"/>
      <c r="BVT3" s="249"/>
      <c r="BVU3" s="249"/>
      <c r="BVV3" s="249"/>
      <c r="BVW3" s="249"/>
      <c r="BVX3" s="249"/>
      <c r="BVY3" s="249"/>
      <c r="BVZ3" s="249"/>
      <c r="BWA3" s="249"/>
      <c r="BWB3" s="249"/>
      <c r="BWC3" s="249"/>
      <c r="BWD3" s="249"/>
      <c r="BWE3" s="249"/>
      <c r="BWF3" s="249"/>
      <c r="BWG3" s="249"/>
      <c r="BWH3" s="249"/>
      <c r="BWI3" s="249"/>
      <c r="BWJ3" s="249"/>
      <c r="BWK3" s="249"/>
      <c r="BWL3" s="249"/>
      <c r="BWM3" s="249"/>
      <c r="BWN3" s="249"/>
      <c r="BWO3" s="249"/>
      <c r="BWP3" s="249"/>
      <c r="BWQ3" s="249"/>
      <c r="BWR3" s="249"/>
      <c r="BWS3" s="249"/>
      <c r="BWT3" s="249"/>
      <c r="BWU3" s="249"/>
      <c r="BWV3" s="249"/>
      <c r="BWW3" s="249"/>
      <c r="BWX3" s="249"/>
      <c r="BWY3" s="249"/>
      <c r="BWZ3" s="249"/>
      <c r="BXA3" s="249"/>
      <c r="BXB3" s="249"/>
      <c r="BXC3" s="249"/>
      <c r="BXD3" s="249"/>
      <c r="BXE3" s="249"/>
      <c r="BXF3" s="249"/>
      <c r="BXG3" s="249"/>
      <c r="BXH3" s="249"/>
      <c r="BXI3" s="249"/>
      <c r="BXJ3" s="249"/>
      <c r="BXK3" s="249"/>
      <c r="BXL3" s="249"/>
      <c r="BXM3" s="249"/>
      <c r="BXN3" s="249"/>
      <c r="BXO3" s="249"/>
      <c r="BXP3" s="249"/>
      <c r="BXQ3" s="249"/>
      <c r="BXR3" s="249"/>
      <c r="BXS3" s="249"/>
      <c r="BXT3" s="249"/>
      <c r="BXU3" s="249"/>
      <c r="BXV3" s="249"/>
      <c r="BXW3" s="249"/>
      <c r="BXX3" s="249"/>
      <c r="BXY3" s="249"/>
      <c r="BXZ3" s="249"/>
      <c r="BYA3" s="249"/>
      <c r="BYB3" s="249"/>
      <c r="BYC3" s="249"/>
      <c r="BYD3" s="249"/>
      <c r="BYE3" s="249"/>
      <c r="BYF3" s="249"/>
      <c r="BYG3" s="249"/>
      <c r="BYH3" s="249"/>
      <c r="BYI3" s="249"/>
      <c r="BYJ3" s="249"/>
      <c r="BYK3" s="249"/>
      <c r="BYL3" s="249"/>
      <c r="BYM3" s="249"/>
      <c r="BYN3" s="249"/>
      <c r="BYO3" s="249"/>
      <c r="BYP3" s="249"/>
      <c r="BYQ3" s="249"/>
      <c r="BYR3" s="249"/>
      <c r="BYS3" s="249"/>
      <c r="BYT3" s="249"/>
      <c r="BYU3" s="249"/>
      <c r="BYV3" s="249"/>
      <c r="BYW3" s="249"/>
      <c r="BYX3" s="249"/>
      <c r="BYY3" s="249"/>
      <c r="BYZ3" s="249"/>
      <c r="BZA3" s="249"/>
      <c r="BZB3" s="249"/>
      <c r="BZC3" s="249"/>
      <c r="BZD3" s="249"/>
      <c r="BZE3" s="249"/>
      <c r="BZF3" s="249"/>
      <c r="BZG3" s="249"/>
      <c r="BZH3" s="249"/>
      <c r="BZI3" s="249"/>
      <c r="BZJ3" s="249"/>
      <c r="BZK3" s="249"/>
      <c r="BZL3" s="249"/>
      <c r="BZM3" s="249"/>
      <c r="BZN3" s="249"/>
      <c r="BZO3" s="249"/>
      <c r="BZP3" s="249"/>
      <c r="BZQ3" s="249"/>
      <c r="BZR3" s="249"/>
      <c r="BZS3" s="249"/>
      <c r="BZT3" s="249"/>
      <c r="BZU3" s="249"/>
      <c r="BZV3" s="249"/>
      <c r="BZW3" s="249"/>
      <c r="BZX3" s="249"/>
      <c r="BZY3" s="249"/>
      <c r="BZZ3" s="249"/>
      <c r="CAA3" s="249"/>
      <c r="CAB3" s="249"/>
      <c r="CAC3" s="249"/>
      <c r="CAD3" s="249"/>
      <c r="CAE3" s="249"/>
      <c r="CAF3" s="249"/>
      <c r="CAG3" s="249"/>
      <c r="CAH3" s="249"/>
      <c r="CAI3" s="249"/>
      <c r="CAJ3" s="249"/>
      <c r="CAK3" s="249"/>
      <c r="CAL3" s="249"/>
      <c r="CAM3" s="249"/>
      <c r="CAN3" s="249"/>
      <c r="CAO3" s="249"/>
      <c r="CAP3" s="249"/>
      <c r="CAQ3" s="249"/>
      <c r="CAR3" s="249"/>
      <c r="CAS3" s="249"/>
      <c r="CAT3" s="249"/>
      <c r="CAU3" s="249"/>
      <c r="CAV3" s="249"/>
      <c r="CAW3" s="249"/>
      <c r="CAX3" s="249"/>
      <c r="CAY3" s="249"/>
      <c r="CAZ3" s="249"/>
      <c r="CBA3" s="249"/>
      <c r="CBB3" s="249"/>
      <c r="CBC3" s="249"/>
      <c r="CBD3" s="249"/>
      <c r="CBE3" s="249"/>
      <c r="CBF3" s="249"/>
      <c r="CBG3" s="249"/>
      <c r="CBH3" s="249"/>
      <c r="CBI3" s="249"/>
      <c r="CBJ3" s="249"/>
      <c r="CBK3" s="249"/>
      <c r="CBL3" s="249"/>
      <c r="CBM3" s="249"/>
      <c r="CBN3" s="249"/>
      <c r="CBO3" s="249"/>
      <c r="CBP3" s="249"/>
      <c r="CBQ3" s="249"/>
      <c r="CBR3" s="249"/>
      <c r="CBS3" s="249"/>
      <c r="CBT3" s="249"/>
      <c r="CBU3" s="249"/>
      <c r="CBV3" s="249"/>
      <c r="CBW3" s="249"/>
      <c r="CBX3" s="249"/>
      <c r="CBY3" s="249"/>
      <c r="CBZ3" s="249"/>
      <c r="CCA3" s="249"/>
      <c r="CCB3" s="249"/>
      <c r="CCC3" s="249"/>
      <c r="CCD3" s="249"/>
      <c r="CCE3" s="249"/>
      <c r="CCF3" s="249"/>
      <c r="CCG3" s="249"/>
      <c r="CCH3" s="249"/>
      <c r="CCI3" s="249"/>
      <c r="CCJ3" s="249"/>
      <c r="CCK3" s="249"/>
      <c r="CCL3" s="249"/>
      <c r="CCM3" s="249"/>
      <c r="CCN3" s="249"/>
      <c r="CCO3" s="249"/>
      <c r="CCP3" s="249"/>
      <c r="CCQ3" s="249"/>
      <c r="CCR3" s="249"/>
      <c r="CCS3" s="249"/>
      <c r="CCT3" s="249"/>
      <c r="CCU3" s="249"/>
      <c r="CCV3" s="249"/>
      <c r="CCW3" s="249"/>
      <c r="CCX3" s="249"/>
      <c r="CCY3" s="249"/>
      <c r="CCZ3" s="249"/>
      <c r="CDA3" s="249"/>
      <c r="CDB3" s="249"/>
      <c r="CDC3" s="249"/>
      <c r="CDD3" s="249"/>
      <c r="CDE3" s="249"/>
      <c r="CDF3" s="249"/>
      <c r="CDG3" s="249"/>
      <c r="CDH3" s="249"/>
      <c r="CDI3" s="249"/>
      <c r="CDJ3" s="249"/>
      <c r="CDK3" s="249"/>
      <c r="CDL3" s="249"/>
      <c r="CDM3" s="249"/>
      <c r="CDN3" s="249"/>
      <c r="CDO3" s="249"/>
      <c r="CDP3" s="249"/>
      <c r="CDQ3" s="249"/>
      <c r="CDR3" s="249"/>
      <c r="CDS3" s="249"/>
      <c r="CDT3" s="249"/>
      <c r="CDU3" s="249"/>
      <c r="CDV3" s="249"/>
      <c r="CDW3" s="249"/>
      <c r="CDX3" s="249"/>
      <c r="CDY3" s="249"/>
      <c r="CDZ3" s="249"/>
      <c r="CEA3" s="249"/>
      <c r="CEB3" s="249"/>
      <c r="CEC3" s="249"/>
      <c r="CED3" s="249"/>
      <c r="CEE3" s="249"/>
      <c r="CEF3" s="249"/>
      <c r="CEG3" s="249"/>
      <c r="CEH3" s="249"/>
      <c r="CEI3" s="249"/>
      <c r="CEJ3" s="249"/>
      <c r="CEK3" s="249"/>
      <c r="CEL3" s="249"/>
      <c r="CEM3" s="249"/>
      <c r="CEN3" s="249"/>
      <c r="CEO3" s="249"/>
      <c r="CEP3" s="249"/>
      <c r="CEQ3" s="249"/>
      <c r="CER3" s="249"/>
      <c r="CES3" s="249"/>
      <c r="CET3" s="249"/>
      <c r="CEU3" s="249"/>
      <c r="CEV3" s="249"/>
      <c r="CEW3" s="249"/>
      <c r="CEX3" s="249"/>
      <c r="CEY3" s="249"/>
      <c r="CEZ3" s="249"/>
      <c r="CFA3" s="249"/>
      <c r="CFB3" s="249"/>
      <c r="CFC3" s="249"/>
      <c r="CFD3" s="249"/>
      <c r="CFE3" s="249"/>
      <c r="CFF3" s="249"/>
      <c r="CFG3" s="249"/>
      <c r="CFH3" s="249"/>
      <c r="CFI3" s="249"/>
      <c r="CFJ3" s="249"/>
      <c r="CFK3" s="249"/>
      <c r="CFL3" s="249"/>
      <c r="CFM3" s="249"/>
      <c r="CFN3" s="249"/>
      <c r="CFO3" s="249"/>
      <c r="CFP3" s="249"/>
      <c r="CFQ3" s="249"/>
      <c r="CFR3" s="249"/>
      <c r="CFS3" s="249"/>
      <c r="CFT3" s="249"/>
      <c r="CFU3" s="249"/>
      <c r="CFV3" s="249"/>
      <c r="CFW3" s="249"/>
      <c r="CFX3" s="249"/>
      <c r="CFY3" s="249"/>
      <c r="CFZ3" s="249"/>
      <c r="CGA3" s="249"/>
      <c r="CGB3" s="249"/>
      <c r="CGC3" s="249"/>
      <c r="CGD3" s="249"/>
      <c r="CGE3" s="249"/>
      <c r="CGF3" s="249"/>
      <c r="CGG3" s="249"/>
      <c r="CGH3" s="249"/>
      <c r="CGI3" s="249"/>
      <c r="CGJ3" s="249"/>
      <c r="CGK3" s="249"/>
      <c r="CGL3" s="249"/>
      <c r="CGM3" s="249"/>
      <c r="CGN3" s="249"/>
      <c r="CGO3" s="249"/>
      <c r="CGP3" s="249"/>
      <c r="CGQ3" s="249"/>
      <c r="CGR3" s="249"/>
      <c r="CGS3" s="249"/>
      <c r="CGT3" s="249"/>
      <c r="CGU3" s="249"/>
      <c r="CGV3" s="249"/>
      <c r="CGW3" s="249"/>
      <c r="CGX3" s="249"/>
      <c r="CGY3" s="249"/>
      <c r="CGZ3" s="249"/>
      <c r="CHA3" s="249"/>
      <c r="CHB3" s="249"/>
      <c r="CHC3" s="249"/>
      <c r="CHD3" s="249"/>
      <c r="CHE3" s="249"/>
      <c r="CHF3" s="249"/>
      <c r="CHG3" s="249"/>
      <c r="CHH3" s="249"/>
      <c r="CHI3" s="249"/>
      <c r="CHJ3" s="249"/>
      <c r="CHK3" s="249"/>
      <c r="CHL3" s="249"/>
      <c r="CHM3" s="249"/>
      <c r="CHN3" s="249"/>
      <c r="CHO3" s="249"/>
      <c r="CHP3" s="249"/>
      <c r="CHQ3" s="249"/>
      <c r="CHR3" s="249"/>
      <c r="CHS3" s="249"/>
      <c r="CHT3" s="249"/>
      <c r="CHU3" s="249"/>
      <c r="CHV3" s="249"/>
      <c r="CHW3" s="249"/>
      <c r="CHX3" s="249"/>
      <c r="CHY3" s="249"/>
      <c r="CHZ3" s="249"/>
      <c r="CIA3" s="249"/>
      <c r="CIB3" s="249"/>
      <c r="CIC3" s="249"/>
      <c r="CID3" s="249"/>
      <c r="CIE3" s="249"/>
      <c r="CIF3" s="249"/>
      <c r="CIG3" s="249"/>
      <c r="CIH3" s="249"/>
      <c r="CII3" s="249"/>
      <c r="CIJ3" s="249"/>
      <c r="CIK3" s="249"/>
      <c r="CIL3" s="249"/>
      <c r="CIM3" s="249"/>
      <c r="CIN3" s="249"/>
      <c r="CIO3" s="249"/>
      <c r="CIP3" s="249"/>
      <c r="CIQ3" s="249"/>
      <c r="CIR3" s="249"/>
      <c r="CIS3" s="249"/>
      <c r="CIT3" s="249"/>
      <c r="CIU3" s="249"/>
      <c r="CIV3" s="249"/>
      <c r="CIW3" s="249"/>
      <c r="CIX3" s="249"/>
      <c r="CIY3" s="249"/>
      <c r="CIZ3" s="249"/>
      <c r="CJA3" s="249"/>
      <c r="CJB3" s="249"/>
      <c r="CJC3" s="249"/>
      <c r="CJD3" s="249"/>
      <c r="CJE3" s="249"/>
      <c r="CJF3" s="249"/>
      <c r="CJG3" s="249"/>
      <c r="CJH3" s="249"/>
      <c r="CJI3" s="249"/>
      <c r="CJJ3" s="249"/>
      <c r="CJK3" s="249"/>
      <c r="CJL3" s="249"/>
      <c r="CJM3" s="249"/>
      <c r="CJN3" s="249"/>
      <c r="CJO3" s="249"/>
      <c r="CJP3" s="249"/>
      <c r="CJQ3" s="249"/>
      <c r="CJR3" s="249"/>
      <c r="CJS3" s="249"/>
      <c r="CJT3" s="249"/>
      <c r="CJU3" s="249"/>
      <c r="CJV3" s="249"/>
      <c r="CJW3" s="249"/>
      <c r="CJX3" s="249"/>
      <c r="CJY3" s="249"/>
      <c r="CJZ3" s="249"/>
      <c r="CKA3" s="249"/>
      <c r="CKB3" s="249"/>
      <c r="CKC3" s="249"/>
      <c r="CKD3" s="249"/>
      <c r="CKE3" s="249"/>
      <c r="CKF3" s="249"/>
      <c r="CKG3" s="249"/>
      <c r="CKH3" s="249"/>
      <c r="CKI3" s="249"/>
      <c r="CKJ3" s="249"/>
      <c r="CKK3" s="249"/>
      <c r="CKL3" s="249"/>
      <c r="CKM3" s="249"/>
      <c r="CKN3" s="249"/>
      <c r="CKO3" s="249"/>
      <c r="CKP3" s="249"/>
      <c r="CKQ3" s="249"/>
      <c r="CKR3" s="249"/>
      <c r="CKS3" s="249"/>
      <c r="CKT3" s="249"/>
      <c r="CKU3" s="249"/>
      <c r="CKV3" s="249"/>
      <c r="CKW3" s="249"/>
      <c r="CKX3" s="249"/>
      <c r="CKY3" s="249"/>
      <c r="CKZ3" s="249"/>
      <c r="CLA3" s="249"/>
      <c r="CLB3" s="249"/>
      <c r="CLC3" s="249"/>
      <c r="CLD3" s="249"/>
      <c r="CLE3" s="249"/>
      <c r="CLF3" s="249"/>
      <c r="CLG3" s="249"/>
      <c r="CLH3" s="249"/>
      <c r="CLI3" s="249"/>
      <c r="CLJ3" s="249"/>
      <c r="CLK3" s="249"/>
      <c r="CLL3" s="249"/>
      <c r="CLM3" s="249"/>
      <c r="CLN3" s="249"/>
      <c r="CLO3" s="249"/>
      <c r="CLP3" s="249"/>
      <c r="CLQ3" s="249"/>
      <c r="CLR3" s="249"/>
      <c r="CLS3" s="249"/>
      <c r="CLT3" s="249"/>
      <c r="CLU3" s="249"/>
      <c r="CLV3" s="249"/>
      <c r="CLW3" s="249"/>
      <c r="CLX3" s="249"/>
      <c r="CLY3" s="249"/>
      <c r="CLZ3" s="249"/>
      <c r="CMA3" s="249"/>
      <c r="CMB3" s="249"/>
      <c r="CMC3" s="249"/>
      <c r="CMD3" s="249"/>
      <c r="CME3" s="249"/>
      <c r="CMF3" s="249"/>
      <c r="CMG3" s="249"/>
      <c r="CMH3" s="249"/>
      <c r="CMI3" s="249"/>
      <c r="CMJ3" s="249"/>
      <c r="CMK3" s="249"/>
      <c r="CML3" s="249"/>
      <c r="CMM3" s="249"/>
      <c r="CMN3" s="249"/>
      <c r="CMO3" s="249"/>
      <c r="CMP3" s="249"/>
      <c r="CMQ3" s="249"/>
      <c r="CMR3" s="249"/>
      <c r="CMS3" s="249"/>
      <c r="CMT3" s="249"/>
      <c r="CMU3" s="249"/>
      <c r="CMV3" s="249"/>
      <c r="CMW3" s="249"/>
      <c r="CMX3" s="249"/>
      <c r="CMY3" s="249"/>
      <c r="CMZ3" s="249"/>
      <c r="CNA3" s="249"/>
      <c r="CNB3" s="249"/>
      <c r="CNC3" s="249"/>
      <c r="CND3" s="249"/>
      <c r="CNE3" s="249"/>
      <c r="CNF3" s="249"/>
      <c r="CNG3" s="249"/>
      <c r="CNH3" s="249"/>
      <c r="CNI3" s="249"/>
      <c r="CNJ3" s="249"/>
      <c r="CNK3" s="249"/>
      <c r="CNL3" s="249"/>
      <c r="CNM3" s="249"/>
      <c r="CNN3" s="249"/>
      <c r="CNO3" s="249"/>
      <c r="CNP3" s="249"/>
      <c r="CNQ3" s="249"/>
      <c r="CNR3" s="249"/>
      <c r="CNS3" s="249"/>
      <c r="CNT3" s="249"/>
      <c r="CNU3" s="249"/>
      <c r="CNV3" s="249"/>
      <c r="CNW3" s="249"/>
      <c r="CNX3" s="249"/>
      <c r="CNY3" s="249"/>
      <c r="CNZ3" s="249"/>
      <c r="COA3" s="249"/>
      <c r="COB3" s="249"/>
      <c r="COC3" s="249"/>
      <c r="COD3" s="249"/>
      <c r="COE3" s="249"/>
      <c r="COF3" s="249"/>
      <c r="COG3" s="249"/>
      <c r="COH3" s="249"/>
      <c r="COI3" s="249"/>
      <c r="COJ3" s="249"/>
      <c r="COK3" s="249"/>
      <c r="COL3" s="249"/>
      <c r="COM3" s="249"/>
      <c r="CON3" s="249"/>
      <c r="COO3" s="249"/>
      <c r="COP3" s="249"/>
      <c r="COQ3" s="249"/>
      <c r="COR3" s="249"/>
      <c r="COS3" s="249"/>
      <c r="COT3" s="249"/>
      <c r="COU3" s="249"/>
      <c r="COV3" s="249"/>
      <c r="COW3" s="249"/>
      <c r="COX3" s="249"/>
      <c r="COY3" s="249"/>
      <c r="COZ3" s="249"/>
      <c r="CPA3" s="249"/>
      <c r="CPB3" s="249"/>
      <c r="CPC3" s="249"/>
      <c r="CPD3" s="249"/>
      <c r="CPE3" s="249"/>
      <c r="CPF3" s="249"/>
      <c r="CPG3" s="249"/>
      <c r="CPH3" s="249"/>
      <c r="CPI3" s="249"/>
      <c r="CPJ3" s="249"/>
      <c r="CPK3" s="249"/>
      <c r="CPL3" s="249"/>
      <c r="CPM3" s="249"/>
      <c r="CPN3" s="249"/>
      <c r="CPO3" s="249"/>
      <c r="CPP3" s="249"/>
      <c r="CPQ3" s="249"/>
      <c r="CPR3" s="249"/>
      <c r="CPS3" s="249"/>
      <c r="CPT3" s="249"/>
      <c r="CPU3" s="249"/>
      <c r="CPV3" s="249"/>
      <c r="CPW3" s="249"/>
      <c r="CPX3" s="249"/>
      <c r="CPY3" s="249"/>
      <c r="CPZ3" s="249"/>
      <c r="CQA3" s="249"/>
      <c r="CQB3" s="249"/>
      <c r="CQC3" s="249"/>
      <c r="CQD3" s="249"/>
      <c r="CQE3" s="249"/>
      <c r="CQF3" s="249"/>
      <c r="CQG3" s="249"/>
      <c r="CQH3" s="249"/>
      <c r="CQI3" s="249"/>
      <c r="CQJ3" s="249"/>
      <c r="CQK3" s="249"/>
      <c r="CQL3" s="249"/>
      <c r="CQM3" s="249"/>
      <c r="CQN3" s="249"/>
      <c r="CQO3" s="249"/>
      <c r="CQP3" s="249"/>
      <c r="CQQ3" s="249"/>
      <c r="CQR3" s="249"/>
      <c r="CQS3" s="249"/>
      <c r="CQT3" s="249"/>
      <c r="CQU3" s="249"/>
      <c r="CQV3" s="249"/>
      <c r="CQW3" s="249"/>
      <c r="CQX3" s="249"/>
      <c r="CQY3" s="249"/>
      <c r="CQZ3" s="249"/>
      <c r="CRA3" s="249"/>
      <c r="CRB3" s="249"/>
      <c r="CRC3" s="249"/>
      <c r="CRD3" s="249"/>
      <c r="CRE3" s="249"/>
      <c r="CRF3" s="249"/>
      <c r="CRG3" s="249"/>
      <c r="CRH3" s="249"/>
      <c r="CRI3" s="249"/>
      <c r="CRJ3" s="249"/>
      <c r="CRK3" s="249"/>
      <c r="CRL3" s="249"/>
      <c r="CRM3" s="249"/>
      <c r="CRN3" s="249"/>
      <c r="CRO3" s="249"/>
      <c r="CRP3" s="249"/>
      <c r="CRQ3" s="249"/>
      <c r="CRR3" s="249"/>
      <c r="CRS3" s="249"/>
      <c r="CRT3" s="249"/>
      <c r="CRU3" s="249"/>
      <c r="CRV3" s="249"/>
      <c r="CRW3" s="249"/>
      <c r="CRX3" s="249"/>
      <c r="CRY3" s="249"/>
      <c r="CRZ3" s="249"/>
      <c r="CSA3" s="249"/>
      <c r="CSB3" s="249"/>
      <c r="CSC3" s="249"/>
      <c r="CSD3" s="249"/>
      <c r="CSE3" s="249"/>
      <c r="CSF3" s="249"/>
      <c r="CSG3" s="249"/>
      <c r="CSH3" s="249"/>
      <c r="CSI3" s="249"/>
      <c r="CSJ3" s="249"/>
      <c r="CSK3" s="249"/>
      <c r="CSL3" s="249"/>
      <c r="CSM3" s="249"/>
      <c r="CSN3" s="249"/>
      <c r="CSO3" s="249"/>
      <c r="CSP3" s="249"/>
      <c r="CSQ3" s="249"/>
      <c r="CSR3" s="249"/>
      <c r="CSS3" s="249"/>
      <c r="CST3" s="249"/>
      <c r="CSU3" s="249"/>
      <c r="CSV3" s="249"/>
      <c r="CSW3" s="249"/>
      <c r="CSX3" s="249"/>
      <c r="CSY3" s="249"/>
      <c r="CSZ3" s="249"/>
      <c r="CTA3" s="249"/>
      <c r="CTB3" s="249"/>
      <c r="CTC3" s="249"/>
      <c r="CTD3" s="249"/>
      <c r="CTE3" s="249"/>
      <c r="CTF3" s="249"/>
      <c r="CTG3" s="249"/>
      <c r="CTH3" s="249"/>
      <c r="CTI3" s="249"/>
      <c r="CTJ3" s="249"/>
      <c r="CTK3" s="249"/>
      <c r="CTL3" s="249"/>
      <c r="CTM3" s="249"/>
      <c r="CTN3" s="249"/>
      <c r="CTO3" s="249"/>
      <c r="CTP3" s="249"/>
      <c r="CTQ3" s="249"/>
      <c r="CTR3" s="249"/>
      <c r="CTS3" s="249"/>
      <c r="CTT3" s="249"/>
      <c r="CTU3" s="249"/>
      <c r="CTV3" s="249"/>
      <c r="CTW3" s="249"/>
      <c r="CTX3" s="249"/>
      <c r="CTY3" s="249"/>
      <c r="CTZ3" s="249"/>
      <c r="CUA3" s="249"/>
      <c r="CUB3" s="249"/>
      <c r="CUC3" s="249"/>
      <c r="CUD3" s="249"/>
      <c r="CUE3" s="249"/>
      <c r="CUF3" s="249"/>
      <c r="CUG3" s="249"/>
      <c r="CUH3" s="249"/>
      <c r="CUI3" s="249"/>
      <c r="CUJ3" s="249"/>
      <c r="CUK3" s="249"/>
      <c r="CUL3" s="249"/>
      <c r="CUM3" s="249"/>
      <c r="CUN3" s="249"/>
      <c r="CUO3" s="249"/>
      <c r="CUP3" s="249"/>
      <c r="CUQ3" s="249"/>
      <c r="CUR3" s="249"/>
      <c r="CUS3" s="249"/>
      <c r="CUT3" s="249"/>
      <c r="CUU3" s="249"/>
      <c r="CUV3" s="249"/>
      <c r="CUW3" s="249"/>
      <c r="CUX3" s="249"/>
      <c r="CUY3" s="249"/>
      <c r="CUZ3" s="249"/>
      <c r="CVA3" s="249"/>
      <c r="CVB3" s="249"/>
      <c r="CVC3" s="249"/>
      <c r="CVD3" s="249"/>
      <c r="CVE3" s="249"/>
      <c r="CVF3" s="249"/>
      <c r="CVG3" s="249"/>
      <c r="CVH3" s="249"/>
      <c r="CVI3" s="249"/>
      <c r="CVJ3" s="249"/>
      <c r="CVK3" s="249"/>
      <c r="CVL3" s="249"/>
      <c r="CVM3" s="249"/>
      <c r="CVN3" s="249"/>
      <c r="CVO3" s="249"/>
      <c r="CVP3" s="249"/>
      <c r="CVQ3" s="249"/>
      <c r="CVR3" s="249"/>
      <c r="CVS3" s="249"/>
      <c r="CVT3" s="249"/>
      <c r="CVU3" s="249"/>
      <c r="CVV3" s="249"/>
      <c r="CVW3" s="249"/>
      <c r="CVX3" s="249"/>
      <c r="CVY3" s="249"/>
      <c r="CVZ3" s="249"/>
      <c r="CWA3" s="249"/>
      <c r="CWB3" s="249"/>
      <c r="CWC3" s="249"/>
      <c r="CWD3" s="249"/>
      <c r="CWE3" s="249"/>
      <c r="CWF3" s="249"/>
      <c r="CWG3" s="249"/>
      <c r="CWH3" s="249"/>
      <c r="CWI3" s="249"/>
      <c r="CWJ3" s="249"/>
      <c r="CWK3" s="249"/>
      <c r="CWL3" s="249"/>
      <c r="CWM3" s="249"/>
      <c r="CWN3" s="249"/>
      <c r="CWO3" s="249"/>
      <c r="CWP3" s="249"/>
      <c r="CWQ3" s="249"/>
      <c r="CWR3" s="249"/>
      <c r="CWS3" s="249"/>
      <c r="CWT3" s="249"/>
      <c r="CWU3" s="249"/>
      <c r="CWV3" s="249"/>
      <c r="CWW3" s="249"/>
      <c r="CWX3" s="249"/>
      <c r="CWY3" s="249"/>
      <c r="CWZ3" s="249"/>
      <c r="CXA3" s="249"/>
      <c r="CXB3" s="249"/>
      <c r="CXC3" s="249"/>
      <c r="CXD3" s="249"/>
      <c r="CXE3" s="249"/>
      <c r="CXF3" s="249"/>
      <c r="CXG3" s="249"/>
      <c r="CXH3" s="249"/>
      <c r="CXI3" s="249"/>
      <c r="CXJ3" s="249"/>
      <c r="CXK3" s="249"/>
      <c r="CXL3" s="249"/>
      <c r="CXM3" s="249"/>
      <c r="CXN3" s="249"/>
      <c r="CXO3" s="249"/>
      <c r="CXP3" s="249"/>
      <c r="CXQ3" s="249"/>
      <c r="CXR3" s="249"/>
      <c r="CXS3" s="249"/>
      <c r="CXT3" s="249"/>
      <c r="CXU3" s="249"/>
      <c r="CXV3" s="249"/>
      <c r="CXW3" s="249"/>
      <c r="CXX3" s="249"/>
      <c r="CXY3" s="249"/>
      <c r="CXZ3" s="249"/>
      <c r="CYA3" s="249"/>
      <c r="CYB3" s="249"/>
      <c r="CYC3" s="249"/>
      <c r="CYD3" s="249"/>
      <c r="CYE3" s="249"/>
      <c r="CYF3" s="249"/>
      <c r="CYG3" s="249"/>
      <c r="CYH3" s="249"/>
      <c r="CYI3" s="249"/>
      <c r="CYJ3" s="249"/>
      <c r="CYK3" s="249"/>
      <c r="CYL3" s="249"/>
      <c r="CYM3" s="249"/>
      <c r="CYN3" s="249"/>
      <c r="CYO3" s="249"/>
      <c r="CYP3" s="249"/>
      <c r="CYQ3" s="249"/>
      <c r="CYR3" s="249"/>
      <c r="CYS3" s="249"/>
      <c r="CYT3" s="249"/>
      <c r="CYU3" s="249"/>
      <c r="CYV3" s="249"/>
      <c r="CYW3" s="249"/>
      <c r="CYX3" s="249"/>
      <c r="CYY3" s="249"/>
      <c r="CYZ3" s="249"/>
      <c r="CZA3" s="249"/>
      <c r="CZB3" s="249"/>
      <c r="CZC3" s="249"/>
      <c r="CZD3" s="249"/>
      <c r="CZE3" s="249"/>
      <c r="CZF3" s="249"/>
      <c r="CZG3" s="249"/>
      <c r="CZH3" s="249"/>
      <c r="CZI3" s="249"/>
      <c r="CZJ3" s="249"/>
      <c r="CZK3" s="249"/>
      <c r="CZL3" s="249"/>
      <c r="CZM3" s="249"/>
      <c r="CZN3" s="249"/>
      <c r="CZO3" s="249"/>
      <c r="CZP3" s="249"/>
      <c r="CZQ3" s="249"/>
      <c r="CZR3" s="249"/>
      <c r="CZS3" s="249"/>
      <c r="CZT3" s="249"/>
      <c r="CZU3" s="249"/>
      <c r="CZV3" s="249"/>
      <c r="CZW3" s="249"/>
      <c r="CZX3" s="249"/>
      <c r="CZY3" s="249"/>
      <c r="CZZ3" s="249"/>
      <c r="DAA3" s="249"/>
      <c r="DAB3" s="249"/>
      <c r="DAC3" s="249"/>
      <c r="DAD3" s="249"/>
      <c r="DAE3" s="249"/>
      <c r="DAF3" s="249"/>
      <c r="DAG3" s="249"/>
      <c r="DAH3" s="249"/>
      <c r="DAI3" s="249"/>
      <c r="DAJ3" s="249"/>
      <c r="DAK3" s="249"/>
      <c r="DAL3" s="249"/>
      <c r="DAM3" s="249"/>
      <c r="DAN3" s="249"/>
      <c r="DAO3" s="249"/>
      <c r="DAP3" s="249"/>
      <c r="DAQ3" s="249"/>
      <c r="DAR3" s="249"/>
      <c r="DAS3" s="249"/>
      <c r="DAT3" s="249"/>
      <c r="DAU3" s="249"/>
      <c r="DAV3" s="249"/>
      <c r="DAW3" s="249"/>
      <c r="DAX3" s="249"/>
      <c r="DAY3" s="249"/>
      <c r="DAZ3" s="249"/>
      <c r="DBA3" s="249"/>
      <c r="DBB3" s="249"/>
      <c r="DBC3" s="249"/>
      <c r="DBD3" s="249"/>
      <c r="DBE3" s="249"/>
      <c r="DBF3" s="249"/>
      <c r="DBG3" s="249"/>
      <c r="DBH3" s="249"/>
      <c r="DBI3" s="249"/>
      <c r="DBJ3" s="249"/>
      <c r="DBK3" s="249"/>
      <c r="DBL3" s="249"/>
      <c r="DBM3" s="249"/>
      <c r="DBN3" s="249"/>
      <c r="DBO3" s="249"/>
      <c r="DBP3" s="249"/>
      <c r="DBQ3" s="249"/>
      <c r="DBR3" s="249"/>
      <c r="DBS3" s="249"/>
      <c r="DBT3" s="249"/>
      <c r="DBU3" s="249"/>
      <c r="DBV3" s="249"/>
      <c r="DBW3" s="249"/>
      <c r="DBX3" s="249"/>
      <c r="DBY3" s="249"/>
      <c r="DBZ3" s="249"/>
      <c r="DCA3" s="249"/>
      <c r="DCB3" s="249"/>
      <c r="DCC3" s="249"/>
      <c r="DCD3" s="249"/>
      <c r="DCE3" s="249"/>
      <c r="DCF3" s="249"/>
      <c r="DCG3" s="249"/>
      <c r="DCH3" s="249"/>
      <c r="DCI3" s="249"/>
      <c r="DCJ3" s="249"/>
      <c r="DCK3" s="249"/>
      <c r="DCL3" s="249"/>
      <c r="DCM3" s="249"/>
      <c r="DCN3" s="249"/>
      <c r="DCO3" s="249"/>
      <c r="DCP3" s="249"/>
      <c r="DCQ3" s="249"/>
      <c r="DCR3" s="249"/>
      <c r="DCS3" s="249"/>
      <c r="DCT3" s="249"/>
      <c r="DCU3" s="249"/>
      <c r="DCV3" s="249"/>
      <c r="DCW3" s="249"/>
      <c r="DCX3" s="249"/>
      <c r="DCY3" s="249"/>
      <c r="DCZ3" s="249"/>
      <c r="DDA3" s="249"/>
      <c r="DDB3" s="249"/>
      <c r="DDC3" s="249"/>
      <c r="DDD3" s="249"/>
      <c r="DDE3" s="249"/>
      <c r="DDF3" s="249"/>
      <c r="DDG3" s="249"/>
      <c r="DDH3" s="249"/>
      <c r="DDI3" s="249"/>
      <c r="DDJ3" s="249"/>
      <c r="DDK3" s="249"/>
      <c r="DDL3" s="249"/>
      <c r="DDM3" s="249"/>
      <c r="DDN3" s="249"/>
      <c r="DDO3" s="249"/>
      <c r="DDP3" s="249"/>
      <c r="DDQ3" s="249"/>
      <c r="DDR3" s="249"/>
      <c r="DDS3" s="249"/>
      <c r="DDT3" s="249"/>
      <c r="DDU3" s="249"/>
      <c r="DDV3" s="249"/>
      <c r="DDW3" s="249"/>
      <c r="DDX3" s="249"/>
      <c r="DDY3" s="249"/>
      <c r="DDZ3" s="249"/>
      <c r="DEA3" s="249"/>
      <c r="DEB3" s="249"/>
      <c r="DEC3" s="249"/>
      <c r="DED3" s="249"/>
      <c r="DEE3" s="249"/>
      <c r="DEF3" s="249"/>
      <c r="DEG3" s="249"/>
      <c r="DEH3" s="249"/>
      <c r="DEI3" s="249"/>
      <c r="DEJ3" s="249"/>
      <c r="DEK3" s="249"/>
      <c r="DEL3" s="249"/>
      <c r="DEM3" s="249"/>
      <c r="DEN3" s="249"/>
      <c r="DEO3" s="249"/>
      <c r="DEP3" s="249"/>
      <c r="DEQ3" s="249"/>
      <c r="DER3" s="249"/>
      <c r="DES3" s="249"/>
      <c r="DET3" s="249"/>
      <c r="DEU3" s="249"/>
      <c r="DEV3" s="249"/>
      <c r="DEW3" s="249"/>
      <c r="DEX3" s="249"/>
      <c r="DEY3" s="249"/>
      <c r="DEZ3" s="249"/>
      <c r="DFA3" s="249"/>
      <c r="DFB3" s="249"/>
      <c r="DFC3" s="249"/>
      <c r="DFD3" s="249"/>
      <c r="DFE3" s="249"/>
      <c r="DFF3" s="249"/>
      <c r="DFG3" s="249"/>
      <c r="DFH3" s="249"/>
      <c r="DFI3" s="249"/>
      <c r="DFJ3" s="249"/>
      <c r="DFK3" s="249"/>
      <c r="DFL3" s="249"/>
      <c r="DFM3" s="249"/>
      <c r="DFN3" s="249"/>
      <c r="DFO3" s="249"/>
      <c r="DFP3" s="249"/>
      <c r="DFQ3" s="249"/>
      <c r="DFR3" s="249"/>
      <c r="DFS3" s="249"/>
      <c r="DFT3" s="249"/>
      <c r="DFU3" s="249"/>
      <c r="DFV3" s="249"/>
      <c r="DFW3" s="249"/>
      <c r="DFX3" s="249"/>
      <c r="DFY3" s="249"/>
      <c r="DFZ3" s="249"/>
      <c r="DGA3" s="249"/>
      <c r="DGB3" s="249"/>
      <c r="DGC3" s="249"/>
      <c r="DGD3" s="249"/>
      <c r="DGE3" s="249"/>
      <c r="DGF3" s="249"/>
      <c r="DGG3" s="249"/>
      <c r="DGH3" s="249"/>
      <c r="DGI3" s="249"/>
      <c r="DGJ3" s="249"/>
      <c r="DGK3" s="249"/>
      <c r="DGL3" s="249"/>
      <c r="DGM3" s="249"/>
      <c r="DGN3" s="249"/>
      <c r="DGO3" s="249"/>
      <c r="DGP3" s="249"/>
      <c r="DGQ3" s="249"/>
      <c r="DGR3" s="249"/>
      <c r="DGS3" s="249"/>
      <c r="DGT3" s="249"/>
      <c r="DGU3" s="249"/>
      <c r="DGV3" s="249"/>
      <c r="DGW3" s="249"/>
      <c r="DGX3" s="249"/>
      <c r="DGY3" s="249"/>
      <c r="DGZ3" s="249"/>
      <c r="DHA3" s="249"/>
      <c r="DHB3" s="249"/>
      <c r="DHC3" s="249"/>
      <c r="DHD3" s="249"/>
      <c r="DHE3" s="249"/>
      <c r="DHF3" s="249"/>
      <c r="DHG3" s="249"/>
      <c r="DHH3" s="249"/>
      <c r="DHI3" s="249"/>
      <c r="DHJ3" s="249"/>
      <c r="DHK3" s="249"/>
      <c r="DHL3" s="249"/>
      <c r="DHM3" s="249"/>
      <c r="DHN3" s="249"/>
      <c r="DHO3" s="249"/>
      <c r="DHP3" s="249"/>
      <c r="DHQ3" s="249"/>
      <c r="DHR3" s="249"/>
      <c r="DHS3" s="249"/>
      <c r="DHT3" s="249"/>
      <c r="DHU3" s="249"/>
      <c r="DHV3" s="249"/>
      <c r="DHW3" s="249"/>
      <c r="DHX3" s="249"/>
      <c r="DHY3" s="249"/>
      <c r="DHZ3" s="249"/>
      <c r="DIA3" s="249"/>
      <c r="DIB3" s="249"/>
      <c r="DIC3" s="249"/>
      <c r="DID3" s="249"/>
      <c r="DIE3" s="249"/>
      <c r="DIF3" s="249"/>
      <c r="DIG3" s="249"/>
      <c r="DIH3" s="249"/>
      <c r="DII3" s="249"/>
      <c r="DIJ3" s="249"/>
      <c r="DIK3" s="249"/>
      <c r="DIL3" s="249"/>
      <c r="DIM3" s="249"/>
      <c r="DIN3" s="249"/>
      <c r="DIO3" s="249"/>
      <c r="DIP3" s="249"/>
      <c r="DIQ3" s="249"/>
      <c r="DIR3" s="249"/>
      <c r="DIS3" s="249"/>
      <c r="DIT3" s="249"/>
      <c r="DIU3" s="249"/>
      <c r="DIV3" s="249"/>
      <c r="DIW3" s="249"/>
      <c r="DIX3" s="249"/>
      <c r="DIY3" s="249"/>
      <c r="DIZ3" s="249"/>
      <c r="DJA3" s="249"/>
      <c r="DJB3" s="249"/>
      <c r="DJC3" s="249"/>
      <c r="DJD3" s="249"/>
      <c r="DJE3" s="249"/>
      <c r="DJF3" s="249"/>
      <c r="DJG3" s="249"/>
      <c r="DJH3" s="249"/>
      <c r="DJI3" s="249"/>
      <c r="DJJ3" s="249"/>
      <c r="DJK3" s="249"/>
      <c r="DJL3" s="249"/>
      <c r="DJM3" s="249"/>
      <c r="DJN3" s="249"/>
      <c r="DJO3" s="249"/>
      <c r="DJP3" s="249"/>
      <c r="DJQ3" s="249"/>
      <c r="DJR3" s="249"/>
      <c r="DJS3" s="249"/>
      <c r="DJT3" s="249"/>
      <c r="DJU3" s="249"/>
      <c r="DJV3" s="249"/>
      <c r="DJW3" s="249"/>
      <c r="DJX3" s="249"/>
      <c r="DJY3" s="249"/>
      <c r="DJZ3" s="249"/>
      <c r="DKA3" s="249"/>
      <c r="DKB3" s="249"/>
      <c r="DKC3" s="249"/>
      <c r="DKD3" s="249"/>
      <c r="DKE3" s="249"/>
      <c r="DKF3" s="249"/>
      <c r="DKG3" s="249"/>
      <c r="DKH3" s="249"/>
      <c r="DKI3" s="249"/>
      <c r="DKJ3" s="249"/>
      <c r="DKK3" s="249"/>
      <c r="DKL3" s="249"/>
      <c r="DKM3" s="249"/>
      <c r="DKN3" s="249"/>
      <c r="DKO3" s="249"/>
      <c r="DKP3" s="249"/>
      <c r="DKQ3" s="249"/>
      <c r="DKR3" s="249"/>
      <c r="DKS3" s="249"/>
      <c r="DKT3" s="249"/>
      <c r="DKU3" s="249"/>
      <c r="DKV3" s="249"/>
      <c r="DKW3" s="249"/>
      <c r="DKX3" s="249"/>
      <c r="DKY3" s="249"/>
      <c r="DKZ3" s="249"/>
      <c r="DLA3" s="249"/>
      <c r="DLB3" s="249"/>
      <c r="DLC3" s="249"/>
      <c r="DLD3" s="249"/>
      <c r="DLE3" s="249"/>
      <c r="DLF3" s="249"/>
      <c r="DLG3" s="249"/>
      <c r="DLH3" s="249"/>
      <c r="DLI3" s="249"/>
      <c r="DLJ3" s="249"/>
      <c r="DLK3" s="249"/>
      <c r="DLL3" s="249"/>
      <c r="DLM3" s="249"/>
      <c r="DLN3" s="249"/>
      <c r="DLO3" s="249"/>
      <c r="DLP3" s="249"/>
      <c r="DLQ3" s="249"/>
      <c r="DLR3" s="249"/>
      <c r="DLS3" s="249"/>
      <c r="DLT3" s="249"/>
      <c r="DLU3" s="249"/>
      <c r="DLV3" s="249"/>
      <c r="DLW3" s="249"/>
      <c r="DLX3" s="249"/>
      <c r="DLY3" s="249"/>
      <c r="DLZ3" s="249"/>
      <c r="DMA3" s="249"/>
      <c r="DMB3" s="249"/>
      <c r="DMC3" s="249"/>
      <c r="DMD3" s="249"/>
      <c r="DME3" s="249"/>
      <c r="DMF3" s="249"/>
      <c r="DMG3" s="249"/>
      <c r="DMH3" s="249"/>
      <c r="DMI3" s="249"/>
      <c r="DMJ3" s="249"/>
      <c r="DMK3" s="249"/>
      <c r="DML3" s="249"/>
      <c r="DMM3" s="249"/>
      <c r="DMN3" s="249"/>
      <c r="DMO3" s="249"/>
      <c r="DMP3" s="249"/>
      <c r="DMQ3" s="249"/>
      <c r="DMR3" s="249"/>
      <c r="DMS3" s="249"/>
      <c r="DMT3" s="249"/>
      <c r="DMU3" s="249"/>
      <c r="DMV3" s="249"/>
      <c r="DMW3" s="249"/>
      <c r="DMX3" s="249"/>
      <c r="DMY3" s="249"/>
      <c r="DMZ3" s="249"/>
      <c r="DNA3" s="249"/>
      <c r="DNB3" s="249"/>
      <c r="DNC3" s="249"/>
      <c r="DND3" s="249"/>
      <c r="DNE3" s="249"/>
      <c r="DNF3" s="249"/>
      <c r="DNG3" s="249"/>
      <c r="DNH3" s="249"/>
      <c r="DNI3" s="249"/>
      <c r="DNJ3" s="249"/>
      <c r="DNK3" s="249"/>
      <c r="DNL3" s="249"/>
      <c r="DNM3" s="249"/>
      <c r="DNN3" s="249"/>
      <c r="DNO3" s="249"/>
      <c r="DNP3" s="249"/>
      <c r="DNQ3" s="249"/>
      <c r="DNR3" s="249"/>
      <c r="DNS3" s="249"/>
      <c r="DNT3" s="249"/>
      <c r="DNU3" s="249"/>
      <c r="DNV3" s="249"/>
      <c r="DNW3" s="249"/>
      <c r="DNX3" s="249"/>
      <c r="DNY3" s="249"/>
      <c r="DNZ3" s="249"/>
      <c r="DOA3" s="249"/>
      <c r="DOB3" s="249"/>
      <c r="DOC3" s="249"/>
      <c r="DOD3" s="249"/>
      <c r="DOE3" s="249"/>
      <c r="DOF3" s="249"/>
      <c r="DOG3" s="249"/>
      <c r="DOH3" s="249"/>
      <c r="DOI3" s="249"/>
      <c r="DOJ3" s="249"/>
      <c r="DOK3" s="249"/>
      <c r="DOL3" s="249"/>
      <c r="DOM3" s="249"/>
      <c r="DON3" s="249"/>
      <c r="DOO3" s="249"/>
      <c r="DOP3" s="249"/>
      <c r="DOQ3" s="249"/>
      <c r="DOR3" s="249"/>
      <c r="DOS3" s="249"/>
      <c r="DOT3" s="249"/>
      <c r="DOU3" s="249"/>
      <c r="DOV3" s="249"/>
      <c r="DOW3" s="249"/>
      <c r="DOX3" s="249"/>
      <c r="DOY3" s="249"/>
      <c r="DOZ3" s="249"/>
      <c r="DPA3" s="249"/>
      <c r="DPB3" s="249"/>
      <c r="DPC3" s="249"/>
      <c r="DPD3" s="249"/>
      <c r="DPE3" s="249"/>
      <c r="DPF3" s="249"/>
      <c r="DPG3" s="249"/>
      <c r="DPH3" s="249"/>
      <c r="DPI3" s="249"/>
      <c r="DPJ3" s="249"/>
      <c r="DPK3" s="249"/>
      <c r="DPL3" s="249"/>
      <c r="DPM3" s="249"/>
      <c r="DPN3" s="249"/>
      <c r="DPO3" s="249"/>
      <c r="DPP3" s="249"/>
      <c r="DPQ3" s="249"/>
      <c r="DPR3" s="249"/>
      <c r="DPS3" s="249"/>
      <c r="DPT3" s="249"/>
      <c r="DPU3" s="249"/>
      <c r="DPV3" s="249"/>
      <c r="DPW3" s="249"/>
      <c r="DPX3" s="249"/>
      <c r="DPY3" s="249"/>
      <c r="DPZ3" s="249"/>
      <c r="DQA3" s="249"/>
      <c r="DQB3" s="249"/>
      <c r="DQC3" s="249"/>
      <c r="DQD3" s="249"/>
      <c r="DQE3" s="249"/>
      <c r="DQF3" s="249"/>
      <c r="DQG3" s="249"/>
      <c r="DQH3" s="249"/>
      <c r="DQI3" s="249"/>
      <c r="DQJ3" s="249"/>
      <c r="DQK3" s="249"/>
      <c r="DQL3" s="249"/>
      <c r="DQM3" s="249"/>
      <c r="DQN3" s="249"/>
      <c r="DQO3" s="249"/>
      <c r="DQP3" s="249"/>
      <c r="DQQ3" s="249"/>
      <c r="DQR3" s="249"/>
      <c r="DQS3" s="249"/>
      <c r="DQT3" s="249"/>
      <c r="DQU3" s="249"/>
      <c r="DQV3" s="249"/>
      <c r="DQW3" s="249"/>
      <c r="DQX3" s="249"/>
      <c r="DQY3" s="249"/>
      <c r="DQZ3" s="249"/>
      <c r="DRA3" s="249"/>
      <c r="DRB3" s="249"/>
      <c r="DRC3" s="249"/>
      <c r="DRD3" s="249"/>
      <c r="DRE3" s="249"/>
      <c r="DRF3" s="249"/>
      <c r="DRG3" s="249"/>
      <c r="DRH3" s="249"/>
      <c r="DRI3" s="249"/>
      <c r="DRJ3" s="249"/>
      <c r="DRK3" s="249"/>
      <c r="DRL3" s="249"/>
      <c r="DRM3" s="249"/>
      <c r="DRN3" s="249"/>
      <c r="DRO3" s="249"/>
      <c r="DRP3" s="249"/>
      <c r="DRQ3" s="249"/>
      <c r="DRR3" s="249"/>
      <c r="DRS3" s="249"/>
      <c r="DRT3" s="249"/>
      <c r="DRU3" s="249"/>
      <c r="DRV3" s="249"/>
      <c r="DRW3" s="249"/>
      <c r="DRX3" s="249"/>
      <c r="DRY3" s="249"/>
      <c r="DRZ3" s="249"/>
      <c r="DSA3" s="249"/>
      <c r="DSB3" s="249"/>
      <c r="DSC3" s="249"/>
      <c r="DSD3" s="249"/>
      <c r="DSE3" s="249"/>
      <c r="DSF3" s="249"/>
      <c r="DSG3" s="249"/>
      <c r="DSH3" s="249"/>
      <c r="DSI3" s="249"/>
      <c r="DSJ3" s="249"/>
      <c r="DSK3" s="249"/>
      <c r="DSL3" s="249"/>
      <c r="DSM3" s="249"/>
      <c r="DSN3" s="249"/>
      <c r="DSO3" s="249"/>
      <c r="DSP3" s="249"/>
      <c r="DSQ3" s="249"/>
      <c r="DSR3" s="249"/>
      <c r="DSS3" s="249"/>
      <c r="DST3" s="249"/>
      <c r="DSU3" s="249"/>
      <c r="DSV3" s="249"/>
      <c r="DSW3" s="249"/>
      <c r="DSX3" s="249"/>
      <c r="DSY3" s="249"/>
      <c r="DSZ3" s="249"/>
      <c r="DTA3" s="249"/>
      <c r="DTB3" s="249"/>
      <c r="DTC3" s="249"/>
      <c r="DTD3" s="249"/>
      <c r="DTE3" s="249"/>
      <c r="DTF3" s="249"/>
      <c r="DTG3" s="249"/>
      <c r="DTH3" s="249"/>
      <c r="DTI3" s="249"/>
      <c r="DTJ3" s="249"/>
      <c r="DTK3" s="249"/>
      <c r="DTL3" s="249"/>
      <c r="DTM3" s="249"/>
      <c r="DTN3" s="249"/>
      <c r="DTO3" s="249"/>
      <c r="DTP3" s="249"/>
      <c r="DTQ3" s="249"/>
      <c r="DTR3" s="249"/>
      <c r="DTS3" s="249"/>
      <c r="DTT3" s="249"/>
      <c r="DTU3" s="249"/>
      <c r="DTV3" s="249"/>
      <c r="DTW3" s="249"/>
      <c r="DTX3" s="249"/>
      <c r="DTY3" s="249"/>
      <c r="DTZ3" s="249"/>
      <c r="DUA3" s="249"/>
      <c r="DUB3" s="249"/>
      <c r="DUC3" s="249"/>
      <c r="DUD3" s="249"/>
      <c r="DUE3" s="249"/>
      <c r="DUF3" s="249"/>
      <c r="DUG3" s="249"/>
      <c r="DUH3" s="249"/>
      <c r="DUI3" s="249"/>
      <c r="DUJ3" s="249"/>
      <c r="DUK3" s="249"/>
      <c r="DUL3" s="249"/>
      <c r="DUM3" s="249"/>
      <c r="DUN3" s="249"/>
      <c r="DUO3" s="249"/>
      <c r="DUP3" s="249"/>
      <c r="DUQ3" s="249"/>
      <c r="DUR3" s="249"/>
      <c r="DUS3" s="249"/>
      <c r="DUT3" s="249"/>
      <c r="DUU3" s="249"/>
      <c r="DUV3" s="249"/>
      <c r="DUW3" s="249"/>
      <c r="DUX3" s="249"/>
      <c r="DUY3" s="249"/>
      <c r="DUZ3" s="249"/>
      <c r="DVA3" s="249"/>
      <c r="DVB3" s="249"/>
      <c r="DVC3" s="249"/>
      <c r="DVD3" s="249"/>
      <c r="DVE3" s="249"/>
      <c r="DVF3" s="249"/>
      <c r="DVG3" s="249"/>
      <c r="DVH3" s="249"/>
      <c r="DVI3" s="249"/>
      <c r="DVJ3" s="249"/>
      <c r="DVK3" s="249"/>
      <c r="DVL3" s="249"/>
      <c r="DVM3" s="249"/>
      <c r="DVN3" s="249"/>
      <c r="DVO3" s="249"/>
      <c r="DVP3" s="249"/>
      <c r="DVQ3" s="249"/>
      <c r="DVR3" s="249"/>
      <c r="DVS3" s="249"/>
      <c r="DVT3" s="249"/>
      <c r="DVU3" s="249"/>
      <c r="DVV3" s="249"/>
      <c r="DVW3" s="249"/>
      <c r="DVX3" s="249"/>
      <c r="DVY3" s="249"/>
      <c r="DVZ3" s="249"/>
      <c r="DWA3" s="249"/>
      <c r="DWB3" s="249"/>
      <c r="DWC3" s="249"/>
      <c r="DWD3" s="249"/>
      <c r="DWE3" s="249"/>
      <c r="DWF3" s="249"/>
      <c r="DWG3" s="249"/>
      <c r="DWH3" s="249"/>
      <c r="DWI3" s="249"/>
      <c r="DWJ3" s="249"/>
      <c r="DWK3" s="249"/>
      <c r="DWL3" s="249"/>
      <c r="DWM3" s="249"/>
      <c r="DWN3" s="249"/>
      <c r="DWO3" s="249"/>
      <c r="DWP3" s="249"/>
      <c r="DWQ3" s="249"/>
      <c r="DWR3" s="249"/>
      <c r="DWS3" s="249"/>
      <c r="DWT3" s="249"/>
      <c r="DWU3" s="249"/>
      <c r="DWV3" s="249"/>
      <c r="DWW3" s="249"/>
      <c r="DWX3" s="249"/>
      <c r="DWY3" s="249"/>
      <c r="DWZ3" s="249"/>
      <c r="DXA3" s="249"/>
      <c r="DXB3" s="249"/>
      <c r="DXC3" s="249"/>
      <c r="DXD3" s="249"/>
      <c r="DXE3" s="249"/>
      <c r="DXF3" s="249"/>
      <c r="DXG3" s="249"/>
      <c r="DXH3" s="249"/>
      <c r="DXI3" s="249"/>
      <c r="DXJ3" s="249"/>
      <c r="DXK3" s="249"/>
      <c r="DXL3" s="249"/>
      <c r="DXM3" s="249"/>
      <c r="DXN3" s="249"/>
      <c r="DXO3" s="249"/>
      <c r="DXP3" s="249"/>
      <c r="DXQ3" s="249"/>
      <c r="DXR3" s="249"/>
      <c r="DXS3" s="249"/>
      <c r="DXT3" s="249"/>
      <c r="DXU3" s="249"/>
      <c r="DXV3" s="249"/>
      <c r="DXW3" s="249"/>
      <c r="DXX3" s="249"/>
      <c r="DXY3" s="249"/>
      <c r="DXZ3" s="249"/>
      <c r="DYA3" s="249"/>
      <c r="DYB3" s="249"/>
      <c r="DYC3" s="249"/>
      <c r="DYD3" s="249"/>
      <c r="DYE3" s="249"/>
      <c r="DYF3" s="249"/>
      <c r="DYG3" s="249"/>
      <c r="DYH3" s="249"/>
      <c r="DYI3" s="249"/>
      <c r="DYJ3" s="249"/>
      <c r="DYK3" s="249"/>
      <c r="DYL3" s="249"/>
      <c r="DYM3" s="249"/>
      <c r="DYN3" s="249"/>
      <c r="DYO3" s="249"/>
      <c r="DYP3" s="249"/>
      <c r="DYQ3" s="249"/>
      <c r="DYR3" s="249"/>
      <c r="DYS3" s="249"/>
      <c r="DYT3" s="249"/>
      <c r="DYU3" s="249"/>
      <c r="DYV3" s="249"/>
      <c r="DYW3" s="249"/>
      <c r="DYX3" s="249"/>
      <c r="DYY3" s="249"/>
      <c r="DYZ3" s="249"/>
      <c r="DZA3" s="249"/>
      <c r="DZB3" s="249"/>
      <c r="DZC3" s="249"/>
      <c r="DZD3" s="249"/>
      <c r="DZE3" s="249"/>
      <c r="DZF3" s="249"/>
      <c r="DZG3" s="249"/>
      <c r="DZH3" s="249"/>
      <c r="DZI3" s="249"/>
      <c r="DZJ3" s="249"/>
      <c r="DZK3" s="249"/>
      <c r="DZL3" s="249"/>
      <c r="DZM3" s="249"/>
      <c r="DZN3" s="249"/>
      <c r="DZO3" s="249"/>
      <c r="DZP3" s="249"/>
      <c r="DZQ3" s="249"/>
      <c r="DZR3" s="249"/>
      <c r="DZS3" s="249"/>
      <c r="DZT3" s="249"/>
      <c r="DZU3" s="249"/>
      <c r="DZV3" s="249"/>
      <c r="DZW3" s="249"/>
      <c r="DZX3" s="249"/>
      <c r="DZY3" s="249"/>
      <c r="DZZ3" s="249"/>
      <c r="EAA3" s="249"/>
      <c r="EAB3" s="249"/>
      <c r="EAC3" s="249"/>
      <c r="EAD3" s="249"/>
      <c r="EAE3" s="249"/>
      <c r="EAF3" s="249"/>
      <c r="EAG3" s="249"/>
      <c r="EAH3" s="249"/>
      <c r="EAI3" s="249"/>
      <c r="EAJ3" s="249"/>
      <c r="EAK3" s="249"/>
      <c r="EAL3" s="249"/>
      <c r="EAM3" s="249"/>
      <c r="EAN3" s="249"/>
      <c r="EAO3" s="249"/>
      <c r="EAP3" s="249"/>
      <c r="EAQ3" s="249"/>
      <c r="EAR3" s="249"/>
      <c r="EAS3" s="249"/>
      <c r="EAT3" s="249"/>
      <c r="EAU3" s="249"/>
      <c r="EAV3" s="249"/>
      <c r="EAW3" s="249"/>
      <c r="EAX3" s="249"/>
      <c r="EAY3" s="249"/>
      <c r="EAZ3" s="249"/>
      <c r="EBA3" s="249"/>
      <c r="EBB3" s="249"/>
      <c r="EBC3" s="249"/>
      <c r="EBD3" s="249"/>
      <c r="EBE3" s="249"/>
      <c r="EBF3" s="249"/>
      <c r="EBG3" s="249"/>
      <c r="EBH3" s="249"/>
      <c r="EBI3" s="249"/>
      <c r="EBJ3" s="249"/>
      <c r="EBK3" s="249"/>
      <c r="EBL3" s="249"/>
      <c r="EBM3" s="249"/>
      <c r="EBN3" s="249"/>
      <c r="EBO3" s="249"/>
      <c r="EBP3" s="249"/>
      <c r="EBQ3" s="249"/>
      <c r="EBR3" s="249"/>
      <c r="EBS3" s="249"/>
      <c r="EBT3" s="249"/>
      <c r="EBU3" s="249"/>
      <c r="EBV3" s="249"/>
      <c r="EBW3" s="249"/>
      <c r="EBX3" s="249"/>
      <c r="EBY3" s="249"/>
      <c r="EBZ3" s="249"/>
      <c r="ECA3" s="249"/>
      <c r="ECB3" s="249"/>
      <c r="ECC3" s="249"/>
      <c r="ECD3" s="249"/>
      <c r="ECE3" s="249"/>
      <c r="ECF3" s="249"/>
      <c r="ECG3" s="249"/>
      <c r="ECH3" s="249"/>
      <c r="ECI3" s="249"/>
      <c r="ECJ3" s="249"/>
      <c r="ECK3" s="249"/>
      <c r="ECL3" s="249"/>
      <c r="ECM3" s="249"/>
      <c r="ECN3" s="249"/>
      <c r="ECO3" s="249"/>
      <c r="ECP3" s="249"/>
      <c r="ECQ3" s="249"/>
      <c r="ECR3" s="249"/>
      <c r="ECS3" s="249"/>
      <c r="ECT3" s="249"/>
      <c r="ECU3" s="249"/>
      <c r="ECV3" s="249"/>
      <c r="ECW3" s="249"/>
      <c r="ECX3" s="249"/>
      <c r="ECY3" s="249"/>
      <c r="ECZ3" s="249"/>
      <c r="EDA3" s="249"/>
      <c r="EDB3" s="249"/>
      <c r="EDC3" s="249"/>
      <c r="EDD3" s="249"/>
      <c r="EDE3" s="249"/>
      <c r="EDF3" s="249"/>
      <c r="EDG3" s="249"/>
      <c r="EDH3" s="249"/>
      <c r="EDI3" s="249"/>
      <c r="EDJ3" s="249"/>
      <c r="EDK3" s="249"/>
      <c r="EDL3" s="249"/>
      <c r="EDM3" s="249"/>
      <c r="EDN3" s="249"/>
      <c r="EDO3" s="249"/>
      <c r="EDP3" s="249"/>
      <c r="EDQ3" s="249"/>
      <c r="EDR3" s="249"/>
      <c r="EDS3" s="249"/>
      <c r="EDT3" s="249"/>
      <c r="EDU3" s="249"/>
      <c r="EDV3" s="249"/>
      <c r="EDW3" s="249"/>
      <c r="EDX3" s="249"/>
      <c r="EDY3" s="249"/>
      <c r="EDZ3" s="249"/>
      <c r="EEA3" s="249"/>
      <c r="EEB3" s="249"/>
      <c r="EEC3" s="249"/>
      <c r="EED3" s="249"/>
      <c r="EEE3" s="249"/>
      <c r="EEF3" s="249"/>
      <c r="EEG3" s="249"/>
      <c r="EEH3" s="249"/>
      <c r="EEI3" s="249"/>
      <c r="EEJ3" s="249"/>
      <c r="EEK3" s="249"/>
      <c r="EEL3" s="249"/>
      <c r="EEM3" s="249"/>
      <c r="EEN3" s="249"/>
      <c r="EEO3" s="249"/>
      <c r="EEP3" s="249"/>
      <c r="EEQ3" s="249"/>
      <c r="EER3" s="249"/>
      <c r="EES3" s="249"/>
      <c r="EET3" s="249"/>
      <c r="EEU3" s="249"/>
      <c r="EEV3" s="249"/>
      <c r="EEW3" s="249"/>
      <c r="EEX3" s="249"/>
      <c r="EEY3" s="249"/>
      <c r="EEZ3" s="249"/>
      <c r="EFA3" s="249"/>
      <c r="EFB3" s="249"/>
      <c r="EFC3" s="249"/>
      <c r="EFD3" s="249"/>
      <c r="EFE3" s="249"/>
      <c r="EFF3" s="249"/>
      <c r="EFG3" s="249"/>
      <c r="EFH3" s="249"/>
      <c r="EFI3" s="249"/>
      <c r="EFJ3" s="249"/>
      <c r="EFK3" s="249"/>
      <c r="EFL3" s="249"/>
      <c r="EFM3" s="249"/>
      <c r="EFN3" s="249"/>
      <c r="EFO3" s="249"/>
      <c r="EFP3" s="249"/>
      <c r="EFQ3" s="249"/>
      <c r="EFR3" s="249"/>
      <c r="EFS3" s="249"/>
      <c r="EFT3" s="249"/>
      <c r="EFU3" s="249"/>
      <c r="EFV3" s="249"/>
      <c r="EFW3" s="249"/>
      <c r="EFX3" s="249"/>
      <c r="EFY3" s="249"/>
      <c r="EFZ3" s="249"/>
      <c r="EGA3" s="249"/>
      <c r="EGB3" s="249"/>
      <c r="EGC3" s="249"/>
      <c r="EGD3" s="249"/>
      <c r="EGE3" s="249"/>
      <c r="EGF3" s="249"/>
      <c r="EGG3" s="249"/>
      <c r="EGH3" s="249"/>
      <c r="EGI3" s="249"/>
      <c r="EGJ3" s="249"/>
      <c r="EGK3" s="249"/>
      <c r="EGL3" s="249"/>
      <c r="EGM3" s="249"/>
      <c r="EGN3" s="249"/>
      <c r="EGO3" s="249"/>
      <c r="EGP3" s="249"/>
      <c r="EGQ3" s="249"/>
      <c r="EGR3" s="249"/>
      <c r="EGS3" s="249"/>
      <c r="EGT3" s="249"/>
      <c r="EGU3" s="249"/>
      <c r="EGV3" s="249"/>
      <c r="EGW3" s="249"/>
      <c r="EGX3" s="249"/>
      <c r="EGY3" s="249"/>
      <c r="EGZ3" s="249"/>
      <c r="EHA3" s="249"/>
      <c r="EHB3" s="249"/>
      <c r="EHC3" s="249"/>
      <c r="EHD3" s="249"/>
      <c r="EHE3" s="249"/>
      <c r="EHF3" s="249"/>
      <c r="EHG3" s="249"/>
      <c r="EHH3" s="249"/>
      <c r="EHI3" s="249"/>
      <c r="EHJ3" s="249"/>
      <c r="EHK3" s="249"/>
      <c r="EHL3" s="249"/>
      <c r="EHM3" s="249"/>
      <c r="EHN3" s="249"/>
      <c r="EHO3" s="249"/>
      <c r="EHP3" s="249"/>
      <c r="EHQ3" s="249"/>
      <c r="EHR3" s="249"/>
      <c r="EHS3" s="249"/>
      <c r="EHT3" s="249"/>
      <c r="EHU3" s="249"/>
      <c r="EHV3" s="249"/>
      <c r="EHW3" s="249"/>
      <c r="EHX3" s="249"/>
      <c r="EHY3" s="249"/>
      <c r="EHZ3" s="249"/>
      <c r="EIA3" s="249"/>
      <c r="EIB3" s="249"/>
      <c r="EIC3" s="249"/>
      <c r="EID3" s="249"/>
      <c r="EIE3" s="249"/>
      <c r="EIF3" s="249"/>
      <c r="EIG3" s="249"/>
      <c r="EIH3" s="249"/>
      <c r="EII3" s="249"/>
      <c r="EIJ3" s="249"/>
      <c r="EIK3" s="249"/>
      <c r="EIL3" s="249"/>
      <c r="EIM3" s="249"/>
      <c r="EIN3" s="249"/>
      <c r="EIO3" s="249"/>
      <c r="EIP3" s="249"/>
      <c r="EIQ3" s="249"/>
      <c r="EIR3" s="249"/>
      <c r="EIS3" s="249"/>
      <c r="EIT3" s="249"/>
      <c r="EIU3" s="249"/>
      <c r="EIV3" s="249"/>
      <c r="EIW3" s="249"/>
      <c r="EIX3" s="249"/>
      <c r="EIY3" s="249"/>
      <c r="EIZ3" s="249"/>
      <c r="EJA3" s="249"/>
      <c r="EJB3" s="249"/>
      <c r="EJC3" s="249"/>
      <c r="EJD3" s="249"/>
      <c r="EJE3" s="249"/>
      <c r="EJF3" s="249"/>
      <c r="EJG3" s="249"/>
      <c r="EJH3" s="249"/>
      <c r="EJI3" s="249"/>
      <c r="EJJ3" s="249"/>
      <c r="EJK3" s="249"/>
      <c r="EJL3" s="249"/>
      <c r="EJM3" s="249"/>
      <c r="EJN3" s="249"/>
      <c r="EJO3" s="249"/>
      <c r="EJP3" s="249"/>
      <c r="EJQ3" s="249"/>
      <c r="EJR3" s="249"/>
      <c r="EJS3" s="249"/>
      <c r="EJT3" s="249"/>
      <c r="EJU3" s="249"/>
      <c r="EJV3" s="249"/>
      <c r="EJW3" s="249"/>
      <c r="EJX3" s="249"/>
      <c r="EJY3" s="249"/>
      <c r="EJZ3" s="249"/>
      <c r="EKA3" s="249"/>
      <c r="EKB3" s="249"/>
      <c r="EKC3" s="249"/>
      <c r="EKD3" s="249"/>
      <c r="EKE3" s="249"/>
      <c r="EKF3" s="249"/>
      <c r="EKG3" s="249"/>
      <c r="EKH3" s="249"/>
      <c r="EKI3" s="249"/>
      <c r="EKJ3" s="249"/>
      <c r="EKK3" s="249"/>
      <c r="EKL3" s="249"/>
      <c r="EKM3" s="249"/>
      <c r="EKN3" s="249"/>
      <c r="EKO3" s="249"/>
      <c r="EKP3" s="249"/>
      <c r="EKQ3" s="249"/>
      <c r="EKR3" s="249"/>
      <c r="EKS3" s="249"/>
      <c r="EKT3" s="249"/>
      <c r="EKU3" s="249"/>
      <c r="EKV3" s="249"/>
      <c r="EKW3" s="249"/>
      <c r="EKX3" s="249"/>
      <c r="EKY3" s="249"/>
      <c r="EKZ3" s="249"/>
      <c r="ELA3" s="249"/>
      <c r="ELB3" s="249"/>
      <c r="ELC3" s="249"/>
      <c r="ELD3" s="249"/>
      <c r="ELE3" s="249"/>
      <c r="ELF3" s="249"/>
      <c r="ELG3" s="249"/>
      <c r="ELH3" s="249"/>
      <c r="ELI3" s="249"/>
      <c r="ELJ3" s="249"/>
      <c r="ELK3" s="249"/>
      <c r="ELL3" s="249"/>
      <c r="ELM3" s="249"/>
      <c r="ELN3" s="249"/>
      <c r="ELO3" s="249"/>
      <c r="ELP3" s="249"/>
      <c r="ELQ3" s="249"/>
      <c r="ELR3" s="249"/>
      <c r="ELS3" s="249"/>
      <c r="ELT3" s="249"/>
      <c r="ELU3" s="249"/>
      <c r="ELV3" s="249"/>
      <c r="ELW3" s="249"/>
      <c r="ELX3" s="249"/>
      <c r="ELY3" s="249"/>
      <c r="ELZ3" s="249"/>
      <c r="EMA3" s="249"/>
      <c r="EMB3" s="249"/>
      <c r="EMC3" s="249"/>
      <c r="EMD3" s="249"/>
      <c r="EME3" s="249"/>
      <c r="EMF3" s="249"/>
      <c r="EMG3" s="249"/>
      <c r="EMH3" s="249"/>
      <c r="EMI3" s="249"/>
      <c r="EMJ3" s="249"/>
      <c r="EMK3" s="249"/>
      <c r="EML3" s="249"/>
      <c r="EMM3" s="249"/>
      <c r="EMN3" s="249"/>
      <c r="EMO3" s="249"/>
      <c r="EMP3" s="249"/>
      <c r="EMQ3" s="249"/>
      <c r="EMR3" s="249"/>
      <c r="EMS3" s="249"/>
      <c r="EMT3" s="249"/>
      <c r="EMU3" s="249"/>
      <c r="EMV3" s="249"/>
      <c r="EMW3" s="249"/>
      <c r="EMX3" s="249"/>
      <c r="EMY3" s="249"/>
      <c r="EMZ3" s="249"/>
      <c r="ENA3" s="249"/>
      <c r="ENB3" s="249"/>
      <c r="ENC3" s="249"/>
      <c r="END3" s="249"/>
      <c r="ENE3" s="249"/>
      <c r="ENF3" s="249"/>
      <c r="ENG3" s="249"/>
      <c r="ENH3" s="249"/>
      <c r="ENI3" s="249"/>
      <c r="ENJ3" s="249"/>
      <c r="ENK3" s="249"/>
      <c r="ENL3" s="249"/>
      <c r="ENM3" s="249"/>
      <c r="ENN3" s="249"/>
      <c r="ENO3" s="249"/>
      <c r="ENP3" s="249"/>
      <c r="ENQ3" s="249"/>
      <c r="ENR3" s="249"/>
      <c r="ENS3" s="249"/>
      <c r="ENT3" s="249"/>
      <c r="ENU3" s="249"/>
      <c r="ENV3" s="249"/>
      <c r="ENW3" s="249"/>
      <c r="ENX3" s="249"/>
      <c r="ENY3" s="249"/>
      <c r="ENZ3" s="249"/>
      <c r="EOA3" s="249"/>
      <c r="EOB3" s="249"/>
      <c r="EOC3" s="249"/>
      <c r="EOD3" s="249"/>
      <c r="EOE3" s="249"/>
      <c r="EOF3" s="249"/>
      <c r="EOG3" s="249"/>
      <c r="EOH3" s="249"/>
      <c r="EOI3" s="249"/>
      <c r="EOJ3" s="249"/>
      <c r="EOK3" s="249"/>
      <c r="EOL3" s="249"/>
      <c r="EOM3" s="249"/>
      <c r="EON3" s="249"/>
      <c r="EOO3" s="249"/>
      <c r="EOP3" s="249"/>
      <c r="EOQ3" s="249"/>
      <c r="EOR3" s="249"/>
      <c r="EOS3" s="249"/>
      <c r="EOT3" s="249"/>
      <c r="EOU3" s="249"/>
      <c r="EOV3" s="249"/>
      <c r="EOW3" s="249"/>
      <c r="EOX3" s="249"/>
      <c r="EOY3" s="249"/>
      <c r="EOZ3" s="249"/>
      <c r="EPA3" s="249"/>
      <c r="EPB3" s="249"/>
      <c r="EPC3" s="249"/>
      <c r="EPD3" s="249"/>
      <c r="EPE3" s="249"/>
      <c r="EPF3" s="249"/>
      <c r="EPG3" s="249"/>
      <c r="EPH3" s="249"/>
      <c r="EPI3" s="249"/>
      <c r="EPJ3" s="249"/>
      <c r="EPK3" s="249"/>
      <c r="EPL3" s="249"/>
      <c r="EPM3" s="249"/>
      <c r="EPN3" s="249"/>
      <c r="EPO3" s="249"/>
      <c r="EPP3" s="249"/>
      <c r="EPQ3" s="249"/>
      <c r="EPR3" s="249"/>
      <c r="EPS3" s="249"/>
      <c r="EPT3" s="249"/>
      <c r="EPU3" s="249"/>
      <c r="EPV3" s="249"/>
      <c r="EPW3" s="249"/>
      <c r="EPX3" s="249"/>
      <c r="EPY3" s="249"/>
      <c r="EPZ3" s="249"/>
      <c r="EQA3" s="249"/>
      <c r="EQB3" s="249"/>
      <c r="EQC3" s="249"/>
      <c r="EQD3" s="249"/>
      <c r="EQE3" s="249"/>
      <c r="EQF3" s="249"/>
      <c r="EQG3" s="249"/>
      <c r="EQH3" s="249"/>
      <c r="EQI3" s="249"/>
      <c r="EQJ3" s="249"/>
      <c r="EQK3" s="249"/>
      <c r="EQL3" s="249"/>
      <c r="EQM3" s="249"/>
      <c r="EQN3" s="249"/>
      <c r="EQO3" s="249"/>
      <c r="EQP3" s="249"/>
      <c r="EQQ3" s="249"/>
      <c r="EQR3" s="249"/>
      <c r="EQS3" s="249"/>
      <c r="EQT3" s="249"/>
      <c r="EQU3" s="249"/>
      <c r="EQV3" s="249"/>
      <c r="EQW3" s="249"/>
      <c r="EQX3" s="249"/>
      <c r="EQY3" s="249"/>
      <c r="EQZ3" s="249"/>
      <c r="ERA3" s="249"/>
      <c r="ERB3" s="249"/>
      <c r="ERC3" s="249"/>
      <c r="ERD3" s="249"/>
      <c r="ERE3" s="249"/>
      <c r="ERF3" s="249"/>
      <c r="ERG3" s="249"/>
      <c r="ERH3" s="249"/>
      <c r="ERI3" s="249"/>
      <c r="ERJ3" s="249"/>
      <c r="ERK3" s="249"/>
      <c r="ERL3" s="249"/>
      <c r="ERM3" s="249"/>
      <c r="ERN3" s="249"/>
      <c r="ERO3" s="249"/>
      <c r="ERP3" s="249"/>
      <c r="ERQ3" s="249"/>
      <c r="ERR3" s="249"/>
      <c r="ERS3" s="249"/>
      <c r="ERT3" s="249"/>
      <c r="ERU3" s="249"/>
      <c r="ERV3" s="249"/>
      <c r="ERW3" s="249"/>
      <c r="ERX3" s="249"/>
      <c r="ERY3" s="249"/>
      <c r="ERZ3" s="249"/>
      <c r="ESA3" s="249"/>
      <c r="ESB3" s="249"/>
      <c r="ESC3" s="249"/>
      <c r="ESD3" s="249"/>
      <c r="ESE3" s="249"/>
      <c r="ESF3" s="249"/>
      <c r="ESG3" s="249"/>
      <c r="ESH3" s="249"/>
      <c r="ESI3" s="249"/>
      <c r="ESJ3" s="249"/>
      <c r="ESK3" s="249"/>
      <c r="ESL3" s="249"/>
      <c r="ESM3" s="249"/>
      <c r="ESN3" s="249"/>
      <c r="ESO3" s="249"/>
      <c r="ESP3" s="249"/>
      <c r="ESQ3" s="249"/>
      <c r="ESR3" s="249"/>
      <c r="ESS3" s="249"/>
      <c r="EST3" s="249"/>
      <c r="ESU3" s="249"/>
      <c r="ESV3" s="249"/>
      <c r="ESW3" s="249"/>
      <c r="ESX3" s="249"/>
      <c r="ESY3" s="249"/>
      <c r="ESZ3" s="249"/>
      <c r="ETA3" s="249"/>
      <c r="ETB3" s="249"/>
      <c r="ETC3" s="249"/>
      <c r="ETD3" s="249"/>
      <c r="ETE3" s="249"/>
      <c r="ETF3" s="249"/>
      <c r="ETG3" s="249"/>
      <c r="ETH3" s="249"/>
      <c r="ETI3" s="249"/>
      <c r="ETJ3" s="249"/>
      <c r="ETK3" s="249"/>
      <c r="ETL3" s="249"/>
      <c r="ETM3" s="249"/>
      <c r="ETN3" s="249"/>
      <c r="ETO3" s="249"/>
      <c r="ETP3" s="249"/>
      <c r="ETQ3" s="249"/>
      <c r="ETR3" s="249"/>
      <c r="ETS3" s="249"/>
      <c r="ETT3" s="249"/>
      <c r="ETU3" s="249"/>
      <c r="ETV3" s="249"/>
      <c r="ETW3" s="249"/>
      <c r="ETX3" s="249"/>
      <c r="ETY3" s="249"/>
      <c r="ETZ3" s="249"/>
      <c r="EUA3" s="249"/>
      <c r="EUB3" s="249"/>
      <c r="EUC3" s="249"/>
      <c r="EUD3" s="249"/>
      <c r="EUE3" s="249"/>
      <c r="EUF3" s="249"/>
      <c r="EUG3" s="249"/>
      <c r="EUH3" s="249"/>
      <c r="EUI3" s="249"/>
      <c r="EUJ3" s="249"/>
      <c r="EUK3" s="249"/>
      <c r="EUL3" s="249"/>
      <c r="EUM3" s="249"/>
      <c r="EUN3" s="249"/>
      <c r="EUO3" s="249"/>
      <c r="EUP3" s="249"/>
      <c r="EUQ3" s="249"/>
      <c r="EUR3" s="249"/>
      <c r="EUS3" s="249"/>
      <c r="EUT3" s="249"/>
      <c r="EUU3" s="249"/>
      <c r="EUV3" s="249"/>
      <c r="EUW3" s="249"/>
      <c r="EUX3" s="249"/>
      <c r="EUY3" s="249"/>
      <c r="EUZ3" s="249"/>
      <c r="EVA3" s="249"/>
      <c r="EVB3" s="249"/>
      <c r="EVC3" s="249"/>
      <c r="EVD3" s="249"/>
      <c r="EVE3" s="249"/>
      <c r="EVF3" s="249"/>
      <c r="EVG3" s="249"/>
      <c r="EVH3" s="249"/>
      <c r="EVI3" s="249"/>
      <c r="EVJ3" s="249"/>
      <c r="EVK3" s="249"/>
      <c r="EVL3" s="249"/>
      <c r="EVM3" s="249"/>
      <c r="EVN3" s="249"/>
      <c r="EVO3" s="249"/>
      <c r="EVP3" s="249"/>
      <c r="EVQ3" s="249"/>
      <c r="EVR3" s="249"/>
      <c r="EVS3" s="249"/>
      <c r="EVT3" s="249"/>
      <c r="EVU3" s="249"/>
      <c r="EVV3" s="249"/>
      <c r="EVW3" s="249"/>
      <c r="EVX3" s="249"/>
      <c r="EVY3" s="249"/>
      <c r="EVZ3" s="249"/>
      <c r="EWA3" s="249"/>
      <c r="EWB3" s="249"/>
      <c r="EWC3" s="249"/>
      <c r="EWD3" s="249"/>
      <c r="EWE3" s="249"/>
      <c r="EWF3" s="249"/>
      <c r="EWG3" s="249"/>
      <c r="EWH3" s="249"/>
      <c r="EWI3" s="249"/>
      <c r="EWJ3" s="249"/>
      <c r="EWK3" s="249"/>
      <c r="EWL3" s="249"/>
      <c r="EWM3" s="249"/>
      <c r="EWN3" s="249"/>
      <c r="EWO3" s="249"/>
      <c r="EWP3" s="249"/>
      <c r="EWQ3" s="249"/>
      <c r="EWR3" s="249"/>
      <c r="EWS3" s="249"/>
      <c r="EWT3" s="249"/>
      <c r="EWU3" s="249"/>
      <c r="EWV3" s="249"/>
      <c r="EWW3" s="249"/>
      <c r="EWX3" s="249"/>
      <c r="EWY3" s="249"/>
      <c r="EWZ3" s="249"/>
      <c r="EXA3" s="249"/>
      <c r="EXB3" s="249"/>
      <c r="EXC3" s="249"/>
      <c r="EXD3" s="249"/>
      <c r="EXE3" s="249"/>
      <c r="EXF3" s="249"/>
      <c r="EXG3" s="249"/>
      <c r="EXH3" s="249"/>
      <c r="EXI3" s="249"/>
      <c r="EXJ3" s="249"/>
      <c r="EXK3" s="249"/>
      <c r="EXL3" s="249"/>
      <c r="EXM3" s="249"/>
      <c r="EXN3" s="249"/>
      <c r="EXO3" s="249"/>
      <c r="EXP3" s="249"/>
      <c r="EXQ3" s="249"/>
      <c r="EXR3" s="249"/>
      <c r="EXS3" s="249"/>
      <c r="EXT3" s="249"/>
      <c r="EXU3" s="249"/>
      <c r="EXV3" s="249"/>
      <c r="EXW3" s="249"/>
      <c r="EXX3" s="249"/>
      <c r="EXY3" s="249"/>
      <c r="EXZ3" s="249"/>
      <c r="EYA3" s="249"/>
      <c r="EYB3" s="249"/>
      <c r="EYC3" s="249"/>
      <c r="EYD3" s="249"/>
      <c r="EYE3" s="249"/>
      <c r="EYF3" s="249"/>
      <c r="EYG3" s="249"/>
      <c r="EYH3" s="249"/>
      <c r="EYI3" s="249"/>
      <c r="EYJ3" s="249"/>
      <c r="EYK3" s="249"/>
      <c r="EYL3" s="249"/>
      <c r="EYM3" s="249"/>
      <c r="EYN3" s="249"/>
      <c r="EYO3" s="249"/>
      <c r="EYP3" s="249"/>
      <c r="EYQ3" s="249"/>
      <c r="EYR3" s="249"/>
      <c r="EYS3" s="249"/>
      <c r="EYT3" s="249"/>
      <c r="EYU3" s="249"/>
      <c r="EYV3" s="249"/>
      <c r="EYW3" s="249"/>
      <c r="EYX3" s="249"/>
      <c r="EYY3" s="249"/>
      <c r="EYZ3" s="249"/>
      <c r="EZA3" s="249"/>
      <c r="EZB3" s="249"/>
      <c r="EZC3" s="249"/>
      <c r="EZD3" s="249"/>
      <c r="EZE3" s="249"/>
      <c r="EZF3" s="249"/>
      <c r="EZG3" s="249"/>
      <c r="EZH3" s="249"/>
      <c r="EZI3" s="249"/>
      <c r="EZJ3" s="249"/>
      <c r="EZK3" s="249"/>
      <c r="EZL3" s="249"/>
      <c r="EZM3" s="249"/>
      <c r="EZN3" s="249"/>
      <c r="EZO3" s="249"/>
      <c r="EZP3" s="249"/>
      <c r="EZQ3" s="249"/>
      <c r="EZR3" s="249"/>
      <c r="EZS3" s="249"/>
      <c r="EZT3" s="249"/>
      <c r="EZU3" s="249"/>
      <c r="EZV3" s="249"/>
      <c r="EZW3" s="249"/>
      <c r="EZX3" s="249"/>
      <c r="EZY3" s="249"/>
      <c r="EZZ3" s="249"/>
      <c r="FAA3" s="249"/>
      <c r="FAB3" s="249"/>
      <c r="FAC3" s="249"/>
      <c r="FAD3" s="249"/>
      <c r="FAE3" s="249"/>
      <c r="FAF3" s="249"/>
      <c r="FAG3" s="249"/>
      <c r="FAH3" s="249"/>
      <c r="FAI3" s="249"/>
      <c r="FAJ3" s="249"/>
      <c r="FAK3" s="249"/>
      <c r="FAL3" s="249"/>
      <c r="FAM3" s="249"/>
      <c r="FAN3" s="249"/>
      <c r="FAO3" s="249"/>
      <c r="FAP3" s="249"/>
      <c r="FAQ3" s="249"/>
      <c r="FAR3" s="249"/>
      <c r="FAS3" s="249"/>
      <c r="FAT3" s="249"/>
      <c r="FAU3" s="249"/>
      <c r="FAV3" s="249"/>
      <c r="FAW3" s="249"/>
      <c r="FAX3" s="249"/>
      <c r="FAY3" s="249"/>
      <c r="FAZ3" s="249"/>
      <c r="FBA3" s="249"/>
      <c r="FBB3" s="249"/>
      <c r="FBC3" s="249"/>
      <c r="FBD3" s="249"/>
      <c r="FBE3" s="249"/>
      <c r="FBF3" s="249"/>
      <c r="FBG3" s="249"/>
      <c r="FBH3" s="249"/>
      <c r="FBI3" s="249"/>
      <c r="FBJ3" s="249"/>
      <c r="FBK3" s="249"/>
      <c r="FBL3" s="249"/>
      <c r="FBM3" s="249"/>
      <c r="FBN3" s="249"/>
      <c r="FBO3" s="249"/>
      <c r="FBP3" s="249"/>
      <c r="FBQ3" s="249"/>
      <c r="FBR3" s="249"/>
      <c r="FBS3" s="249"/>
      <c r="FBT3" s="249"/>
      <c r="FBU3" s="249"/>
      <c r="FBV3" s="249"/>
      <c r="FBW3" s="249"/>
      <c r="FBX3" s="249"/>
      <c r="FBY3" s="249"/>
      <c r="FBZ3" s="249"/>
      <c r="FCA3" s="249"/>
      <c r="FCB3" s="249"/>
      <c r="FCC3" s="249"/>
      <c r="FCD3" s="249"/>
      <c r="FCE3" s="249"/>
      <c r="FCF3" s="249"/>
      <c r="FCG3" s="249"/>
      <c r="FCH3" s="249"/>
      <c r="FCI3" s="249"/>
      <c r="FCJ3" s="249"/>
      <c r="FCK3" s="249"/>
      <c r="FCL3" s="249"/>
      <c r="FCM3" s="249"/>
      <c r="FCN3" s="249"/>
      <c r="FCO3" s="249"/>
      <c r="FCP3" s="249"/>
      <c r="FCQ3" s="249"/>
      <c r="FCR3" s="249"/>
      <c r="FCS3" s="249"/>
      <c r="FCT3" s="249"/>
      <c r="FCU3" s="249"/>
      <c r="FCV3" s="249"/>
      <c r="FCW3" s="249"/>
      <c r="FCX3" s="249"/>
      <c r="FCY3" s="249"/>
      <c r="FCZ3" s="249"/>
      <c r="FDA3" s="249"/>
      <c r="FDB3" s="249"/>
      <c r="FDC3" s="249"/>
      <c r="FDD3" s="249"/>
      <c r="FDE3" s="249"/>
      <c r="FDF3" s="249"/>
      <c r="FDG3" s="249"/>
      <c r="FDH3" s="249"/>
      <c r="FDI3" s="249"/>
      <c r="FDJ3" s="249"/>
      <c r="FDK3" s="249"/>
      <c r="FDL3" s="249"/>
      <c r="FDM3" s="249"/>
      <c r="FDN3" s="249"/>
      <c r="FDO3" s="249"/>
      <c r="FDP3" s="249"/>
      <c r="FDQ3" s="249"/>
      <c r="FDR3" s="249"/>
      <c r="FDS3" s="249"/>
      <c r="FDT3" s="249"/>
      <c r="FDU3" s="249"/>
      <c r="FDV3" s="249"/>
      <c r="FDW3" s="249"/>
      <c r="FDX3" s="249"/>
      <c r="FDY3" s="249"/>
      <c r="FDZ3" s="249"/>
      <c r="FEA3" s="249"/>
      <c r="FEB3" s="249"/>
      <c r="FEC3" s="249"/>
      <c r="FED3" s="249"/>
      <c r="FEE3" s="249"/>
      <c r="FEF3" s="249"/>
      <c r="FEG3" s="249"/>
      <c r="FEH3" s="249"/>
      <c r="FEI3" s="249"/>
      <c r="FEJ3" s="249"/>
      <c r="FEK3" s="249"/>
      <c r="FEL3" s="249"/>
      <c r="FEM3" s="249"/>
      <c r="FEN3" s="249"/>
      <c r="FEO3" s="249"/>
      <c r="FEP3" s="249"/>
      <c r="FEQ3" s="249"/>
      <c r="FER3" s="249"/>
      <c r="FES3" s="249"/>
      <c r="FET3" s="249"/>
      <c r="FEU3" s="249"/>
      <c r="FEV3" s="249"/>
      <c r="FEW3" s="249"/>
      <c r="FEX3" s="249"/>
      <c r="FEY3" s="249"/>
      <c r="FEZ3" s="249"/>
      <c r="FFA3" s="249"/>
      <c r="FFB3" s="249"/>
      <c r="FFC3" s="249"/>
      <c r="FFD3" s="249"/>
      <c r="FFE3" s="249"/>
      <c r="FFF3" s="249"/>
      <c r="FFG3" s="249"/>
      <c r="FFH3" s="249"/>
      <c r="FFI3" s="249"/>
      <c r="FFJ3" s="249"/>
      <c r="FFK3" s="249"/>
      <c r="FFL3" s="249"/>
      <c r="FFM3" s="249"/>
      <c r="FFN3" s="249"/>
      <c r="FFO3" s="249"/>
      <c r="FFP3" s="249"/>
      <c r="FFQ3" s="249"/>
      <c r="FFR3" s="249"/>
      <c r="FFS3" s="249"/>
      <c r="FFT3" s="249"/>
      <c r="FFU3" s="249"/>
      <c r="FFV3" s="249"/>
      <c r="FFW3" s="249"/>
      <c r="FFX3" s="249"/>
      <c r="FFY3" s="249"/>
      <c r="FFZ3" s="249"/>
      <c r="FGA3" s="249"/>
      <c r="FGB3" s="249"/>
      <c r="FGC3" s="249"/>
      <c r="FGD3" s="249"/>
      <c r="FGE3" s="249"/>
      <c r="FGF3" s="249"/>
      <c r="FGG3" s="249"/>
      <c r="FGH3" s="249"/>
      <c r="FGI3" s="249"/>
      <c r="FGJ3" s="249"/>
      <c r="FGK3" s="249"/>
      <c r="FGL3" s="249"/>
      <c r="FGM3" s="249"/>
      <c r="FGN3" s="249"/>
      <c r="FGO3" s="249"/>
      <c r="FGP3" s="249"/>
      <c r="FGQ3" s="249"/>
      <c r="FGR3" s="249"/>
      <c r="FGS3" s="249"/>
      <c r="FGT3" s="249"/>
      <c r="FGU3" s="249"/>
      <c r="FGV3" s="249"/>
      <c r="FGW3" s="249"/>
      <c r="FGX3" s="249"/>
      <c r="FGY3" s="249"/>
      <c r="FGZ3" s="249"/>
      <c r="FHA3" s="249"/>
      <c r="FHB3" s="249"/>
      <c r="FHC3" s="249"/>
      <c r="FHD3" s="249"/>
      <c r="FHE3" s="249"/>
      <c r="FHF3" s="249"/>
      <c r="FHG3" s="249"/>
      <c r="FHH3" s="249"/>
      <c r="FHI3" s="249"/>
      <c r="FHJ3" s="249"/>
      <c r="FHK3" s="249"/>
      <c r="FHL3" s="249"/>
      <c r="FHM3" s="249"/>
      <c r="FHN3" s="249"/>
      <c r="FHO3" s="249"/>
      <c r="FHP3" s="249"/>
      <c r="FHQ3" s="249"/>
      <c r="FHR3" s="249"/>
      <c r="FHS3" s="249"/>
      <c r="FHT3" s="249"/>
      <c r="FHU3" s="249"/>
      <c r="FHV3" s="249"/>
      <c r="FHW3" s="249"/>
      <c r="FHX3" s="249"/>
      <c r="FHY3" s="249"/>
      <c r="FHZ3" s="249"/>
      <c r="FIA3" s="249"/>
      <c r="FIB3" s="249"/>
      <c r="FIC3" s="249"/>
      <c r="FID3" s="249"/>
      <c r="FIE3" s="249"/>
      <c r="FIF3" s="249"/>
      <c r="FIG3" s="249"/>
      <c r="FIH3" s="249"/>
      <c r="FII3" s="249"/>
      <c r="FIJ3" s="249"/>
      <c r="FIK3" s="249"/>
      <c r="FIL3" s="249"/>
      <c r="FIM3" s="249"/>
      <c r="FIN3" s="249"/>
      <c r="FIO3" s="249"/>
      <c r="FIP3" s="249"/>
      <c r="FIQ3" s="249"/>
      <c r="FIR3" s="249"/>
      <c r="FIS3" s="249"/>
      <c r="FIT3" s="249"/>
      <c r="FIU3" s="249"/>
      <c r="FIV3" s="249"/>
      <c r="FIW3" s="249"/>
      <c r="FIX3" s="249"/>
      <c r="FIY3" s="249"/>
      <c r="FIZ3" s="249"/>
      <c r="FJA3" s="249"/>
      <c r="FJB3" s="249"/>
      <c r="FJC3" s="249"/>
      <c r="FJD3" s="249"/>
      <c r="FJE3" s="249"/>
      <c r="FJF3" s="249"/>
      <c r="FJG3" s="249"/>
      <c r="FJH3" s="249"/>
      <c r="FJI3" s="249"/>
      <c r="FJJ3" s="249"/>
      <c r="FJK3" s="249"/>
      <c r="FJL3" s="249"/>
      <c r="FJM3" s="249"/>
      <c r="FJN3" s="249"/>
      <c r="FJO3" s="249"/>
      <c r="FJP3" s="249"/>
      <c r="FJQ3" s="249"/>
      <c r="FJR3" s="249"/>
      <c r="FJS3" s="249"/>
      <c r="FJT3" s="249"/>
      <c r="FJU3" s="249"/>
      <c r="FJV3" s="249"/>
      <c r="FJW3" s="249"/>
      <c r="FJX3" s="249"/>
      <c r="FJY3" s="249"/>
      <c r="FJZ3" s="249"/>
      <c r="FKA3" s="249"/>
      <c r="FKB3" s="249"/>
      <c r="FKC3" s="249"/>
      <c r="FKD3" s="249"/>
      <c r="FKE3" s="249"/>
      <c r="FKF3" s="249"/>
      <c r="FKG3" s="249"/>
      <c r="FKH3" s="249"/>
      <c r="FKI3" s="249"/>
      <c r="FKJ3" s="249"/>
      <c r="FKK3" s="249"/>
      <c r="FKL3" s="249"/>
      <c r="FKM3" s="249"/>
      <c r="FKN3" s="249"/>
      <c r="FKO3" s="249"/>
      <c r="FKP3" s="249"/>
      <c r="FKQ3" s="249"/>
      <c r="FKR3" s="249"/>
      <c r="FKS3" s="249"/>
      <c r="FKT3" s="249"/>
      <c r="FKU3" s="249"/>
      <c r="FKV3" s="249"/>
      <c r="FKW3" s="249"/>
      <c r="FKX3" s="249"/>
      <c r="FKY3" s="249"/>
      <c r="FKZ3" s="249"/>
      <c r="FLA3" s="249"/>
      <c r="FLB3" s="249"/>
      <c r="FLC3" s="249"/>
      <c r="FLD3" s="249"/>
      <c r="FLE3" s="249"/>
      <c r="FLF3" s="249"/>
      <c r="FLG3" s="249"/>
      <c r="FLH3" s="249"/>
      <c r="FLI3" s="249"/>
      <c r="FLJ3" s="249"/>
      <c r="FLK3" s="249"/>
      <c r="FLL3" s="249"/>
      <c r="FLM3" s="249"/>
      <c r="FLN3" s="249"/>
      <c r="FLO3" s="249"/>
      <c r="FLP3" s="249"/>
      <c r="FLQ3" s="249"/>
      <c r="FLR3" s="249"/>
      <c r="FLS3" s="249"/>
      <c r="FLT3" s="249"/>
      <c r="FLU3" s="249"/>
      <c r="FLV3" s="249"/>
      <c r="FLW3" s="249"/>
      <c r="FLX3" s="249"/>
      <c r="FLY3" s="249"/>
      <c r="FLZ3" s="249"/>
      <c r="FMA3" s="249"/>
      <c r="FMB3" s="249"/>
      <c r="FMC3" s="249"/>
      <c r="FMD3" s="249"/>
      <c r="FME3" s="249"/>
      <c r="FMF3" s="249"/>
      <c r="FMG3" s="249"/>
      <c r="FMH3" s="249"/>
      <c r="FMI3" s="249"/>
      <c r="FMJ3" s="249"/>
      <c r="FMK3" s="249"/>
      <c r="FML3" s="249"/>
      <c r="FMM3" s="249"/>
      <c r="FMN3" s="249"/>
      <c r="FMO3" s="249"/>
      <c r="FMP3" s="249"/>
      <c r="FMQ3" s="249"/>
      <c r="FMR3" s="249"/>
      <c r="FMS3" s="249"/>
      <c r="FMT3" s="249"/>
      <c r="FMU3" s="249"/>
      <c r="FMV3" s="249"/>
      <c r="FMW3" s="249"/>
      <c r="FMX3" s="249"/>
      <c r="FMY3" s="249"/>
      <c r="FMZ3" s="249"/>
      <c r="FNA3" s="249"/>
      <c r="FNB3" s="249"/>
      <c r="FNC3" s="249"/>
      <c r="FND3" s="249"/>
      <c r="FNE3" s="249"/>
      <c r="FNF3" s="249"/>
      <c r="FNG3" s="249"/>
      <c r="FNH3" s="249"/>
      <c r="FNI3" s="249"/>
      <c r="FNJ3" s="249"/>
      <c r="FNK3" s="249"/>
      <c r="FNL3" s="249"/>
      <c r="FNM3" s="249"/>
      <c r="FNN3" s="249"/>
      <c r="FNO3" s="249"/>
      <c r="FNP3" s="249"/>
      <c r="FNQ3" s="249"/>
      <c r="FNR3" s="249"/>
      <c r="FNS3" s="249"/>
      <c r="FNT3" s="249"/>
      <c r="FNU3" s="249"/>
      <c r="FNV3" s="249"/>
      <c r="FNW3" s="249"/>
      <c r="FNX3" s="249"/>
      <c r="FNY3" s="249"/>
      <c r="FNZ3" s="249"/>
      <c r="FOA3" s="249"/>
      <c r="FOB3" s="249"/>
      <c r="FOC3" s="249"/>
      <c r="FOD3" s="249"/>
      <c r="FOE3" s="249"/>
      <c r="FOF3" s="249"/>
      <c r="FOG3" s="249"/>
      <c r="FOH3" s="249"/>
      <c r="FOI3" s="249"/>
      <c r="FOJ3" s="249"/>
      <c r="FOK3" s="249"/>
      <c r="FOL3" s="249"/>
      <c r="FOM3" s="249"/>
      <c r="FON3" s="249"/>
      <c r="FOO3" s="249"/>
      <c r="FOP3" s="249"/>
      <c r="FOQ3" s="249"/>
      <c r="FOR3" s="249"/>
      <c r="FOS3" s="249"/>
      <c r="FOT3" s="249"/>
      <c r="FOU3" s="249"/>
      <c r="FOV3" s="249"/>
      <c r="FOW3" s="249"/>
      <c r="FOX3" s="249"/>
      <c r="FOY3" s="249"/>
      <c r="FOZ3" s="249"/>
      <c r="FPA3" s="249"/>
      <c r="FPB3" s="249"/>
      <c r="FPC3" s="249"/>
      <c r="FPD3" s="249"/>
      <c r="FPE3" s="249"/>
      <c r="FPF3" s="249"/>
      <c r="FPG3" s="249"/>
      <c r="FPH3" s="249"/>
      <c r="FPI3" s="249"/>
      <c r="FPJ3" s="249"/>
      <c r="FPK3" s="249"/>
      <c r="FPL3" s="249"/>
      <c r="FPM3" s="249"/>
      <c r="FPN3" s="249"/>
      <c r="FPO3" s="249"/>
      <c r="FPP3" s="249"/>
      <c r="FPQ3" s="249"/>
      <c r="FPR3" s="249"/>
      <c r="FPS3" s="249"/>
      <c r="FPT3" s="249"/>
      <c r="FPU3" s="249"/>
      <c r="FPV3" s="249"/>
      <c r="FPW3" s="249"/>
      <c r="FPX3" s="249"/>
      <c r="FPY3" s="249"/>
      <c r="FPZ3" s="249"/>
      <c r="FQA3" s="249"/>
      <c r="FQB3" s="249"/>
      <c r="FQC3" s="249"/>
      <c r="FQD3" s="249"/>
      <c r="FQE3" s="249"/>
      <c r="FQF3" s="249"/>
      <c r="FQG3" s="249"/>
      <c r="FQH3" s="249"/>
      <c r="FQI3" s="249"/>
      <c r="FQJ3" s="249"/>
      <c r="FQK3" s="249"/>
      <c r="FQL3" s="249"/>
      <c r="FQM3" s="249"/>
      <c r="FQN3" s="249"/>
      <c r="FQO3" s="249"/>
      <c r="FQP3" s="249"/>
      <c r="FQQ3" s="249"/>
      <c r="FQR3" s="249"/>
      <c r="FQS3" s="249"/>
      <c r="FQT3" s="249"/>
      <c r="FQU3" s="249"/>
      <c r="FQV3" s="249"/>
      <c r="FQW3" s="249"/>
      <c r="FQX3" s="249"/>
      <c r="FQY3" s="249"/>
      <c r="FQZ3" s="249"/>
      <c r="FRA3" s="249"/>
      <c r="FRB3" s="249"/>
      <c r="FRC3" s="249"/>
      <c r="FRD3" s="249"/>
      <c r="FRE3" s="249"/>
      <c r="FRF3" s="249"/>
      <c r="FRG3" s="249"/>
      <c r="FRH3" s="249"/>
      <c r="FRI3" s="249"/>
      <c r="FRJ3" s="249"/>
      <c r="FRK3" s="249"/>
      <c r="FRL3" s="249"/>
      <c r="FRM3" s="249"/>
      <c r="FRN3" s="249"/>
      <c r="FRO3" s="249"/>
      <c r="FRP3" s="249"/>
      <c r="FRQ3" s="249"/>
      <c r="FRR3" s="249"/>
      <c r="FRS3" s="249"/>
      <c r="FRT3" s="249"/>
      <c r="FRU3" s="249"/>
      <c r="FRV3" s="249"/>
      <c r="FRW3" s="249"/>
      <c r="FRX3" s="249"/>
      <c r="FRY3" s="249"/>
      <c r="FRZ3" s="249"/>
      <c r="FSA3" s="249"/>
      <c r="FSB3" s="249"/>
      <c r="FSC3" s="249"/>
      <c r="FSD3" s="249"/>
      <c r="FSE3" s="249"/>
      <c r="FSF3" s="249"/>
      <c r="FSG3" s="249"/>
      <c r="FSH3" s="249"/>
      <c r="FSI3" s="249"/>
      <c r="FSJ3" s="249"/>
      <c r="FSK3" s="249"/>
      <c r="FSL3" s="249"/>
      <c r="FSM3" s="249"/>
      <c r="FSN3" s="249"/>
      <c r="FSO3" s="249"/>
      <c r="FSP3" s="249"/>
      <c r="FSQ3" s="249"/>
      <c r="FSR3" s="249"/>
      <c r="FSS3" s="249"/>
      <c r="FST3" s="249"/>
      <c r="FSU3" s="249"/>
      <c r="FSV3" s="249"/>
      <c r="FSW3" s="249"/>
      <c r="FSX3" s="249"/>
      <c r="FSY3" s="249"/>
      <c r="FSZ3" s="249"/>
      <c r="FTA3" s="249"/>
      <c r="FTB3" s="249"/>
      <c r="FTC3" s="249"/>
      <c r="FTD3" s="249"/>
      <c r="FTE3" s="249"/>
      <c r="FTF3" s="249"/>
      <c r="FTG3" s="249"/>
      <c r="FTH3" s="249"/>
      <c r="FTI3" s="249"/>
      <c r="FTJ3" s="249"/>
      <c r="FTK3" s="249"/>
      <c r="FTL3" s="249"/>
      <c r="FTM3" s="249"/>
      <c r="FTN3" s="249"/>
      <c r="FTO3" s="249"/>
      <c r="FTP3" s="249"/>
      <c r="FTQ3" s="249"/>
      <c r="FTR3" s="249"/>
      <c r="FTS3" s="249"/>
      <c r="FTT3" s="249"/>
      <c r="FTU3" s="249"/>
      <c r="FTV3" s="249"/>
      <c r="FTW3" s="249"/>
      <c r="FTX3" s="249"/>
      <c r="FTY3" s="249"/>
      <c r="FTZ3" s="249"/>
      <c r="FUA3" s="249"/>
      <c r="FUB3" s="249"/>
      <c r="FUC3" s="249"/>
      <c r="FUD3" s="249"/>
      <c r="FUE3" s="249"/>
      <c r="FUF3" s="249"/>
      <c r="FUG3" s="249"/>
      <c r="FUH3" s="249"/>
      <c r="FUI3" s="249"/>
      <c r="FUJ3" s="249"/>
      <c r="FUK3" s="249"/>
      <c r="FUL3" s="249"/>
      <c r="FUM3" s="249"/>
      <c r="FUN3" s="249"/>
      <c r="FUO3" s="249"/>
      <c r="FUP3" s="249"/>
      <c r="FUQ3" s="249"/>
      <c r="FUR3" s="249"/>
      <c r="FUS3" s="249"/>
      <c r="FUT3" s="249"/>
      <c r="FUU3" s="249"/>
      <c r="FUV3" s="249"/>
      <c r="FUW3" s="249"/>
      <c r="FUX3" s="249"/>
      <c r="FUY3" s="249"/>
      <c r="FUZ3" s="249"/>
      <c r="FVA3" s="249"/>
      <c r="FVB3" s="249"/>
      <c r="FVC3" s="249"/>
      <c r="FVD3" s="249"/>
      <c r="FVE3" s="249"/>
      <c r="FVF3" s="249"/>
      <c r="FVG3" s="249"/>
      <c r="FVH3" s="249"/>
      <c r="FVI3" s="249"/>
      <c r="FVJ3" s="249"/>
      <c r="FVK3" s="249"/>
      <c r="FVL3" s="249"/>
      <c r="FVM3" s="249"/>
      <c r="FVN3" s="249"/>
      <c r="FVO3" s="249"/>
      <c r="FVP3" s="249"/>
      <c r="FVQ3" s="249"/>
      <c r="FVR3" s="249"/>
      <c r="FVS3" s="249"/>
      <c r="FVT3" s="249"/>
      <c r="FVU3" s="249"/>
      <c r="FVV3" s="249"/>
      <c r="FVW3" s="249"/>
      <c r="FVX3" s="249"/>
      <c r="FVY3" s="249"/>
      <c r="FVZ3" s="249"/>
      <c r="FWA3" s="249"/>
      <c r="FWB3" s="249"/>
      <c r="FWC3" s="249"/>
      <c r="FWD3" s="249"/>
      <c r="FWE3" s="249"/>
      <c r="FWF3" s="249"/>
      <c r="FWG3" s="249"/>
      <c r="FWH3" s="249"/>
      <c r="FWI3" s="249"/>
      <c r="FWJ3" s="249"/>
      <c r="FWK3" s="249"/>
      <c r="FWL3" s="249"/>
      <c r="FWM3" s="249"/>
      <c r="FWN3" s="249"/>
      <c r="FWO3" s="249"/>
      <c r="FWP3" s="249"/>
      <c r="FWQ3" s="249"/>
      <c r="FWR3" s="249"/>
      <c r="FWS3" s="249"/>
      <c r="FWT3" s="249"/>
      <c r="FWU3" s="249"/>
      <c r="FWV3" s="249"/>
      <c r="FWW3" s="249"/>
      <c r="FWX3" s="249"/>
      <c r="FWY3" s="249"/>
      <c r="FWZ3" s="249"/>
      <c r="FXA3" s="249"/>
      <c r="FXB3" s="249"/>
      <c r="FXC3" s="249"/>
      <c r="FXD3" s="249"/>
      <c r="FXE3" s="249"/>
      <c r="FXF3" s="249"/>
      <c r="FXG3" s="249"/>
      <c r="FXH3" s="249"/>
      <c r="FXI3" s="249"/>
      <c r="FXJ3" s="249"/>
      <c r="FXK3" s="249"/>
      <c r="FXL3" s="249"/>
      <c r="FXM3" s="249"/>
      <c r="FXN3" s="249"/>
      <c r="FXO3" s="249"/>
      <c r="FXP3" s="249"/>
      <c r="FXQ3" s="249"/>
      <c r="FXR3" s="249"/>
      <c r="FXS3" s="249"/>
      <c r="FXT3" s="249"/>
      <c r="FXU3" s="249"/>
      <c r="FXV3" s="249"/>
      <c r="FXW3" s="249"/>
      <c r="FXX3" s="249"/>
      <c r="FXY3" s="249"/>
      <c r="FXZ3" s="249"/>
      <c r="FYA3" s="249"/>
      <c r="FYB3" s="249"/>
      <c r="FYC3" s="249"/>
      <c r="FYD3" s="249"/>
      <c r="FYE3" s="249"/>
      <c r="FYF3" s="249"/>
      <c r="FYG3" s="249"/>
      <c r="FYH3" s="249"/>
      <c r="FYI3" s="249"/>
      <c r="FYJ3" s="249"/>
      <c r="FYK3" s="249"/>
      <c r="FYL3" s="249"/>
      <c r="FYM3" s="249"/>
      <c r="FYN3" s="249"/>
      <c r="FYO3" s="249"/>
      <c r="FYP3" s="249"/>
      <c r="FYQ3" s="249"/>
      <c r="FYR3" s="249"/>
      <c r="FYS3" s="249"/>
      <c r="FYT3" s="249"/>
      <c r="FYU3" s="249"/>
      <c r="FYV3" s="249"/>
      <c r="FYW3" s="249"/>
      <c r="FYX3" s="249"/>
      <c r="FYY3" s="249"/>
      <c r="FYZ3" s="249"/>
      <c r="FZA3" s="249"/>
      <c r="FZB3" s="249"/>
      <c r="FZC3" s="249"/>
      <c r="FZD3" s="249"/>
      <c r="FZE3" s="249"/>
      <c r="FZF3" s="249"/>
      <c r="FZG3" s="249"/>
      <c r="FZH3" s="249"/>
      <c r="FZI3" s="249"/>
      <c r="FZJ3" s="249"/>
      <c r="FZK3" s="249"/>
      <c r="FZL3" s="249"/>
      <c r="FZM3" s="249"/>
      <c r="FZN3" s="249"/>
      <c r="FZO3" s="249"/>
      <c r="FZP3" s="249"/>
      <c r="FZQ3" s="249"/>
      <c r="FZR3" s="249"/>
      <c r="FZS3" s="249"/>
      <c r="FZT3" s="249"/>
      <c r="FZU3" s="249"/>
      <c r="FZV3" s="249"/>
      <c r="FZW3" s="249"/>
      <c r="FZX3" s="249"/>
      <c r="FZY3" s="249"/>
      <c r="FZZ3" s="249"/>
      <c r="GAA3" s="249"/>
      <c r="GAB3" s="249"/>
      <c r="GAC3" s="249"/>
      <c r="GAD3" s="249"/>
      <c r="GAE3" s="249"/>
      <c r="GAF3" s="249"/>
      <c r="GAG3" s="249"/>
      <c r="GAH3" s="249"/>
      <c r="GAI3" s="249"/>
      <c r="GAJ3" s="249"/>
      <c r="GAK3" s="249"/>
      <c r="GAL3" s="249"/>
      <c r="GAM3" s="249"/>
      <c r="GAN3" s="249"/>
      <c r="GAO3" s="249"/>
      <c r="GAP3" s="249"/>
      <c r="GAQ3" s="249"/>
      <c r="GAR3" s="249"/>
      <c r="GAS3" s="249"/>
      <c r="GAT3" s="249"/>
      <c r="GAU3" s="249"/>
      <c r="GAV3" s="249"/>
      <c r="GAW3" s="249"/>
      <c r="GAX3" s="249"/>
      <c r="GAY3" s="249"/>
      <c r="GAZ3" s="249"/>
      <c r="GBA3" s="249"/>
      <c r="GBB3" s="249"/>
      <c r="GBC3" s="249"/>
      <c r="GBD3" s="249"/>
      <c r="GBE3" s="249"/>
      <c r="GBF3" s="249"/>
      <c r="GBG3" s="249"/>
      <c r="GBH3" s="249"/>
      <c r="GBI3" s="249"/>
      <c r="GBJ3" s="249"/>
      <c r="GBK3" s="249"/>
      <c r="GBL3" s="249"/>
      <c r="GBM3" s="249"/>
      <c r="GBN3" s="249"/>
      <c r="GBO3" s="249"/>
      <c r="GBP3" s="249"/>
      <c r="GBQ3" s="249"/>
      <c r="GBR3" s="249"/>
      <c r="GBS3" s="249"/>
      <c r="GBT3" s="249"/>
      <c r="GBU3" s="249"/>
      <c r="GBV3" s="249"/>
      <c r="GBW3" s="249"/>
      <c r="GBX3" s="249"/>
      <c r="GBY3" s="249"/>
      <c r="GBZ3" s="249"/>
      <c r="GCA3" s="249"/>
      <c r="GCB3" s="249"/>
      <c r="GCC3" s="249"/>
      <c r="GCD3" s="249"/>
      <c r="GCE3" s="249"/>
      <c r="GCF3" s="249"/>
      <c r="GCG3" s="249"/>
      <c r="GCH3" s="249"/>
      <c r="GCI3" s="249"/>
      <c r="GCJ3" s="249"/>
      <c r="GCK3" s="249"/>
      <c r="GCL3" s="249"/>
      <c r="GCM3" s="249"/>
      <c r="GCN3" s="249"/>
      <c r="GCO3" s="249"/>
      <c r="GCP3" s="249"/>
      <c r="GCQ3" s="249"/>
      <c r="GCR3" s="249"/>
      <c r="GCS3" s="249"/>
      <c r="GCT3" s="249"/>
      <c r="GCU3" s="249"/>
      <c r="GCV3" s="249"/>
      <c r="GCW3" s="249"/>
      <c r="GCX3" s="249"/>
      <c r="GCY3" s="249"/>
      <c r="GCZ3" s="249"/>
      <c r="GDA3" s="249"/>
      <c r="GDB3" s="249"/>
      <c r="GDC3" s="249"/>
      <c r="GDD3" s="249"/>
      <c r="GDE3" s="249"/>
      <c r="GDF3" s="249"/>
      <c r="GDG3" s="249"/>
      <c r="GDH3" s="249"/>
      <c r="GDI3" s="249"/>
      <c r="GDJ3" s="249"/>
      <c r="GDK3" s="249"/>
      <c r="GDL3" s="249"/>
      <c r="GDM3" s="249"/>
      <c r="GDN3" s="249"/>
      <c r="GDO3" s="249"/>
      <c r="GDP3" s="249"/>
      <c r="GDQ3" s="249"/>
      <c r="GDR3" s="249"/>
      <c r="GDS3" s="249"/>
      <c r="GDT3" s="249"/>
      <c r="GDU3" s="249"/>
      <c r="GDV3" s="249"/>
      <c r="GDW3" s="249"/>
      <c r="GDX3" s="249"/>
      <c r="GDY3" s="249"/>
      <c r="GDZ3" s="249"/>
      <c r="GEA3" s="249"/>
      <c r="GEB3" s="249"/>
      <c r="GEC3" s="249"/>
      <c r="GED3" s="249"/>
      <c r="GEE3" s="249"/>
      <c r="GEF3" s="249"/>
      <c r="GEG3" s="249"/>
      <c r="GEH3" s="249"/>
      <c r="GEI3" s="249"/>
      <c r="GEJ3" s="249"/>
      <c r="GEK3" s="249"/>
      <c r="GEL3" s="249"/>
      <c r="GEM3" s="249"/>
      <c r="GEN3" s="249"/>
      <c r="GEO3" s="249"/>
      <c r="GEP3" s="249"/>
      <c r="GEQ3" s="249"/>
      <c r="GER3" s="249"/>
      <c r="GES3" s="249"/>
      <c r="GET3" s="249"/>
      <c r="GEU3" s="249"/>
      <c r="GEV3" s="249"/>
      <c r="GEW3" s="249"/>
      <c r="GEX3" s="249"/>
      <c r="GEY3" s="249"/>
      <c r="GEZ3" s="249"/>
      <c r="GFA3" s="249"/>
      <c r="GFB3" s="249"/>
      <c r="GFC3" s="249"/>
      <c r="GFD3" s="249"/>
      <c r="GFE3" s="249"/>
      <c r="GFF3" s="249"/>
      <c r="GFG3" s="249"/>
      <c r="GFH3" s="249"/>
      <c r="GFI3" s="249"/>
      <c r="GFJ3" s="249"/>
      <c r="GFK3" s="249"/>
      <c r="GFL3" s="249"/>
      <c r="GFM3" s="249"/>
      <c r="GFN3" s="249"/>
      <c r="GFO3" s="249"/>
      <c r="GFP3" s="249"/>
      <c r="GFQ3" s="249"/>
      <c r="GFR3" s="249"/>
      <c r="GFS3" s="249"/>
      <c r="GFT3" s="249"/>
      <c r="GFU3" s="249"/>
      <c r="GFV3" s="249"/>
      <c r="GFW3" s="249"/>
      <c r="GFX3" s="249"/>
      <c r="GFY3" s="249"/>
      <c r="GFZ3" s="249"/>
      <c r="GGA3" s="249"/>
      <c r="GGB3" s="249"/>
      <c r="GGC3" s="249"/>
      <c r="GGD3" s="249"/>
      <c r="GGE3" s="249"/>
      <c r="GGF3" s="249"/>
      <c r="GGG3" s="249"/>
      <c r="GGH3" s="249"/>
      <c r="GGI3" s="249"/>
      <c r="GGJ3" s="249"/>
      <c r="GGK3" s="249"/>
      <c r="GGL3" s="249"/>
      <c r="GGM3" s="249"/>
      <c r="GGN3" s="249"/>
      <c r="GGO3" s="249"/>
      <c r="GGP3" s="249"/>
      <c r="GGQ3" s="249"/>
      <c r="GGR3" s="249"/>
      <c r="GGS3" s="249"/>
      <c r="GGT3" s="249"/>
      <c r="GGU3" s="249"/>
      <c r="GGV3" s="249"/>
      <c r="GGW3" s="249"/>
      <c r="GGX3" s="249"/>
      <c r="GGY3" s="249"/>
      <c r="GGZ3" s="249"/>
      <c r="GHA3" s="249"/>
      <c r="GHB3" s="249"/>
      <c r="GHC3" s="249"/>
      <c r="GHD3" s="249"/>
      <c r="GHE3" s="249"/>
      <c r="GHF3" s="249"/>
      <c r="GHG3" s="249"/>
      <c r="GHH3" s="249"/>
      <c r="GHI3" s="249"/>
      <c r="GHJ3" s="249"/>
      <c r="GHK3" s="249"/>
      <c r="GHL3" s="249"/>
      <c r="GHM3" s="249"/>
      <c r="GHN3" s="249"/>
      <c r="GHO3" s="249"/>
      <c r="GHP3" s="249"/>
      <c r="GHQ3" s="249"/>
      <c r="GHR3" s="249"/>
      <c r="GHS3" s="249"/>
      <c r="GHT3" s="249"/>
      <c r="GHU3" s="249"/>
      <c r="GHV3" s="249"/>
      <c r="GHW3" s="249"/>
      <c r="GHX3" s="249"/>
      <c r="GHY3" s="249"/>
      <c r="GHZ3" s="249"/>
      <c r="GIA3" s="249"/>
      <c r="GIB3" s="249"/>
      <c r="GIC3" s="249"/>
      <c r="GID3" s="249"/>
      <c r="GIE3" s="249"/>
      <c r="GIF3" s="249"/>
      <c r="GIG3" s="249"/>
      <c r="GIH3" s="249"/>
      <c r="GII3" s="249"/>
      <c r="GIJ3" s="249"/>
      <c r="GIK3" s="249"/>
      <c r="GIL3" s="249"/>
      <c r="GIM3" s="249"/>
      <c r="GIN3" s="249"/>
      <c r="GIO3" s="249"/>
      <c r="GIP3" s="249"/>
      <c r="GIQ3" s="249"/>
      <c r="GIR3" s="249"/>
      <c r="GIS3" s="249"/>
      <c r="GIT3" s="249"/>
      <c r="GIU3" s="249"/>
      <c r="GIV3" s="249"/>
      <c r="GIW3" s="249"/>
      <c r="GIX3" s="249"/>
      <c r="GIY3" s="249"/>
      <c r="GIZ3" s="249"/>
      <c r="GJA3" s="249"/>
      <c r="GJB3" s="249"/>
      <c r="GJC3" s="249"/>
      <c r="GJD3" s="249"/>
      <c r="GJE3" s="249"/>
      <c r="GJF3" s="249"/>
      <c r="GJG3" s="249"/>
      <c r="GJH3" s="249"/>
      <c r="GJI3" s="249"/>
      <c r="GJJ3" s="249"/>
      <c r="GJK3" s="249"/>
      <c r="GJL3" s="249"/>
      <c r="GJM3" s="249"/>
      <c r="GJN3" s="249"/>
      <c r="GJO3" s="249"/>
      <c r="GJP3" s="249"/>
      <c r="GJQ3" s="249"/>
      <c r="GJR3" s="249"/>
      <c r="GJS3" s="249"/>
      <c r="GJT3" s="249"/>
      <c r="GJU3" s="249"/>
      <c r="GJV3" s="249"/>
      <c r="GJW3" s="249"/>
      <c r="GJX3" s="249"/>
      <c r="GJY3" s="249"/>
      <c r="GJZ3" s="249"/>
      <c r="GKA3" s="249"/>
      <c r="GKB3" s="249"/>
      <c r="GKC3" s="249"/>
      <c r="GKD3" s="249"/>
      <c r="GKE3" s="249"/>
      <c r="GKF3" s="249"/>
      <c r="GKG3" s="249"/>
      <c r="GKH3" s="249"/>
      <c r="GKI3" s="249"/>
      <c r="GKJ3" s="249"/>
      <c r="GKK3" s="249"/>
      <c r="GKL3" s="249"/>
      <c r="GKM3" s="249"/>
      <c r="GKN3" s="249"/>
      <c r="GKO3" s="249"/>
      <c r="GKP3" s="249"/>
      <c r="GKQ3" s="249"/>
      <c r="GKR3" s="249"/>
      <c r="GKS3" s="249"/>
      <c r="GKT3" s="249"/>
      <c r="GKU3" s="249"/>
      <c r="GKV3" s="249"/>
      <c r="GKW3" s="249"/>
      <c r="GKX3" s="249"/>
      <c r="GKY3" s="249"/>
      <c r="GKZ3" s="249"/>
      <c r="GLA3" s="249"/>
      <c r="GLB3" s="249"/>
      <c r="GLC3" s="249"/>
      <c r="GLD3" s="249"/>
      <c r="GLE3" s="249"/>
      <c r="GLF3" s="249"/>
      <c r="GLG3" s="249"/>
      <c r="GLH3" s="249"/>
      <c r="GLI3" s="249"/>
      <c r="GLJ3" s="249"/>
      <c r="GLK3" s="249"/>
      <c r="GLL3" s="249"/>
      <c r="GLM3" s="249"/>
      <c r="GLN3" s="249"/>
      <c r="GLO3" s="249"/>
      <c r="GLP3" s="249"/>
      <c r="GLQ3" s="249"/>
      <c r="GLR3" s="249"/>
      <c r="GLS3" s="249"/>
      <c r="GLT3" s="249"/>
      <c r="GLU3" s="249"/>
      <c r="GLV3" s="249"/>
      <c r="GLW3" s="249"/>
      <c r="GLX3" s="249"/>
      <c r="GLY3" s="249"/>
      <c r="GLZ3" s="249"/>
      <c r="GMA3" s="249"/>
      <c r="GMB3" s="249"/>
      <c r="GMC3" s="249"/>
      <c r="GMD3" s="249"/>
      <c r="GME3" s="249"/>
      <c r="GMF3" s="249"/>
      <c r="GMG3" s="249"/>
      <c r="GMH3" s="249"/>
      <c r="GMI3" s="249"/>
      <c r="GMJ3" s="249"/>
      <c r="GMK3" s="249"/>
      <c r="GML3" s="249"/>
      <c r="GMM3" s="249"/>
      <c r="GMN3" s="249"/>
      <c r="GMO3" s="249"/>
      <c r="GMP3" s="249"/>
      <c r="GMQ3" s="249"/>
      <c r="GMR3" s="249"/>
      <c r="GMS3" s="249"/>
      <c r="GMT3" s="249"/>
      <c r="GMU3" s="249"/>
      <c r="GMV3" s="249"/>
      <c r="GMW3" s="249"/>
      <c r="GMX3" s="249"/>
      <c r="GMY3" s="249"/>
      <c r="GMZ3" s="249"/>
      <c r="GNA3" s="249"/>
      <c r="GNB3" s="249"/>
      <c r="GNC3" s="249"/>
      <c r="GND3" s="249"/>
      <c r="GNE3" s="249"/>
      <c r="GNF3" s="249"/>
      <c r="GNG3" s="249"/>
      <c r="GNH3" s="249"/>
      <c r="GNI3" s="249"/>
      <c r="GNJ3" s="249"/>
      <c r="GNK3" s="249"/>
      <c r="GNL3" s="249"/>
      <c r="GNM3" s="249"/>
      <c r="GNN3" s="249"/>
      <c r="GNO3" s="249"/>
      <c r="GNP3" s="249"/>
      <c r="GNQ3" s="249"/>
      <c r="GNR3" s="249"/>
      <c r="GNS3" s="249"/>
      <c r="GNT3" s="249"/>
      <c r="GNU3" s="249"/>
      <c r="GNV3" s="249"/>
      <c r="GNW3" s="249"/>
      <c r="GNX3" s="249"/>
      <c r="GNY3" s="249"/>
      <c r="GNZ3" s="249"/>
      <c r="GOA3" s="249"/>
      <c r="GOB3" s="249"/>
      <c r="GOC3" s="249"/>
      <c r="GOD3" s="249"/>
      <c r="GOE3" s="249"/>
      <c r="GOF3" s="249"/>
      <c r="GOG3" s="249"/>
      <c r="GOH3" s="249"/>
      <c r="GOI3" s="249"/>
      <c r="GOJ3" s="249"/>
      <c r="GOK3" s="249"/>
      <c r="GOL3" s="249"/>
      <c r="GOM3" s="249"/>
      <c r="GON3" s="249"/>
      <c r="GOO3" s="249"/>
      <c r="GOP3" s="249"/>
      <c r="GOQ3" s="249"/>
      <c r="GOR3" s="249"/>
      <c r="GOS3" s="249"/>
      <c r="GOT3" s="249"/>
      <c r="GOU3" s="249"/>
      <c r="GOV3" s="249"/>
      <c r="GOW3" s="249"/>
      <c r="GOX3" s="249"/>
      <c r="GOY3" s="249"/>
      <c r="GOZ3" s="249"/>
      <c r="GPA3" s="249"/>
      <c r="GPB3" s="249"/>
      <c r="GPC3" s="249"/>
      <c r="GPD3" s="249"/>
      <c r="GPE3" s="249"/>
      <c r="GPF3" s="249"/>
      <c r="GPG3" s="249"/>
      <c r="GPH3" s="249"/>
      <c r="GPI3" s="249"/>
      <c r="GPJ3" s="249"/>
      <c r="GPK3" s="249"/>
      <c r="GPL3" s="249"/>
      <c r="GPM3" s="249"/>
      <c r="GPN3" s="249"/>
      <c r="GPO3" s="249"/>
      <c r="GPP3" s="249"/>
      <c r="GPQ3" s="249"/>
      <c r="GPR3" s="249"/>
      <c r="GPS3" s="249"/>
      <c r="GPT3" s="249"/>
      <c r="GPU3" s="249"/>
      <c r="GPV3" s="249"/>
      <c r="GPW3" s="249"/>
      <c r="GPX3" s="249"/>
      <c r="GPY3" s="249"/>
      <c r="GPZ3" s="249"/>
      <c r="GQA3" s="249"/>
      <c r="GQB3" s="249"/>
      <c r="GQC3" s="249"/>
      <c r="GQD3" s="249"/>
      <c r="GQE3" s="249"/>
      <c r="GQF3" s="249"/>
      <c r="GQG3" s="249"/>
      <c r="GQH3" s="249"/>
      <c r="GQI3" s="249"/>
      <c r="GQJ3" s="249"/>
      <c r="GQK3" s="249"/>
      <c r="GQL3" s="249"/>
      <c r="GQM3" s="249"/>
      <c r="GQN3" s="249"/>
      <c r="GQO3" s="249"/>
      <c r="GQP3" s="249"/>
      <c r="GQQ3" s="249"/>
      <c r="GQR3" s="249"/>
      <c r="GQS3" s="249"/>
      <c r="GQT3" s="249"/>
      <c r="GQU3" s="249"/>
      <c r="GQV3" s="249"/>
      <c r="GQW3" s="249"/>
      <c r="GQX3" s="249"/>
      <c r="GQY3" s="249"/>
      <c r="GQZ3" s="249"/>
      <c r="GRA3" s="249"/>
      <c r="GRB3" s="249"/>
      <c r="GRC3" s="249"/>
      <c r="GRD3" s="249"/>
      <c r="GRE3" s="249"/>
      <c r="GRF3" s="249"/>
      <c r="GRG3" s="249"/>
      <c r="GRH3" s="249"/>
      <c r="GRI3" s="249"/>
      <c r="GRJ3" s="249"/>
      <c r="GRK3" s="249"/>
      <c r="GRL3" s="249"/>
      <c r="GRM3" s="249"/>
      <c r="GRN3" s="249"/>
      <c r="GRO3" s="249"/>
      <c r="GRP3" s="249"/>
      <c r="GRQ3" s="249"/>
      <c r="GRR3" s="249"/>
      <c r="GRS3" s="249"/>
      <c r="GRT3" s="249"/>
      <c r="GRU3" s="249"/>
      <c r="GRV3" s="249"/>
      <c r="GRW3" s="249"/>
      <c r="GRX3" s="249"/>
      <c r="GRY3" s="249"/>
      <c r="GRZ3" s="249"/>
      <c r="GSA3" s="249"/>
      <c r="GSB3" s="249"/>
      <c r="GSC3" s="249"/>
      <c r="GSD3" s="249"/>
      <c r="GSE3" s="249"/>
      <c r="GSF3" s="249"/>
      <c r="GSG3" s="249"/>
      <c r="GSH3" s="249"/>
      <c r="GSI3" s="249"/>
      <c r="GSJ3" s="249"/>
      <c r="GSK3" s="249"/>
      <c r="GSL3" s="249"/>
      <c r="GSM3" s="249"/>
      <c r="GSN3" s="249"/>
      <c r="GSO3" s="249"/>
      <c r="GSP3" s="249"/>
      <c r="GSQ3" s="249"/>
      <c r="GSR3" s="249"/>
      <c r="GSS3" s="249"/>
      <c r="GST3" s="249"/>
      <c r="GSU3" s="249"/>
      <c r="GSV3" s="249"/>
      <c r="GSW3" s="249"/>
      <c r="GSX3" s="249"/>
      <c r="GSY3" s="249"/>
      <c r="GSZ3" s="249"/>
      <c r="GTA3" s="249"/>
      <c r="GTB3" s="249"/>
      <c r="GTC3" s="249"/>
      <c r="GTD3" s="249"/>
      <c r="GTE3" s="249"/>
      <c r="GTF3" s="249"/>
      <c r="GTG3" s="249"/>
      <c r="GTH3" s="249"/>
      <c r="GTI3" s="249"/>
      <c r="GTJ3" s="249"/>
      <c r="GTK3" s="249"/>
      <c r="GTL3" s="249"/>
      <c r="GTM3" s="249"/>
      <c r="GTN3" s="249"/>
      <c r="GTO3" s="249"/>
      <c r="GTP3" s="249"/>
      <c r="GTQ3" s="249"/>
      <c r="GTR3" s="249"/>
      <c r="GTS3" s="249"/>
      <c r="GTT3" s="249"/>
      <c r="GTU3" s="249"/>
      <c r="GTV3" s="249"/>
      <c r="GTW3" s="249"/>
      <c r="GTX3" s="249"/>
      <c r="GTY3" s="249"/>
      <c r="GTZ3" s="249"/>
      <c r="GUA3" s="249"/>
      <c r="GUB3" s="249"/>
      <c r="GUC3" s="249"/>
      <c r="GUD3" s="249"/>
      <c r="GUE3" s="249"/>
      <c r="GUF3" s="249"/>
      <c r="GUG3" s="249"/>
      <c r="GUH3" s="249"/>
      <c r="GUI3" s="249"/>
      <c r="GUJ3" s="249"/>
      <c r="GUK3" s="249"/>
      <c r="GUL3" s="249"/>
      <c r="GUM3" s="249"/>
      <c r="GUN3" s="249"/>
      <c r="GUO3" s="249"/>
      <c r="GUP3" s="249"/>
      <c r="GUQ3" s="249"/>
      <c r="GUR3" s="249"/>
      <c r="GUS3" s="249"/>
      <c r="GUT3" s="249"/>
      <c r="GUU3" s="249"/>
      <c r="GUV3" s="249"/>
      <c r="GUW3" s="249"/>
      <c r="GUX3" s="249"/>
      <c r="GUY3" s="249"/>
      <c r="GUZ3" s="249"/>
      <c r="GVA3" s="249"/>
      <c r="GVB3" s="249"/>
      <c r="GVC3" s="249"/>
      <c r="GVD3" s="249"/>
      <c r="GVE3" s="249"/>
      <c r="GVF3" s="249"/>
      <c r="GVG3" s="249"/>
      <c r="GVH3" s="249"/>
      <c r="GVI3" s="249"/>
      <c r="GVJ3" s="249"/>
      <c r="GVK3" s="249"/>
      <c r="GVL3" s="249"/>
      <c r="GVM3" s="249"/>
      <c r="GVN3" s="249"/>
      <c r="GVO3" s="249"/>
      <c r="GVP3" s="249"/>
      <c r="GVQ3" s="249"/>
      <c r="GVR3" s="249"/>
      <c r="GVS3" s="249"/>
      <c r="GVT3" s="249"/>
      <c r="GVU3" s="249"/>
      <c r="GVV3" s="249"/>
      <c r="GVW3" s="249"/>
      <c r="GVX3" s="249"/>
      <c r="GVY3" s="249"/>
      <c r="GVZ3" s="249"/>
      <c r="GWA3" s="249"/>
      <c r="GWB3" s="249"/>
      <c r="GWC3" s="249"/>
      <c r="GWD3" s="249"/>
      <c r="GWE3" s="249"/>
      <c r="GWF3" s="249"/>
      <c r="GWG3" s="249"/>
      <c r="GWH3" s="249"/>
      <c r="GWI3" s="249"/>
      <c r="GWJ3" s="249"/>
      <c r="GWK3" s="249"/>
      <c r="GWL3" s="249"/>
      <c r="GWM3" s="249"/>
      <c r="GWN3" s="249"/>
      <c r="GWO3" s="249"/>
      <c r="GWP3" s="249"/>
      <c r="GWQ3" s="249"/>
      <c r="GWR3" s="249"/>
      <c r="GWS3" s="249"/>
      <c r="GWT3" s="249"/>
      <c r="GWU3" s="249"/>
      <c r="GWV3" s="249"/>
      <c r="GWW3" s="249"/>
      <c r="GWX3" s="249"/>
      <c r="GWY3" s="249"/>
      <c r="GWZ3" s="249"/>
      <c r="GXA3" s="249"/>
      <c r="GXB3" s="249"/>
      <c r="GXC3" s="249"/>
      <c r="GXD3" s="249"/>
      <c r="GXE3" s="249"/>
      <c r="GXF3" s="249"/>
      <c r="GXG3" s="249"/>
      <c r="GXH3" s="249"/>
      <c r="GXI3" s="249"/>
      <c r="GXJ3" s="249"/>
      <c r="GXK3" s="249"/>
      <c r="GXL3" s="249"/>
      <c r="GXM3" s="249"/>
      <c r="GXN3" s="249"/>
      <c r="GXO3" s="249"/>
      <c r="GXP3" s="249"/>
      <c r="GXQ3" s="249"/>
      <c r="GXR3" s="249"/>
      <c r="GXS3" s="249"/>
      <c r="GXT3" s="249"/>
      <c r="GXU3" s="249"/>
      <c r="GXV3" s="249"/>
      <c r="GXW3" s="249"/>
      <c r="GXX3" s="249"/>
      <c r="GXY3" s="249"/>
      <c r="GXZ3" s="249"/>
      <c r="GYA3" s="249"/>
      <c r="GYB3" s="249"/>
      <c r="GYC3" s="249"/>
      <c r="GYD3" s="249"/>
      <c r="GYE3" s="249"/>
      <c r="GYF3" s="249"/>
      <c r="GYG3" s="249"/>
      <c r="GYH3" s="249"/>
      <c r="GYI3" s="249"/>
      <c r="GYJ3" s="249"/>
      <c r="GYK3" s="249"/>
      <c r="GYL3" s="249"/>
      <c r="GYM3" s="249"/>
      <c r="GYN3" s="249"/>
      <c r="GYO3" s="249"/>
      <c r="GYP3" s="249"/>
      <c r="GYQ3" s="249"/>
      <c r="GYR3" s="249"/>
      <c r="GYS3" s="249"/>
      <c r="GYT3" s="249"/>
      <c r="GYU3" s="249"/>
      <c r="GYV3" s="249"/>
      <c r="GYW3" s="249"/>
      <c r="GYX3" s="249"/>
      <c r="GYY3" s="249"/>
      <c r="GYZ3" s="249"/>
      <c r="GZA3" s="249"/>
      <c r="GZB3" s="249"/>
      <c r="GZC3" s="249"/>
      <c r="GZD3" s="249"/>
      <c r="GZE3" s="249"/>
      <c r="GZF3" s="249"/>
      <c r="GZG3" s="249"/>
      <c r="GZH3" s="249"/>
      <c r="GZI3" s="249"/>
      <c r="GZJ3" s="249"/>
      <c r="GZK3" s="249"/>
      <c r="GZL3" s="249"/>
      <c r="GZM3" s="249"/>
      <c r="GZN3" s="249"/>
      <c r="GZO3" s="249"/>
      <c r="GZP3" s="249"/>
      <c r="GZQ3" s="249"/>
      <c r="GZR3" s="249"/>
      <c r="GZS3" s="249"/>
      <c r="GZT3" s="249"/>
      <c r="GZU3" s="249"/>
      <c r="GZV3" s="249"/>
      <c r="GZW3" s="249"/>
      <c r="GZX3" s="249"/>
      <c r="GZY3" s="249"/>
      <c r="GZZ3" s="249"/>
      <c r="HAA3" s="249"/>
      <c r="HAB3" s="249"/>
      <c r="HAC3" s="249"/>
      <c r="HAD3" s="249"/>
      <c r="HAE3" s="249"/>
      <c r="HAF3" s="249"/>
      <c r="HAG3" s="249"/>
      <c r="HAH3" s="249"/>
      <c r="HAI3" s="249"/>
      <c r="HAJ3" s="249"/>
      <c r="HAK3" s="249"/>
      <c r="HAL3" s="249"/>
      <c r="HAM3" s="249"/>
      <c r="HAN3" s="249"/>
      <c r="HAO3" s="249"/>
      <c r="HAP3" s="249"/>
      <c r="HAQ3" s="249"/>
      <c r="HAR3" s="249"/>
      <c r="HAS3" s="249"/>
      <c r="HAT3" s="249"/>
      <c r="HAU3" s="249"/>
      <c r="HAV3" s="249"/>
      <c r="HAW3" s="249"/>
      <c r="HAX3" s="249"/>
      <c r="HAY3" s="249"/>
      <c r="HAZ3" s="249"/>
      <c r="HBA3" s="249"/>
      <c r="HBB3" s="249"/>
      <c r="HBC3" s="249"/>
      <c r="HBD3" s="249"/>
      <c r="HBE3" s="249"/>
      <c r="HBF3" s="249"/>
      <c r="HBG3" s="249"/>
      <c r="HBH3" s="249"/>
      <c r="HBI3" s="249"/>
      <c r="HBJ3" s="249"/>
      <c r="HBK3" s="249"/>
      <c r="HBL3" s="249"/>
      <c r="HBM3" s="249"/>
      <c r="HBN3" s="249"/>
      <c r="HBO3" s="249"/>
      <c r="HBP3" s="249"/>
      <c r="HBQ3" s="249"/>
      <c r="HBR3" s="249"/>
      <c r="HBS3" s="249"/>
      <c r="HBT3" s="249"/>
      <c r="HBU3" s="249"/>
      <c r="HBV3" s="249"/>
      <c r="HBW3" s="249"/>
      <c r="HBX3" s="249"/>
      <c r="HBY3" s="249"/>
      <c r="HBZ3" s="249"/>
      <c r="HCA3" s="249"/>
      <c r="HCB3" s="249"/>
      <c r="HCC3" s="249"/>
      <c r="HCD3" s="249"/>
      <c r="HCE3" s="249"/>
      <c r="HCF3" s="249"/>
      <c r="HCG3" s="249"/>
      <c r="HCH3" s="249"/>
      <c r="HCI3" s="249"/>
      <c r="HCJ3" s="249"/>
      <c r="HCK3" s="249"/>
      <c r="HCL3" s="249"/>
      <c r="HCM3" s="249"/>
      <c r="HCN3" s="249"/>
      <c r="HCO3" s="249"/>
      <c r="HCP3" s="249"/>
      <c r="HCQ3" s="249"/>
      <c r="HCR3" s="249"/>
      <c r="HCS3" s="249"/>
      <c r="HCT3" s="249"/>
      <c r="HCU3" s="249"/>
      <c r="HCV3" s="249"/>
      <c r="HCW3" s="249"/>
      <c r="HCX3" s="249"/>
      <c r="HCY3" s="249"/>
      <c r="HCZ3" s="249"/>
      <c r="HDA3" s="249"/>
      <c r="HDB3" s="249"/>
      <c r="HDC3" s="249"/>
      <c r="HDD3" s="249"/>
      <c r="HDE3" s="249"/>
      <c r="HDF3" s="249"/>
      <c r="HDG3" s="249"/>
      <c r="HDH3" s="249"/>
      <c r="HDI3" s="249"/>
      <c r="HDJ3" s="249"/>
      <c r="HDK3" s="249"/>
      <c r="HDL3" s="249"/>
      <c r="HDM3" s="249"/>
      <c r="HDN3" s="249"/>
      <c r="HDO3" s="249"/>
      <c r="HDP3" s="249"/>
      <c r="HDQ3" s="249"/>
      <c r="HDR3" s="249"/>
      <c r="HDS3" s="249"/>
      <c r="HDT3" s="249"/>
      <c r="HDU3" s="249"/>
      <c r="HDV3" s="249"/>
      <c r="HDW3" s="249"/>
      <c r="HDX3" s="249"/>
      <c r="HDY3" s="249"/>
      <c r="HDZ3" s="249"/>
      <c r="HEA3" s="249"/>
      <c r="HEB3" s="249"/>
      <c r="HEC3" s="249"/>
      <c r="HED3" s="249"/>
      <c r="HEE3" s="249"/>
      <c r="HEF3" s="249"/>
      <c r="HEG3" s="249"/>
      <c r="HEH3" s="249"/>
      <c r="HEI3" s="249"/>
      <c r="HEJ3" s="249"/>
      <c r="HEK3" s="249"/>
      <c r="HEL3" s="249"/>
      <c r="HEM3" s="249"/>
      <c r="HEN3" s="249"/>
      <c r="HEO3" s="249"/>
      <c r="HEP3" s="249"/>
      <c r="HEQ3" s="249"/>
      <c r="HER3" s="249"/>
      <c r="HES3" s="249"/>
      <c r="HET3" s="249"/>
      <c r="HEU3" s="249"/>
      <c r="HEV3" s="249"/>
      <c r="HEW3" s="249"/>
      <c r="HEX3" s="249"/>
      <c r="HEY3" s="249"/>
      <c r="HEZ3" s="249"/>
      <c r="HFA3" s="249"/>
      <c r="HFB3" s="249"/>
      <c r="HFC3" s="249"/>
      <c r="HFD3" s="249"/>
      <c r="HFE3" s="249"/>
      <c r="HFF3" s="249"/>
      <c r="HFG3" s="249"/>
      <c r="HFH3" s="249"/>
      <c r="HFI3" s="249"/>
      <c r="HFJ3" s="249"/>
      <c r="HFK3" s="249"/>
      <c r="HFL3" s="249"/>
      <c r="HFM3" s="249"/>
      <c r="HFN3" s="249"/>
      <c r="HFO3" s="249"/>
      <c r="HFP3" s="249"/>
      <c r="HFQ3" s="249"/>
      <c r="HFR3" s="249"/>
      <c r="HFS3" s="249"/>
      <c r="HFT3" s="249"/>
      <c r="HFU3" s="249"/>
      <c r="HFV3" s="249"/>
      <c r="HFW3" s="249"/>
      <c r="HFX3" s="249"/>
      <c r="HFY3" s="249"/>
      <c r="HFZ3" s="249"/>
      <c r="HGA3" s="249"/>
      <c r="HGB3" s="249"/>
      <c r="HGC3" s="249"/>
      <c r="HGD3" s="249"/>
      <c r="HGE3" s="249"/>
      <c r="HGF3" s="249"/>
      <c r="HGG3" s="249"/>
      <c r="HGH3" s="249"/>
      <c r="HGI3" s="249"/>
      <c r="HGJ3" s="249"/>
      <c r="HGK3" s="249"/>
      <c r="HGL3" s="249"/>
      <c r="HGM3" s="249"/>
      <c r="HGN3" s="249"/>
      <c r="HGO3" s="249"/>
      <c r="HGP3" s="249"/>
      <c r="HGQ3" s="249"/>
      <c r="HGR3" s="249"/>
      <c r="HGS3" s="249"/>
      <c r="HGT3" s="249"/>
      <c r="HGU3" s="249"/>
      <c r="HGV3" s="249"/>
      <c r="HGW3" s="249"/>
      <c r="HGX3" s="249"/>
      <c r="HGY3" s="249"/>
      <c r="HGZ3" s="249"/>
      <c r="HHA3" s="249"/>
      <c r="HHB3" s="249"/>
      <c r="HHC3" s="249"/>
      <c r="HHD3" s="249"/>
      <c r="HHE3" s="249"/>
      <c r="HHF3" s="249"/>
      <c r="HHG3" s="249"/>
      <c r="HHH3" s="249"/>
      <c r="HHI3" s="249"/>
      <c r="HHJ3" s="249"/>
      <c r="HHK3" s="249"/>
      <c r="HHL3" s="249"/>
      <c r="HHM3" s="249"/>
      <c r="HHN3" s="249"/>
      <c r="HHO3" s="249"/>
      <c r="HHP3" s="249"/>
      <c r="HHQ3" s="249"/>
      <c r="HHR3" s="249"/>
      <c r="HHS3" s="249"/>
      <c r="HHT3" s="249"/>
      <c r="HHU3" s="249"/>
      <c r="HHV3" s="249"/>
      <c r="HHW3" s="249"/>
      <c r="HHX3" s="249"/>
      <c r="HHY3" s="249"/>
      <c r="HHZ3" s="249"/>
      <c r="HIA3" s="249"/>
      <c r="HIB3" s="249"/>
      <c r="HIC3" s="249"/>
      <c r="HID3" s="249"/>
      <c r="HIE3" s="249"/>
      <c r="HIF3" s="249"/>
      <c r="HIG3" s="249"/>
      <c r="HIH3" s="249"/>
      <c r="HII3" s="249"/>
      <c r="HIJ3" s="249"/>
      <c r="HIK3" s="249"/>
      <c r="HIL3" s="249"/>
      <c r="HIM3" s="249"/>
      <c r="HIN3" s="249"/>
      <c r="HIO3" s="249"/>
      <c r="HIP3" s="249"/>
      <c r="HIQ3" s="249"/>
      <c r="HIR3" s="249"/>
      <c r="HIS3" s="249"/>
      <c r="HIT3" s="249"/>
      <c r="HIU3" s="249"/>
      <c r="HIV3" s="249"/>
      <c r="HIW3" s="249"/>
      <c r="HIX3" s="249"/>
      <c r="HIY3" s="249"/>
      <c r="HIZ3" s="249"/>
      <c r="HJA3" s="249"/>
      <c r="HJB3" s="249"/>
      <c r="HJC3" s="249"/>
      <c r="HJD3" s="249"/>
      <c r="HJE3" s="249"/>
      <c r="HJF3" s="249"/>
      <c r="HJG3" s="249"/>
      <c r="HJH3" s="249"/>
      <c r="HJI3" s="249"/>
      <c r="HJJ3" s="249"/>
      <c r="HJK3" s="249"/>
      <c r="HJL3" s="249"/>
      <c r="HJM3" s="249"/>
      <c r="HJN3" s="249"/>
      <c r="HJO3" s="249"/>
      <c r="HJP3" s="249"/>
      <c r="HJQ3" s="249"/>
      <c r="HJR3" s="249"/>
      <c r="HJS3" s="249"/>
      <c r="HJT3" s="249"/>
      <c r="HJU3" s="249"/>
      <c r="HJV3" s="249"/>
      <c r="HJW3" s="249"/>
      <c r="HJX3" s="249"/>
      <c r="HJY3" s="249"/>
      <c r="HJZ3" s="249"/>
      <c r="HKA3" s="249"/>
      <c r="HKB3" s="249"/>
      <c r="HKC3" s="249"/>
      <c r="HKD3" s="249"/>
      <c r="HKE3" s="249"/>
      <c r="HKF3" s="249"/>
      <c r="HKG3" s="249"/>
      <c r="HKH3" s="249"/>
      <c r="HKI3" s="249"/>
      <c r="HKJ3" s="249"/>
      <c r="HKK3" s="249"/>
      <c r="HKL3" s="249"/>
      <c r="HKM3" s="249"/>
      <c r="HKN3" s="249"/>
      <c r="HKO3" s="249"/>
      <c r="HKP3" s="249"/>
      <c r="HKQ3" s="249"/>
      <c r="HKR3" s="249"/>
      <c r="HKS3" s="249"/>
      <c r="HKT3" s="249"/>
      <c r="HKU3" s="249"/>
      <c r="HKV3" s="249"/>
      <c r="HKW3" s="249"/>
      <c r="HKX3" s="249"/>
      <c r="HKY3" s="249"/>
      <c r="HKZ3" s="249"/>
      <c r="HLA3" s="249"/>
      <c r="HLB3" s="249"/>
      <c r="HLC3" s="249"/>
      <c r="HLD3" s="249"/>
      <c r="HLE3" s="249"/>
      <c r="HLF3" s="249"/>
      <c r="HLG3" s="249"/>
      <c r="HLH3" s="249"/>
      <c r="HLI3" s="249"/>
      <c r="HLJ3" s="249"/>
      <c r="HLK3" s="249"/>
      <c r="HLL3" s="249"/>
      <c r="HLM3" s="249"/>
      <c r="HLN3" s="249"/>
      <c r="HLO3" s="249"/>
      <c r="HLP3" s="249"/>
      <c r="HLQ3" s="249"/>
      <c r="HLR3" s="249"/>
      <c r="HLS3" s="249"/>
      <c r="HLT3" s="249"/>
      <c r="HLU3" s="249"/>
      <c r="HLV3" s="249"/>
      <c r="HLW3" s="249"/>
      <c r="HLX3" s="249"/>
      <c r="HLY3" s="249"/>
      <c r="HLZ3" s="249"/>
      <c r="HMA3" s="249"/>
      <c r="HMB3" s="249"/>
      <c r="HMC3" s="249"/>
      <c r="HMD3" s="249"/>
      <c r="HME3" s="249"/>
      <c r="HMF3" s="249"/>
      <c r="HMG3" s="249"/>
      <c r="HMH3" s="249"/>
      <c r="HMI3" s="249"/>
      <c r="HMJ3" s="249"/>
      <c r="HMK3" s="249"/>
      <c r="HML3" s="249"/>
      <c r="HMM3" s="249"/>
      <c r="HMN3" s="249"/>
      <c r="HMO3" s="249"/>
      <c r="HMP3" s="249"/>
      <c r="HMQ3" s="249"/>
      <c r="HMR3" s="249"/>
      <c r="HMS3" s="249"/>
      <c r="HMT3" s="249"/>
      <c r="HMU3" s="249"/>
      <c r="HMV3" s="249"/>
      <c r="HMW3" s="249"/>
      <c r="HMX3" s="249"/>
      <c r="HMY3" s="249"/>
      <c r="HMZ3" s="249"/>
      <c r="HNA3" s="249"/>
      <c r="HNB3" s="249"/>
      <c r="HNC3" s="249"/>
      <c r="HND3" s="249"/>
      <c r="HNE3" s="249"/>
      <c r="HNF3" s="249"/>
      <c r="HNG3" s="249"/>
      <c r="HNH3" s="249"/>
      <c r="HNI3" s="249"/>
      <c r="HNJ3" s="249"/>
      <c r="HNK3" s="249"/>
      <c r="HNL3" s="249"/>
      <c r="HNM3" s="249"/>
      <c r="HNN3" s="249"/>
      <c r="HNO3" s="249"/>
      <c r="HNP3" s="249"/>
      <c r="HNQ3" s="249"/>
      <c r="HNR3" s="249"/>
      <c r="HNS3" s="249"/>
      <c r="HNT3" s="249"/>
      <c r="HNU3" s="249"/>
      <c r="HNV3" s="249"/>
      <c r="HNW3" s="249"/>
      <c r="HNX3" s="249"/>
      <c r="HNY3" s="249"/>
      <c r="HNZ3" s="249"/>
      <c r="HOA3" s="249"/>
      <c r="HOB3" s="249"/>
      <c r="HOC3" s="249"/>
      <c r="HOD3" s="249"/>
      <c r="HOE3" s="249"/>
      <c r="HOF3" s="249"/>
      <c r="HOG3" s="249"/>
      <c r="HOH3" s="249"/>
      <c r="HOI3" s="249"/>
      <c r="HOJ3" s="249"/>
      <c r="HOK3" s="249"/>
      <c r="HOL3" s="249"/>
      <c r="HOM3" s="249"/>
      <c r="HON3" s="249"/>
      <c r="HOO3" s="249"/>
      <c r="HOP3" s="249"/>
      <c r="HOQ3" s="249"/>
      <c r="HOR3" s="249"/>
      <c r="HOS3" s="249"/>
      <c r="HOT3" s="249"/>
      <c r="HOU3" s="249"/>
      <c r="HOV3" s="249"/>
      <c r="HOW3" s="249"/>
      <c r="HOX3" s="249"/>
      <c r="HOY3" s="249"/>
      <c r="HOZ3" s="249"/>
      <c r="HPA3" s="249"/>
      <c r="HPB3" s="249"/>
      <c r="HPC3" s="249"/>
      <c r="HPD3" s="249"/>
      <c r="HPE3" s="249"/>
      <c r="HPF3" s="249"/>
      <c r="HPG3" s="249"/>
      <c r="HPH3" s="249"/>
      <c r="HPI3" s="249"/>
      <c r="HPJ3" s="249"/>
      <c r="HPK3" s="249"/>
      <c r="HPL3" s="249"/>
      <c r="HPM3" s="249"/>
      <c r="HPN3" s="249"/>
      <c r="HPO3" s="249"/>
      <c r="HPP3" s="249"/>
      <c r="HPQ3" s="249"/>
      <c r="HPR3" s="249"/>
      <c r="HPS3" s="249"/>
      <c r="HPT3" s="249"/>
      <c r="HPU3" s="249"/>
      <c r="HPV3" s="249"/>
      <c r="HPW3" s="249"/>
      <c r="HPX3" s="249"/>
      <c r="HPY3" s="249"/>
      <c r="HPZ3" s="249"/>
      <c r="HQA3" s="249"/>
      <c r="HQB3" s="249"/>
      <c r="HQC3" s="249"/>
      <c r="HQD3" s="249"/>
      <c r="HQE3" s="249"/>
      <c r="HQF3" s="249"/>
      <c r="HQG3" s="249"/>
      <c r="HQH3" s="249"/>
      <c r="HQI3" s="249"/>
      <c r="HQJ3" s="249"/>
      <c r="HQK3" s="249"/>
      <c r="HQL3" s="249"/>
      <c r="HQM3" s="249"/>
      <c r="HQN3" s="249"/>
      <c r="HQO3" s="249"/>
      <c r="HQP3" s="249"/>
      <c r="HQQ3" s="249"/>
      <c r="HQR3" s="249"/>
      <c r="HQS3" s="249"/>
      <c r="HQT3" s="249"/>
      <c r="HQU3" s="249"/>
      <c r="HQV3" s="249"/>
      <c r="HQW3" s="249"/>
      <c r="HQX3" s="249"/>
      <c r="HQY3" s="249"/>
      <c r="HQZ3" s="249"/>
      <c r="HRA3" s="249"/>
      <c r="HRB3" s="249"/>
      <c r="HRC3" s="249"/>
      <c r="HRD3" s="249"/>
      <c r="HRE3" s="249"/>
      <c r="HRF3" s="249"/>
      <c r="HRG3" s="249"/>
      <c r="HRH3" s="249"/>
      <c r="HRI3" s="249"/>
      <c r="HRJ3" s="249"/>
      <c r="HRK3" s="249"/>
      <c r="HRL3" s="249"/>
      <c r="HRM3" s="249"/>
      <c r="HRN3" s="249"/>
      <c r="HRO3" s="249"/>
      <c r="HRP3" s="249"/>
      <c r="HRQ3" s="249"/>
      <c r="HRR3" s="249"/>
      <c r="HRS3" s="249"/>
      <c r="HRT3" s="249"/>
      <c r="HRU3" s="249"/>
      <c r="HRV3" s="249"/>
      <c r="HRW3" s="249"/>
      <c r="HRX3" s="249"/>
      <c r="HRY3" s="249"/>
      <c r="HRZ3" s="249"/>
      <c r="HSA3" s="249"/>
      <c r="HSB3" s="249"/>
      <c r="HSC3" s="249"/>
      <c r="HSD3" s="249"/>
      <c r="HSE3" s="249"/>
      <c r="HSF3" s="249"/>
      <c r="HSG3" s="249"/>
      <c r="HSH3" s="249"/>
      <c r="HSI3" s="249"/>
      <c r="HSJ3" s="249"/>
      <c r="HSK3" s="249"/>
      <c r="HSL3" s="249"/>
      <c r="HSM3" s="249"/>
      <c r="HSN3" s="249"/>
      <c r="HSO3" s="249"/>
      <c r="HSP3" s="249"/>
      <c r="HSQ3" s="249"/>
      <c r="HSR3" s="249"/>
      <c r="HSS3" s="249"/>
      <c r="HST3" s="249"/>
      <c r="HSU3" s="249"/>
      <c r="HSV3" s="249"/>
      <c r="HSW3" s="249"/>
      <c r="HSX3" s="249"/>
      <c r="HSY3" s="249"/>
      <c r="HSZ3" s="249"/>
      <c r="HTA3" s="249"/>
      <c r="HTB3" s="249"/>
      <c r="HTC3" s="249"/>
      <c r="HTD3" s="249"/>
      <c r="HTE3" s="249"/>
      <c r="HTF3" s="249"/>
      <c r="HTG3" s="249"/>
      <c r="HTH3" s="249"/>
      <c r="HTI3" s="249"/>
      <c r="HTJ3" s="249"/>
      <c r="HTK3" s="249"/>
      <c r="HTL3" s="249"/>
      <c r="HTM3" s="249"/>
      <c r="HTN3" s="249"/>
      <c r="HTO3" s="249"/>
      <c r="HTP3" s="249"/>
      <c r="HTQ3" s="249"/>
      <c r="HTR3" s="249"/>
      <c r="HTS3" s="249"/>
      <c r="HTT3" s="249"/>
      <c r="HTU3" s="249"/>
      <c r="HTV3" s="249"/>
      <c r="HTW3" s="249"/>
      <c r="HTX3" s="249"/>
      <c r="HTY3" s="249"/>
      <c r="HTZ3" s="249"/>
      <c r="HUA3" s="249"/>
      <c r="HUB3" s="249"/>
      <c r="HUC3" s="249"/>
      <c r="HUD3" s="249"/>
      <c r="HUE3" s="249"/>
      <c r="HUF3" s="249"/>
      <c r="HUG3" s="249"/>
      <c r="HUH3" s="249"/>
      <c r="HUI3" s="249"/>
      <c r="HUJ3" s="249"/>
      <c r="HUK3" s="249"/>
      <c r="HUL3" s="249"/>
      <c r="HUM3" s="249"/>
      <c r="HUN3" s="249"/>
      <c r="HUO3" s="249"/>
      <c r="HUP3" s="249"/>
      <c r="HUQ3" s="249"/>
      <c r="HUR3" s="249"/>
      <c r="HUS3" s="249"/>
      <c r="HUT3" s="249"/>
      <c r="HUU3" s="249"/>
      <c r="HUV3" s="249"/>
      <c r="HUW3" s="249"/>
      <c r="HUX3" s="249"/>
      <c r="HUY3" s="249"/>
      <c r="HUZ3" s="249"/>
      <c r="HVA3" s="249"/>
      <c r="HVB3" s="249"/>
      <c r="HVC3" s="249"/>
      <c r="HVD3" s="249"/>
      <c r="HVE3" s="249"/>
      <c r="HVF3" s="249"/>
      <c r="HVG3" s="249"/>
      <c r="HVH3" s="249"/>
      <c r="HVI3" s="249"/>
      <c r="HVJ3" s="249"/>
      <c r="HVK3" s="249"/>
      <c r="HVL3" s="249"/>
      <c r="HVM3" s="249"/>
      <c r="HVN3" s="249"/>
      <c r="HVO3" s="249"/>
      <c r="HVP3" s="249"/>
      <c r="HVQ3" s="249"/>
      <c r="HVR3" s="249"/>
      <c r="HVS3" s="249"/>
      <c r="HVT3" s="249"/>
      <c r="HVU3" s="249"/>
      <c r="HVV3" s="249"/>
      <c r="HVW3" s="249"/>
      <c r="HVX3" s="249"/>
      <c r="HVY3" s="249"/>
      <c r="HVZ3" s="249"/>
      <c r="HWA3" s="249"/>
      <c r="HWB3" s="249"/>
      <c r="HWC3" s="249"/>
      <c r="HWD3" s="249"/>
      <c r="HWE3" s="249"/>
      <c r="HWF3" s="249"/>
      <c r="HWG3" s="249"/>
      <c r="HWH3" s="249"/>
      <c r="HWI3" s="249"/>
      <c r="HWJ3" s="249"/>
      <c r="HWK3" s="249"/>
      <c r="HWL3" s="249"/>
      <c r="HWM3" s="249"/>
      <c r="HWN3" s="249"/>
      <c r="HWO3" s="249"/>
      <c r="HWP3" s="249"/>
      <c r="HWQ3" s="249"/>
      <c r="HWR3" s="249"/>
      <c r="HWS3" s="249"/>
      <c r="HWT3" s="249"/>
      <c r="HWU3" s="249"/>
      <c r="HWV3" s="249"/>
      <c r="HWW3" s="249"/>
      <c r="HWX3" s="249"/>
      <c r="HWY3" s="249"/>
      <c r="HWZ3" s="249"/>
      <c r="HXA3" s="249"/>
      <c r="HXB3" s="249"/>
      <c r="HXC3" s="249"/>
      <c r="HXD3" s="249"/>
      <c r="HXE3" s="249"/>
      <c r="HXF3" s="249"/>
      <c r="HXG3" s="249"/>
      <c r="HXH3" s="249"/>
      <c r="HXI3" s="249"/>
      <c r="HXJ3" s="249"/>
      <c r="HXK3" s="249"/>
      <c r="HXL3" s="249"/>
      <c r="HXM3" s="249"/>
      <c r="HXN3" s="249"/>
      <c r="HXO3" s="249"/>
      <c r="HXP3" s="249"/>
      <c r="HXQ3" s="249"/>
      <c r="HXR3" s="249"/>
      <c r="HXS3" s="249"/>
      <c r="HXT3" s="249"/>
      <c r="HXU3" s="249"/>
      <c r="HXV3" s="249"/>
      <c r="HXW3" s="249"/>
      <c r="HXX3" s="249"/>
      <c r="HXY3" s="249"/>
      <c r="HXZ3" s="249"/>
      <c r="HYA3" s="249"/>
      <c r="HYB3" s="249"/>
      <c r="HYC3" s="249"/>
      <c r="HYD3" s="249"/>
      <c r="HYE3" s="249"/>
      <c r="HYF3" s="249"/>
      <c r="HYG3" s="249"/>
      <c r="HYH3" s="249"/>
      <c r="HYI3" s="249"/>
      <c r="HYJ3" s="249"/>
      <c r="HYK3" s="249"/>
      <c r="HYL3" s="249"/>
      <c r="HYM3" s="249"/>
      <c r="HYN3" s="249"/>
      <c r="HYO3" s="249"/>
      <c r="HYP3" s="249"/>
      <c r="HYQ3" s="249"/>
      <c r="HYR3" s="249"/>
      <c r="HYS3" s="249"/>
      <c r="HYT3" s="249"/>
      <c r="HYU3" s="249"/>
      <c r="HYV3" s="249"/>
      <c r="HYW3" s="249"/>
      <c r="HYX3" s="249"/>
      <c r="HYY3" s="249"/>
      <c r="HYZ3" s="249"/>
      <c r="HZA3" s="249"/>
      <c r="HZB3" s="249"/>
      <c r="HZC3" s="249"/>
      <c r="HZD3" s="249"/>
      <c r="HZE3" s="249"/>
      <c r="HZF3" s="249"/>
      <c r="HZG3" s="249"/>
      <c r="HZH3" s="249"/>
      <c r="HZI3" s="249"/>
      <c r="HZJ3" s="249"/>
      <c r="HZK3" s="249"/>
      <c r="HZL3" s="249"/>
      <c r="HZM3" s="249"/>
      <c r="HZN3" s="249"/>
      <c r="HZO3" s="249"/>
      <c r="HZP3" s="249"/>
      <c r="HZQ3" s="249"/>
      <c r="HZR3" s="249"/>
      <c r="HZS3" s="249"/>
      <c r="HZT3" s="249"/>
      <c r="HZU3" s="249"/>
      <c r="HZV3" s="249"/>
      <c r="HZW3" s="249"/>
      <c r="HZX3" s="249"/>
      <c r="HZY3" s="249"/>
      <c r="HZZ3" s="249"/>
      <c r="IAA3" s="249"/>
      <c r="IAB3" s="249"/>
      <c r="IAC3" s="249"/>
      <c r="IAD3" s="249"/>
      <c r="IAE3" s="249"/>
      <c r="IAF3" s="249"/>
      <c r="IAG3" s="249"/>
      <c r="IAH3" s="249"/>
      <c r="IAI3" s="249"/>
      <c r="IAJ3" s="249"/>
      <c r="IAK3" s="249"/>
      <c r="IAL3" s="249"/>
      <c r="IAM3" s="249"/>
      <c r="IAN3" s="249"/>
      <c r="IAO3" s="249"/>
      <c r="IAP3" s="249"/>
      <c r="IAQ3" s="249"/>
      <c r="IAR3" s="249"/>
      <c r="IAS3" s="249"/>
      <c r="IAT3" s="249"/>
      <c r="IAU3" s="249"/>
      <c r="IAV3" s="249"/>
      <c r="IAW3" s="249"/>
      <c r="IAX3" s="249"/>
      <c r="IAY3" s="249"/>
      <c r="IAZ3" s="249"/>
      <c r="IBA3" s="249"/>
      <c r="IBB3" s="249"/>
      <c r="IBC3" s="249"/>
      <c r="IBD3" s="249"/>
      <c r="IBE3" s="249"/>
      <c r="IBF3" s="249"/>
      <c r="IBG3" s="249"/>
      <c r="IBH3" s="249"/>
      <c r="IBI3" s="249"/>
      <c r="IBJ3" s="249"/>
      <c r="IBK3" s="249"/>
      <c r="IBL3" s="249"/>
      <c r="IBM3" s="249"/>
      <c r="IBN3" s="249"/>
      <c r="IBO3" s="249"/>
      <c r="IBP3" s="249"/>
      <c r="IBQ3" s="249"/>
      <c r="IBR3" s="249"/>
      <c r="IBS3" s="249"/>
      <c r="IBT3" s="249"/>
      <c r="IBU3" s="249"/>
      <c r="IBV3" s="249"/>
      <c r="IBW3" s="249"/>
      <c r="IBX3" s="249"/>
      <c r="IBY3" s="249"/>
      <c r="IBZ3" s="249"/>
      <c r="ICA3" s="249"/>
      <c r="ICB3" s="249"/>
      <c r="ICC3" s="249"/>
      <c r="ICD3" s="249"/>
      <c r="ICE3" s="249"/>
      <c r="ICF3" s="249"/>
      <c r="ICG3" s="249"/>
      <c r="ICH3" s="249"/>
      <c r="ICI3" s="249"/>
      <c r="ICJ3" s="249"/>
      <c r="ICK3" s="249"/>
      <c r="ICL3" s="249"/>
      <c r="ICM3" s="249"/>
      <c r="ICN3" s="249"/>
      <c r="ICO3" s="249"/>
      <c r="ICP3" s="249"/>
      <c r="ICQ3" s="249"/>
      <c r="ICR3" s="249"/>
      <c r="ICS3" s="249"/>
      <c r="ICT3" s="249"/>
      <c r="ICU3" s="249"/>
      <c r="ICV3" s="249"/>
      <c r="ICW3" s="249"/>
      <c r="ICX3" s="249"/>
      <c r="ICY3" s="249"/>
      <c r="ICZ3" s="249"/>
      <c r="IDA3" s="249"/>
      <c r="IDB3" s="249"/>
      <c r="IDC3" s="249"/>
      <c r="IDD3" s="249"/>
      <c r="IDE3" s="249"/>
      <c r="IDF3" s="249"/>
      <c r="IDG3" s="249"/>
      <c r="IDH3" s="249"/>
      <c r="IDI3" s="249"/>
      <c r="IDJ3" s="249"/>
      <c r="IDK3" s="249"/>
      <c r="IDL3" s="249"/>
      <c r="IDM3" s="249"/>
      <c r="IDN3" s="249"/>
      <c r="IDO3" s="249"/>
      <c r="IDP3" s="249"/>
      <c r="IDQ3" s="249"/>
      <c r="IDR3" s="249"/>
      <c r="IDS3" s="249"/>
      <c r="IDT3" s="249"/>
      <c r="IDU3" s="249"/>
      <c r="IDV3" s="249"/>
      <c r="IDW3" s="249"/>
      <c r="IDX3" s="249"/>
      <c r="IDY3" s="249"/>
      <c r="IDZ3" s="249"/>
      <c r="IEA3" s="249"/>
      <c r="IEB3" s="249"/>
      <c r="IEC3" s="249"/>
      <c r="IED3" s="249"/>
      <c r="IEE3" s="249"/>
      <c r="IEF3" s="249"/>
      <c r="IEG3" s="249"/>
      <c r="IEH3" s="249"/>
      <c r="IEI3" s="249"/>
      <c r="IEJ3" s="249"/>
      <c r="IEK3" s="249"/>
      <c r="IEL3" s="249"/>
      <c r="IEM3" s="249"/>
      <c r="IEN3" s="249"/>
      <c r="IEO3" s="249"/>
      <c r="IEP3" s="249"/>
      <c r="IEQ3" s="249"/>
      <c r="IER3" s="249"/>
      <c r="IES3" s="249"/>
      <c r="IET3" s="249"/>
      <c r="IEU3" s="249"/>
      <c r="IEV3" s="249"/>
      <c r="IEW3" s="249"/>
      <c r="IEX3" s="249"/>
      <c r="IEY3" s="249"/>
      <c r="IEZ3" s="249"/>
      <c r="IFA3" s="249"/>
      <c r="IFB3" s="249"/>
      <c r="IFC3" s="249"/>
      <c r="IFD3" s="249"/>
      <c r="IFE3" s="249"/>
      <c r="IFF3" s="249"/>
      <c r="IFG3" s="249"/>
      <c r="IFH3" s="249"/>
      <c r="IFI3" s="249"/>
      <c r="IFJ3" s="249"/>
      <c r="IFK3" s="249"/>
      <c r="IFL3" s="249"/>
      <c r="IFM3" s="249"/>
      <c r="IFN3" s="249"/>
      <c r="IFO3" s="249"/>
      <c r="IFP3" s="249"/>
      <c r="IFQ3" s="249"/>
      <c r="IFR3" s="249"/>
      <c r="IFS3" s="249"/>
      <c r="IFT3" s="249"/>
      <c r="IFU3" s="249"/>
      <c r="IFV3" s="249"/>
      <c r="IFW3" s="249"/>
      <c r="IFX3" s="249"/>
      <c r="IFY3" s="249"/>
      <c r="IFZ3" s="249"/>
      <c r="IGA3" s="249"/>
      <c r="IGB3" s="249"/>
      <c r="IGC3" s="249"/>
      <c r="IGD3" s="249"/>
      <c r="IGE3" s="249"/>
      <c r="IGF3" s="249"/>
      <c r="IGG3" s="249"/>
      <c r="IGH3" s="249"/>
      <c r="IGI3" s="249"/>
      <c r="IGJ3" s="249"/>
      <c r="IGK3" s="249"/>
      <c r="IGL3" s="249"/>
      <c r="IGM3" s="249"/>
      <c r="IGN3" s="249"/>
      <c r="IGO3" s="249"/>
      <c r="IGP3" s="249"/>
      <c r="IGQ3" s="249"/>
      <c r="IGR3" s="249"/>
      <c r="IGS3" s="249"/>
      <c r="IGT3" s="249"/>
      <c r="IGU3" s="249"/>
      <c r="IGV3" s="249"/>
      <c r="IGW3" s="249"/>
      <c r="IGX3" s="249"/>
      <c r="IGY3" s="249"/>
      <c r="IGZ3" s="249"/>
      <c r="IHA3" s="249"/>
      <c r="IHB3" s="249"/>
      <c r="IHC3" s="249"/>
      <c r="IHD3" s="249"/>
      <c r="IHE3" s="249"/>
      <c r="IHF3" s="249"/>
      <c r="IHG3" s="249"/>
      <c r="IHH3" s="249"/>
      <c r="IHI3" s="249"/>
      <c r="IHJ3" s="249"/>
      <c r="IHK3" s="249"/>
      <c r="IHL3" s="249"/>
      <c r="IHM3" s="249"/>
      <c r="IHN3" s="249"/>
      <c r="IHO3" s="249"/>
      <c r="IHP3" s="249"/>
      <c r="IHQ3" s="249"/>
      <c r="IHR3" s="249"/>
      <c r="IHS3" s="249"/>
      <c r="IHT3" s="249"/>
      <c r="IHU3" s="249"/>
      <c r="IHV3" s="249"/>
      <c r="IHW3" s="249"/>
      <c r="IHX3" s="249"/>
      <c r="IHY3" s="249"/>
      <c r="IHZ3" s="249"/>
      <c r="IIA3" s="249"/>
      <c r="IIB3" s="249"/>
      <c r="IIC3" s="249"/>
      <c r="IID3" s="249"/>
      <c r="IIE3" s="249"/>
      <c r="IIF3" s="249"/>
      <c r="IIG3" s="249"/>
      <c r="IIH3" s="249"/>
      <c r="III3" s="249"/>
      <c r="IIJ3" s="249"/>
      <c r="IIK3" s="249"/>
      <c r="IIL3" s="249"/>
      <c r="IIM3" s="249"/>
      <c r="IIN3" s="249"/>
      <c r="IIO3" s="249"/>
      <c r="IIP3" s="249"/>
      <c r="IIQ3" s="249"/>
      <c r="IIR3" s="249"/>
      <c r="IIS3" s="249"/>
      <c r="IIT3" s="249"/>
      <c r="IIU3" s="249"/>
      <c r="IIV3" s="249"/>
      <c r="IIW3" s="249"/>
      <c r="IIX3" s="249"/>
      <c r="IIY3" s="249"/>
      <c r="IIZ3" s="249"/>
      <c r="IJA3" s="249"/>
      <c r="IJB3" s="249"/>
      <c r="IJC3" s="249"/>
      <c r="IJD3" s="249"/>
      <c r="IJE3" s="249"/>
      <c r="IJF3" s="249"/>
      <c r="IJG3" s="249"/>
      <c r="IJH3" s="249"/>
      <c r="IJI3" s="249"/>
      <c r="IJJ3" s="249"/>
      <c r="IJK3" s="249"/>
      <c r="IJL3" s="249"/>
      <c r="IJM3" s="249"/>
      <c r="IJN3" s="249"/>
      <c r="IJO3" s="249"/>
      <c r="IJP3" s="249"/>
      <c r="IJQ3" s="249"/>
      <c r="IJR3" s="249"/>
      <c r="IJS3" s="249"/>
      <c r="IJT3" s="249"/>
      <c r="IJU3" s="249"/>
      <c r="IJV3" s="249"/>
      <c r="IJW3" s="249"/>
      <c r="IJX3" s="249"/>
      <c r="IJY3" s="249"/>
      <c r="IJZ3" s="249"/>
      <c r="IKA3" s="249"/>
      <c r="IKB3" s="249"/>
      <c r="IKC3" s="249"/>
      <c r="IKD3" s="249"/>
      <c r="IKE3" s="249"/>
      <c r="IKF3" s="249"/>
      <c r="IKG3" s="249"/>
      <c r="IKH3" s="249"/>
      <c r="IKI3" s="249"/>
      <c r="IKJ3" s="249"/>
      <c r="IKK3" s="249"/>
      <c r="IKL3" s="249"/>
      <c r="IKM3" s="249"/>
      <c r="IKN3" s="249"/>
      <c r="IKO3" s="249"/>
      <c r="IKP3" s="249"/>
      <c r="IKQ3" s="249"/>
      <c r="IKR3" s="249"/>
      <c r="IKS3" s="249"/>
      <c r="IKT3" s="249"/>
      <c r="IKU3" s="249"/>
      <c r="IKV3" s="249"/>
      <c r="IKW3" s="249"/>
      <c r="IKX3" s="249"/>
      <c r="IKY3" s="249"/>
      <c r="IKZ3" s="249"/>
      <c r="ILA3" s="249"/>
      <c r="ILB3" s="249"/>
      <c r="ILC3" s="249"/>
      <c r="ILD3" s="249"/>
      <c r="ILE3" s="249"/>
      <c r="ILF3" s="249"/>
      <c r="ILG3" s="249"/>
      <c r="ILH3" s="249"/>
      <c r="ILI3" s="249"/>
      <c r="ILJ3" s="249"/>
      <c r="ILK3" s="249"/>
      <c r="ILL3" s="249"/>
      <c r="ILM3" s="249"/>
      <c r="ILN3" s="249"/>
      <c r="ILO3" s="249"/>
      <c r="ILP3" s="249"/>
      <c r="ILQ3" s="249"/>
      <c r="ILR3" s="249"/>
      <c r="ILS3" s="249"/>
      <c r="ILT3" s="249"/>
      <c r="ILU3" s="249"/>
      <c r="ILV3" s="249"/>
      <c r="ILW3" s="249"/>
      <c r="ILX3" s="249"/>
      <c r="ILY3" s="249"/>
      <c r="ILZ3" s="249"/>
      <c r="IMA3" s="249"/>
      <c r="IMB3" s="249"/>
      <c r="IMC3" s="249"/>
      <c r="IMD3" s="249"/>
      <c r="IME3" s="249"/>
      <c r="IMF3" s="249"/>
      <c r="IMG3" s="249"/>
      <c r="IMH3" s="249"/>
      <c r="IMI3" s="249"/>
      <c r="IMJ3" s="249"/>
      <c r="IMK3" s="249"/>
      <c r="IML3" s="249"/>
      <c r="IMM3" s="249"/>
      <c r="IMN3" s="249"/>
      <c r="IMO3" s="249"/>
      <c r="IMP3" s="249"/>
      <c r="IMQ3" s="249"/>
      <c r="IMR3" s="249"/>
      <c r="IMS3" s="249"/>
      <c r="IMT3" s="249"/>
      <c r="IMU3" s="249"/>
      <c r="IMV3" s="249"/>
      <c r="IMW3" s="249"/>
      <c r="IMX3" s="249"/>
      <c r="IMY3" s="249"/>
      <c r="IMZ3" s="249"/>
      <c r="INA3" s="249"/>
      <c r="INB3" s="249"/>
      <c r="INC3" s="249"/>
      <c r="IND3" s="249"/>
      <c r="INE3" s="249"/>
      <c r="INF3" s="249"/>
      <c r="ING3" s="249"/>
      <c r="INH3" s="249"/>
      <c r="INI3" s="249"/>
      <c r="INJ3" s="249"/>
      <c r="INK3" s="249"/>
      <c r="INL3" s="249"/>
      <c r="INM3" s="249"/>
      <c r="INN3" s="249"/>
      <c r="INO3" s="249"/>
      <c r="INP3" s="249"/>
      <c r="INQ3" s="249"/>
      <c r="INR3" s="249"/>
      <c r="INS3" s="249"/>
      <c r="INT3" s="249"/>
      <c r="INU3" s="249"/>
      <c r="INV3" s="249"/>
      <c r="INW3" s="249"/>
      <c r="INX3" s="249"/>
      <c r="INY3" s="249"/>
      <c r="INZ3" s="249"/>
      <c r="IOA3" s="249"/>
      <c r="IOB3" s="249"/>
      <c r="IOC3" s="249"/>
      <c r="IOD3" s="249"/>
      <c r="IOE3" s="249"/>
      <c r="IOF3" s="249"/>
      <c r="IOG3" s="249"/>
      <c r="IOH3" s="249"/>
      <c r="IOI3" s="249"/>
      <c r="IOJ3" s="249"/>
      <c r="IOK3" s="249"/>
      <c r="IOL3" s="249"/>
      <c r="IOM3" s="249"/>
      <c r="ION3" s="249"/>
      <c r="IOO3" s="249"/>
      <c r="IOP3" s="249"/>
      <c r="IOQ3" s="249"/>
      <c r="IOR3" s="249"/>
      <c r="IOS3" s="249"/>
      <c r="IOT3" s="249"/>
      <c r="IOU3" s="249"/>
      <c r="IOV3" s="249"/>
      <c r="IOW3" s="249"/>
      <c r="IOX3" s="249"/>
      <c r="IOY3" s="249"/>
      <c r="IOZ3" s="249"/>
      <c r="IPA3" s="249"/>
      <c r="IPB3" s="249"/>
      <c r="IPC3" s="249"/>
      <c r="IPD3" s="249"/>
      <c r="IPE3" s="249"/>
      <c r="IPF3" s="249"/>
      <c r="IPG3" s="249"/>
      <c r="IPH3" s="249"/>
      <c r="IPI3" s="249"/>
      <c r="IPJ3" s="249"/>
      <c r="IPK3" s="249"/>
      <c r="IPL3" s="249"/>
      <c r="IPM3" s="249"/>
      <c r="IPN3" s="249"/>
      <c r="IPO3" s="249"/>
      <c r="IPP3" s="249"/>
      <c r="IPQ3" s="249"/>
      <c r="IPR3" s="249"/>
      <c r="IPS3" s="249"/>
      <c r="IPT3" s="249"/>
      <c r="IPU3" s="249"/>
      <c r="IPV3" s="249"/>
      <c r="IPW3" s="249"/>
      <c r="IPX3" s="249"/>
      <c r="IPY3" s="249"/>
      <c r="IPZ3" s="249"/>
      <c r="IQA3" s="249"/>
      <c r="IQB3" s="249"/>
      <c r="IQC3" s="249"/>
      <c r="IQD3" s="249"/>
      <c r="IQE3" s="249"/>
      <c r="IQF3" s="249"/>
      <c r="IQG3" s="249"/>
      <c r="IQH3" s="249"/>
      <c r="IQI3" s="249"/>
      <c r="IQJ3" s="249"/>
      <c r="IQK3" s="249"/>
      <c r="IQL3" s="249"/>
      <c r="IQM3" s="249"/>
      <c r="IQN3" s="249"/>
      <c r="IQO3" s="249"/>
      <c r="IQP3" s="249"/>
      <c r="IQQ3" s="249"/>
      <c r="IQR3" s="249"/>
      <c r="IQS3" s="249"/>
      <c r="IQT3" s="249"/>
      <c r="IQU3" s="249"/>
      <c r="IQV3" s="249"/>
      <c r="IQW3" s="249"/>
      <c r="IQX3" s="249"/>
      <c r="IQY3" s="249"/>
      <c r="IQZ3" s="249"/>
      <c r="IRA3" s="249"/>
      <c r="IRB3" s="249"/>
      <c r="IRC3" s="249"/>
      <c r="IRD3" s="249"/>
      <c r="IRE3" s="249"/>
      <c r="IRF3" s="249"/>
      <c r="IRG3" s="249"/>
      <c r="IRH3" s="249"/>
      <c r="IRI3" s="249"/>
      <c r="IRJ3" s="249"/>
      <c r="IRK3" s="249"/>
      <c r="IRL3" s="249"/>
      <c r="IRM3" s="249"/>
      <c r="IRN3" s="249"/>
      <c r="IRO3" s="249"/>
      <c r="IRP3" s="249"/>
      <c r="IRQ3" s="249"/>
      <c r="IRR3" s="249"/>
      <c r="IRS3" s="249"/>
      <c r="IRT3" s="249"/>
      <c r="IRU3" s="249"/>
      <c r="IRV3" s="249"/>
      <c r="IRW3" s="249"/>
      <c r="IRX3" s="249"/>
      <c r="IRY3" s="249"/>
      <c r="IRZ3" s="249"/>
      <c r="ISA3" s="249"/>
      <c r="ISB3" s="249"/>
      <c r="ISC3" s="249"/>
      <c r="ISD3" s="249"/>
      <c r="ISE3" s="249"/>
      <c r="ISF3" s="249"/>
      <c r="ISG3" s="249"/>
      <c r="ISH3" s="249"/>
      <c r="ISI3" s="249"/>
      <c r="ISJ3" s="249"/>
      <c r="ISK3" s="249"/>
      <c r="ISL3" s="249"/>
      <c r="ISM3" s="249"/>
      <c r="ISN3" s="249"/>
      <c r="ISO3" s="249"/>
      <c r="ISP3" s="249"/>
      <c r="ISQ3" s="249"/>
      <c r="ISR3" s="249"/>
      <c r="ISS3" s="249"/>
      <c r="IST3" s="249"/>
      <c r="ISU3" s="249"/>
      <c r="ISV3" s="249"/>
      <c r="ISW3" s="249"/>
      <c r="ISX3" s="249"/>
      <c r="ISY3" s="249"/>
      <c r="ISZ3" s="249"/>
      <c r="ITA3" s="249"/>
      <c r="ITB3" s="249"/>
      <c r="ITC3" s="249"/>
      <c r="ITD3" s="249"/>
      <c r="ITE3" s="249"/>
      <c r="ITF3" s="249"/>
      <c r="ITG3" s="249"/>
      <c r="ITH3" s="249"/>
      <c r="ITI3" s="249"/>
      <c r="ITJ3" s="249"/>
      <c r="ITK3" s="249"/>
      <c r="ITL3" s="249"/>
      <c r="ITM3" s="249"/>
      <c r="ITN3" s="249"/>
      <c r="ITO3" s="249"/>
      <c r="ITP3" s="249"/>
      <c r="ITQ3" s="249"/>
      <c r="ITR3" s="249"/>
      <c r="ITS3" s="249"/>
      <c r="ITT3" s="249"/>
      <c r="ITU3" s="249"/>
      <c r="ITV3" s="249"/>
      <c r="ITW3" s="249"/>
      <c r="ITX3" s="249"/>
      <c r="ITY3" s="249"/>
      <c r="ITZ3" s="249"/>
      <c r="IUA3" s="249"/>
      <c r="IUB3" s="249"/>
      <c r="IUC3" s="249"/>
      <c r="IUD3" s="249"/>
      <c r="IUE3" s="249"/>
      <c r="IUF3" s="249"/>
      <c r="IUG3" s="249"/>
      <c r="IUH3" s="249"/>
      <c r="IUI3" s="249"/>
      <c r="IUJ3" s="249"/>
      <c r="IUK3" s="249"/>
      <c r="IUL3" s="249"/>
      <c r="IUM3" s="249"/>
      <c r="IUN3" s="249"/>
      <c r="IUO3" s="249"/>
      <c r="IUP3" s="249"/>
      <c r="IUQ3" s="249"/>
      <c r="IUR3" s="249"/>
      <c r="IUS3" s="249"/>
      <c r="IUT3" s="249"/>
      <c r="IUU3" s="249"/>
      <c r="IUV3" s="249"/>
      <c r="IUW3" s="249"/>
      <c r="IUX3" s="249"/>
      <c r="IUY3" s="249"/>
      <c r="IUZ3" s="249"/>
      <c r="IVA3" s="249"/>
      <c r="IVB3" s="249"/>
      <c r="IVC3" s="249"/>
      <c r="IVD3" s="249"/>
      <c r="IVE3" s="249"/>
      <c r="IVF3" s="249"/>
      <c r="IVG3" s="249"/>
      <c r="IVH3" s="249"/>
      <c r="IVI3" s="249"/>
      <c r="IVJ3" s="249"/>
      <c r="IVK3" s="249"/>
      <c r="IVL3" s="249"/>
      <c r="IVM3" s="249"/>
      <c r="IVN3" s="249"/>
      <c r="IVO3" s="249"/>
      <c r="IVP3" s="249"/>
      <c r="IVQ3" s="249"/>
      <c r="IVR3" s="249"/>
      <c r="IVS3" s="249"/>
      <c r="IVT3" s="249"/>
      <c r="IVU3" s="249"/>
      <c r="IVV3" s="249"/>
      <c r="IVW3" s="249"/>
      <c r="IVX3" s="249"/>
      <c r="IVY3" s="249"/>
      <c r="IVZ3" s="249"/>
      <c r="IWA3" s="249"/>
      <c r="IWB3" s="249"/>
      <c r="IWC3" s="249"/>
      <c r="IWD3" s="249"/>
      <c r="IWE3" s="249"/>
      <c r="IWF3" s="249"/>
      <c r="IWG3" s="249"/>
      <c r="IWH3" s="249"/>
      <c r="IWI3" s="249"/>
      <c r="IWJ3" s="249"/>
      <c r="IWK3" s="249"/>
      <c r="IWL3" s="249"/>
      <c r="IWM3" s="249"/>
      <c r="IWN3" s="249"/>
      <c r="IWO3" s="249"/>
      <c r="IWP3" s="249"/>
      <c r="IWQ3" s="249"/>
      <c r="IWR3" s="249"/>
      <c r="IWS3" s="249"/>
      <c r="IWT3" s="249"/>
      <c r="IWU3" s="249"/>
      <c r="IWV3" s="249"/>
      <c r="IWW3" s="249"/>
      <c r="IWX3" s="249"/>
      <c r="IWY3" s="249"/>
      <c r="IWZ3" s="249"/>
      <c r="IXA3" s="249"/>
      <c r="IXB3" s="249"/>
      <c r="IXC3" s="249"/>
      <c r="IXD3" s="249"/>
      <c r="IXE3" s="249"/>
      <c r="IXF3" s="249"/>
      <c r="IXG3" s="249"/>
      <c r="IXH3" s="249"/>
      <c r="IXI3" s="249"/>
      <c r="IXJ3" s="249"/>
      <c r="IXK3" s="249"/>
      <c r="IXL3" s="249"/>
      <c r="IXM3" s="249"/>
      <c r="IXN3" s="249"/>
      <c r="IXO3" s="249"/>
      <c r="IXP3" s="249"/>
      <c r="IXQ3" s="249"/>
      <c r="IXR3" s="249"/>
      <c r="IXS3" s="249"/>
      <c r="IXT3" s="249"/>
      <c r="IXU3" s="249"/>
      <c r="IXV3" s="249"/>
      <c r="IXW3" s="249"/>
      <c r="IXX3" s="249"/>
      <c r="IXY3" s="249"/>
      <c r="IXZ3" s="249"/>
      <c r="IYA3" s="249"/>
      <c r="IYB3" s="249"/>
      <c r="IYC3" s="249"/>
      <c r="IYD3" s="249"/>
      <c r="IYE3" s="249"/>
      <c r="IYF3" s="249"/>
      <c r="IYG3" s="249"/>
      <c r="IYH3" s="249"/>
      <c r="IYI3" s="249"/>
      <c r="IYJ3" s="249"/>
      <c r="IYK3" s="249"/>
      <c r="IYL3" s="249"/>
      <c r="IYM3" s="249"/>
      <c r="IYN3" s="249"/>
      <c r="IYO3" s="249"/>
      <c r="IYP3" s="249"/>
      <c r="IYQ3" s="249"/>
      <c r="IYR3" s="249"/>
      <c r="IYS3" s="249"/>
      <c r="IYT3" s="249"/>
      <c r="IYU3" s="249"/>
      <c r="IYV3" s="249"/>
      <c r="IYW3" s="249"/>
      <c r="IYX3" s="249"/>
      <c r="IYY3" s="249"/>
      <c r="IYZ3" s="249"/>
      <c r="IZA3" s="249"/>
      <c r="IZB3" s="249"/>
      <c r="IZC3" s="249"/>
      <c r="IZD3" s="249"/>
      <c r="IZE3" s="249"/>
      <c r="IZF3" s="249"/>
      <c r="IZG3" s="249"/>
      <c r="IZH3" s="249"/>
      <c r="IZI3" s="249"/>
      <c r="IZJ3" s="249"/>
      <c r="IZK3" s="249"/>
      <c r="IZL3" s="249"/>
      <c r="IZM3" s="249"/>
      <c r="IZN3" s="249"/>
      <c r="IZO3" s="249"/>
      <c r="IZP3" s="249"/>
      <c r="IZQ3" s="249"/>
      <c r="IZR3" s="249"/>
      <c r="IZS3" s="249"/>
      <c r="IZT3" s="249"/>
      <c r="IZU3" s="249"/>
      <c r="IZV3" s="249"/>
      <c r="IZW3" s="249"/>
      <c r="IZX3" s="249"/>
      <c r="IZY3" s="249"/>
      <c r="IZZ3" s="249"/>
      <c r="JAA3" s="249"/>
      <c r="JAB3" s="249"/>
      <c r="JAC3" s="249"/>
      <c r="JAD3" s="249"/>
      <c r="JAE3" s="249"/>
      <c r="JAF3" s="249"/>
      <c r="JAG3" s="249"/>
      <c r="JAH3" s="249"/>
      <c r="JAI3" s="249"/>
      <c r="JAJ3" s="249"/>
      <c r="JAK3" s="249"/>
      <c r="JAL3" s="249"/>
      <c r="JAM3" s="249"/>
      <c r="JAN3" s="249"/>
      <c r="JAO3" s="249"/>
      <c r="JAP3" s="249"/>
      <c r="JAQ3" s="249"/>
      <c r="JAR3" s="249"/>
      <c r="JAS3" s="249"/>
      <c r="JAT3" s="249"/>
      <c r="JAU3" s="249"/>
      <c r="JAV3" s="249"/>
      <c r="JAW3" s="249"/>
      <c r="JAX3" s="249"/>
      <c r="JAY3" s="249"/>
      <c r="JAZ3" s="249"/>
      <c r="JBA3" s="249"/>
      <c r="JBB3" s="249"/>
      <c r="JBC3" s="249"/>
      <c r="JBD3" s="249"/>
      <c r="JBE3" s="249"/>
      <c r="JBF3" s="249"/>
      <c r="JBG3" s="249"/>
      <c r="JBH3" s="249"/>
      <c r="JBI3" s="249"/>
      <c r="JBJ3" s="249"/>
      <c r="JBK3" s="249"/>
      <c r="JBL3" s="249"/>
      <c r="JBM3" s="249"/>
      <c r="JBN3" s="249"/>
      <c r="JBO3" s="249"/>
      <c r="JBP3" s="249"/>
      <c r="JBQ3" s="249"/>
      <c r="JBR3" s="249"/>
      <c r="JBS3" s="249"/>
      <c r="JBT3" s="249"/>
      <c r="JBU3" s="249"/>
      <c r="JBV3" s="249"/>
      <c r="JBW3" s="249"/>
      <c r="JBX3" s="249"/>
      <c r="JBY3" s="249"/>
      <c r="JBZ3" s="249"/>
      <c r="JCA3" s="249"/>
      <c r="JCB3" s="249"/>
      <c r="JCC3" s="249"/>
      <c r="JCD3" s="249"/>
      <c r="JCE3" s="249"/>
      <c r="JCF3" s="249"/>
      <c r="JCG3" s="249"/>
      <c r="JCH3" s="249"/>
      <c r="JCI3" s="249"/>
      <c r="JCJ3" s="249"/>
      <c r="JCK3" s="249"/>
      <c r="JCL3" s="249"/>
      <c r="JCM3" s="249"/>
      <c r="JCN3" s="249"/>
      <c r="JCO3" s="249"/>
      <c r="JCP3" s="249"/>
      <c r="JCQ3" s="249"/>
      <c r="JCR3" s="249"/>
      <c r="JCS3" s="249"/>
      <c r="JCT3" s="249"/>
      <c r="JCU3" s="249"/>
      <c r="JCV3" s="249"/>
      <c r="JCW3" s="249"/>
      <c r="JCX3" s="249"/>
      <c r="JCY3" s="249"/>
      <c r="JCZ3" s="249"/>
      <c r="JDA3" s="249"/>
      <c r="JDB3" s="249"/>
      <c r="JDC3" s="249"/>
      <c r="JDD3" s="249"/>
      <c r="JDE3" s="249"/>
      <c r="JDF3" s="249"/>
      <c r="JDG3" s="249"/>
      <c r="JDH3" s="249"/>
      <c r="JDI3" s="249"/>
      <c r="JDJ3" s="249"/>
      <c r="JDK3" s="249"/>
      <c r="JDL3" s="249"/>
      <c r="JDM3" s="249"/>
      <c r="JDN3" s="249"/>
      <c r="JDO3" s="249"/>
      <c r="JDP3" s="249"/>
      <c r="JDQ3" s="249"/>
      <c r="JDR3" s="249"/>
      <c r="JDS3" s="249"/>
      <c r="JDT3" s="249"/>
      <c r="JDU3" s="249"/>
      <c r="JDV3" s="249"/>
      <c r="JDW3" s="249"/>
      <c r="JDX3" s="249"/>
      <c r="JDY3" s="249"/>
      <c r="JDZ3" s="249"/>
      <c r="JEA3" s="249"/>
      <c r="JEB3" s="249"/>
      <c r="JEC3" s="249"/>
      <c r="JED3" s="249"/>
      <c r="JEE3" s="249"/>
      <c r="JEF3" s="249"/>
      <c r="JEG3" s="249"/>
      <c r="JEH3" s="249"/>
      <c r="JEI3" s="249"/>
      <c r="JEJ3" s="249"/>
      <c r="JEK3" s="249"/>
      <c r="JEL3" s="249"/>
      <c r="JEM3" s="249"/>
      <c r="JEN3" s="249"/>
      <c r="JEO3" s="249"/>
      <c r="JEP3" s="249"/>
      <c r="JEQ3" s="249"/>
      <c r="JER3" s="249"/>
      <c r="JES3" s="249"/>
      <c r="JET3" s="249"/>
      <c r="JEU3" s="249"/>
      <c r="JEV3" s="249"/>
      <c r="JEW3" s="249"/>
      <c r="JEX3" s="249"/>
      <c r="JEY3" s="249"/>
      <c r="JEZ3" s="249"/>
      <c r="JFA3" s="249"/>
      <c r="JFB3" s="249"/>
      <c r="JFC3" s="249"/>
      <c r="JFD3" s="249"/>
      <c r="JFE3" s="249"/>
      <c r="JFF3" s="249"/>
      <c r="JFG3" s="249"/>
      <c r="JFH3" s="249"/>
      <c r="JFI3" s="249"/>
      <c r="JFJ3" s="249"/>
      <c r="JFK3" s="249"/>
      <c r="JFL3" s="249"/>
      <c r="JFM3" s="249"/>
      <c r="JFN3" s="249"/>
      <c r="JFO3" s="249"/>
      <c r="JFP3" s="249"/>
      <c r="JFQ3" s="249"/>
      <c r="JFR3" s="249"/>
      <c r="JFS3" s="249"/>
      <c r="JFT3" s="249"/>
      <c r="JFU3" s="249"/>
      <c r="JFV3" s="249"/>
      <c r="JFW3" s="249"/>
      <c r="JFX3" s="249"/>
      <c r="JFY3" s="249"/>
      <c r="JFZ3" s="249"/>
      <c r="JGA3" s="249"/>
      <c r="JGB3" s="249"/>
      <c r="JGC3" s="249"/>
      <c r="JGD3" s="249"/>
      <c r="JGE3" s="249"/>
      <c r="JGF3" s="249"/>
      <c r="JGG3" s="249"/>
      <c r="JGH3" s="249"/>
      <c r="JGI3" s="249"/>
      <c r="JGJ3" s="249"/>
      <c r="JGK3" s="249"/>
      <c r="JGL3" s="249"/>
      <c r="JGM3" s="249"/>
      <c r="JGN3" s="249"/>
      <c r="JGO3" s="249"/>
      <c r="JGP3" s="249"/>
      <c r="JGQ3" s="249"/>
      <c r="JGR3" s="249"/>
      <c r="JGS3" s="249"/>
      <c r="JGT3" s="249"/>
      <c r="JGU3" s="249"/>
      <c r="JGV3" s="249"/>
      <c r="JGW3" s="249"/>
      <c r="JGX3" s="249"/>
      <c r="JGY3" s="249"/>
      <c r="JGZ3" s="249"/>
      <c r="JHA3" s="249"/>
      <c r="JHB3" s="249"/>
      <c r="JHC3" s="249"/>
      <c r="JHD3" s="249"/>
      <c r="JHE3" s="249"/>
      <c r="JHF3" s="249"/>
      <c r="JHG3" s="249"/>
      <c r="JHH3" s="249"/>
      <c r="JHI3" s="249"/>
      <c r="JHJ3" s="249"/>
      <c r="JHK3" s="249"/>
      <c r="JHL3" s="249"/>
      <c r="JHM3" s="249"/>
      <c r="JHN3" s="249"/>
      <c r="JHO3" s="249"/>
      <c r="JHP3" s="249"/>
      <c r="JHQ3" s="249"/>
      <c r="JHR3" s="249"/>
      <c r="JHS3" s="249"/>
      <c r="JHT3" s="249"/>
      <c r="JHU3" s="249"/>
      <c r="JHV3" s="249"/>
      <c r="JHW3" s="249"/>
      <c r="JHX3" s="249"/>
      <c r="JHY3" s="249"/>
      <c r="JHZ3" s="249"/>
      <c r="JIA3" s="249"/>
      <c r="JIB3" s="249"/>
      <c r="JIC3" s="249"/>
      <c r="JID3" s="249"/>
      <c r="JIE3" s="249"/>
      <c r="JIF3" s="249"/>
      <c r="JIG3" s="249"/>
      <c r="JIH3" s="249"/>
      <c r="JII3" s="249"/>
      <c r="JIJ3" s="249"/>
      <c r="JIK3" s="249"/>
      <c r="JIL3" s="249"/>
      <c r="JIM3" s="249"/>
      <c r="JIN3" s="249"/>
      <c r="JIO3" s="249"/>
      <c r="JIP3" s="249"/>
      <c r="JIQ3" s="249"/>
      <c r="JIR3" s="249"/>
      <c r="JIS3" s="249"/>
      <c r="JIT3" s="249"/>
      <c r="JIU3" s="249"/>
      <c r="JIV3" s="249"/>
      <c r="JIW3" s="249"/>
      <c r="JIX3" s="249"/>
      <c r="JIY3" s="249"/>
      <c r="JIZ3" s="249"/>
      <c r="JJA3" s="249"/>
      <c r="JJB3" s="249"/>
      <c r="JJC3" s="249"/>
      <c r="JJD3" s="249"/>
      <c r="JJE3" s="249"/>
      <c r="JJF3" s="249"/>
      <c r="JJG3" s="249"/>
      <c r="JJH3" s="249"/>
      <c r="JJI3" s="249"/>
      <c r="JJJ3" s="249"/>
      <c r="JJK3" s="249"/>
      <c r="JJL3" s="249"/>
      <c r="JJM3" s="249"/>
      <c r="JJN3" s="249"/>
      <c r="JJO3" s="249"/>
      <c r="JJP3" s="249"/>
      <c r="JJQ3" s="249"/>
      <c r="JJR3" s="249"/>
      <c r="JJS3" s="249"/>
      <c r="JJT3" s="249"/>
      <c r="JJU3" s="249"/>
      <c r="JJV3" s="249"/>
      <c r="JJW3" s="249"/>
      <c r="JJX3" s="249"/>
      <c r="JJY3" s="249"/>
      <c r="JJZ3" s="249"/>
      <c r="JKA3" s="249"/>
      <c r="JKB3" s="249"/>
      <c r="JKC3" s="249"/>
      <c r="JKD3" s="249"/>
      <c r="JKE3" s="249"/>
      <c r="JKF3" s="249"/>
      <c r="JKG3" s="249"/>
      <c r="JKH3" s="249"/>
      <c r="JKI3" s="249"/>
      <c r="JKJ3" s="249"/>
      <c r="JKK3" s="249"/>
      <c r="JKL3" s="249"/>
      <c r="JKM3" s="249"/>
      <c r="JKN3" s="249"/>
      <c r="JKO3" s="249"/>
      <c r="JKP3" s="249"/>
      <c r="JKQ3" s="249"/>
      <c r="JKR3" s="249"/>
      <c r="JKS3" s="249"/>
      <c r="JKT3" s="249"/>
      <c r="JKU3" s="249"/>
      <c r="JKV3" s="249"/>
      <c r="JKW3" s="249"/>
      <c r="JKX3" s="249"/>
      <c r="JKY3" s="249"/>
      <c r="JKZ3" s="249"/>
      <c r="JLA3" s="249"/>
      <c r="JLB3" s="249"/>
      <c r="JLC3" s="249"/>
      <c r="JLD3" s="249"/>
      <c r="JLE3" s="249"/>
      <c r="JLF3" s="249"/>
      <c r="JLG3" s="249"/>
      <c r="JLH3" s="249"/>
      <c r="JLI3" s="249"/>
      <c r="JLJ3" s="249"/>
      <c r="JLK3" s="249"/>
      <c r="JLL3" s="249"/>
      <c r="JLM3" s="249"/>
      <c r="JLN3" s="249"/>
      <c r="JLO3" s="249"/>
      <c r="JLP3" s="249"/>
      <c r="JLQ3" s="249"/>
      <c r="JLR3" s="249"/>
      <c r="JLS3" s="249"/>
      <c r="JLT3" s="249"/>
      <c r="JLU3" s="249"/>
      <c r="JLV3" s="249"/>
      <c r="JLW3" s="249"/>
      <c r="JLX3" s="249"/>
      <c r="JLY3" s="249"/>
      <c r="JLZ3" s="249"/>
      <c r="JMA3" s="249"/>
      <c r="JMB3" s="249"/>
      <c r="JMC3" s="249"/>
      <c r="JMD3" s="249"/>
      <c r="JME3" s="249"/>
      <c r="JMF3" s="249"/>
      <c r="JMG3" s="249"/>
      <c r="JMH3" s="249"/>
      <c r="JMI3" s="249"/>
      <c r="JMJ3" s="249"/>
      <c r="JMK3" s="249"/>
      <c r="JML3" s="249"/>
      <c r="JMM3" s="249"/>
      <c r="JMN3" s="249"/>
      <c r="JMO3" s="249"/>
      <c r="JMP3" s="249"/>
      <c r="JMQ3" s="249"/>
      <c r="JMR3" s="249"/>
      <c r="JMS3" s="249"/>
      <c r="JMT3" s="249"/>
      <c r="JMU3" s="249"/>
      <c r="JMV3" s="249"/>
      <c r="JMW3" s="249"/>
      <c r="JMX3" s="249"/>
      <c r="JMY3" s="249"/>
      <c r="JMZ3" s="249"/>
      <c r="JNA3" s="249"/>
      <c r="JNB3" s="249"/>
      <c r="JNC3" s="249"/>
      <c r="JND3" s="249"/>
      <c r="JNE3" s="249"/>
      <c r="JNF3" s="249"/>
      <c r="JNG3" s="249"/>
      <c r="JNH3" s="249"/>
      <c r="JNI3" s="249"/>
      <c r="JNJ3" s="249"/>
      <c r="JNK3" s="249"/>
      <c r="JNL3" s="249"/>
      <c r="JNM3" s="249"/>
      <c r="JNN3" s="249"/>
      <c r="JNO3" s="249"/>
      <c r="JNP3" s="249"/>
      <c r="JNQ3" s="249"/>
      <c r="JNR3" s="249"/>
      <c r="JNS3" s="249"/>
      <c r="JNT3" s="249"/>
      <c r="JNU3" s="249"/>
      <c r="JNV3" s="249"/>
      <c r="JNW3" s="249"/>
      <c r="JNX3" s="249"/>
      <c r="JNY3" s="249"/>
      <c r="JNZ3" s="249"/>
      <c r="JOA3" s="249"/>
      <c r="JOB3" s="249"/>
      <c r="JOC3" s="249"/>
      <c r="JOD3" s="249"/>
      <c r="JOE3" s="249"/>
      <c r="JOF3" s="249"/>
      <c r="JOG3" s="249"/>
      <c r="JOH3" s="249"/>
      <c r="JOI3" s="249"/>
      <c r="JOJ3" s="249"/>
      <c r="JOK3" s="249"/>
      <c r="JOL3" s="249"/>
      <c r="JOM3" s="249"/>
      <c r="JON3" s="249"/>
      <c r="JOO3" s="249"/>
      <c r="JOP3" s="249"/>
      <c r="JOQ3" s="249"/>
      <c r="JOR3" s="249"/>
      <c r="JOS3" s="249"/>
      <c r="JOT3" s="249"/>
      <c r="JOU3" s="249"/>
      <c r="JOV3" s="249"/>
      <c r="JOW3" s="249"/>
      <c r="JOX3" s="249"/>
      <c r="JOY3" s="249"/>
      <c r="JOZ3" s="249"/>
      <c r="JPA3" s="249"/>
      <c r="JPB3" s="249"/>
      <c r="JPC3" s="249"/>
      <c r="JPD3" s="249"/>
      <c r="JPE3" s="249"/>
      <c r="JPF3" s="249"/>
      <c r="JPG3" s="249"/>
      <c r="JPH3" s="249"/>
      <c r="JPI3" s="249"/>
      <c r="JPJ3" s="249"/>
      <c r="JPK3" s="249"/>
      <c r="JPL3" s="249"/>
      <c r="JPM3" s="249"/>
      <c r="JPN3" s="249"/>
      <c r="JPO3" s="249"/>
      <c r="JPP3" s="249"/>
      <c r="JPQ3" s="249"/>
      <c r="JPR3" s="249"/>
      <c r="JPS3" s="249"/>
      <c r="JPT3" s="249"/>
      <c r="JPU3" s="249"/>
      <c r="JPV3" s="249"/>
      <c r="JPW3" s="249"/>
      <c r="JPX3" s="249"/>
      <c r="JPY3" s="249"/>
      <c r="JPZ3" s="249"/>
      <c r="JQA3" s="249"/>
      <c r="JQB3" s="249"/>
      <c r="JQC3" s="249"/>
      <c r="JQD3" s="249"/>
      <c r="JQE3" s="249"/>
      <c r="JQF3" s="249"/>
      <c r="JQG3" s="249"/>
      <c r="JQH3" s="249"/>
      <c r="JQI3" s="249"/>
      <c r="JQJ3" s="249"/>
      <c r="JQK3" s="249"/>
      <c r="JQL3" s="249"/>
      <c r="JQM3" s="249"/>
      <c r="JQN3" s="249"/>
      <c r="JQO3" s="249"/>
      <c r="JQP3" s="249"/>
      <c r="JQQ3" s="249"/>
      <c r="JQR3" s="249"/>
      <c r="JQS3" s="249"/>
      <c r="JQT3" s="249"/>
      <c r="JQU3" s="249"/>
      <c r="JQV3" s="249"/>
      <c r="JQW3" s="249"/>
      <c r="JQX3" s="249"/>
      <c r="JQY3" s="249"/>
      <c r="JQZ3" s="249"/>
      <c r="JRA3" s="249"/>
      <c r="JRB3" s="249"/>
      <c r="JRC3" s="249"/>
      <c r="JRD3" s="249"/>
      <c r="JRE3" s="249"/>
      <c r="JRF3" s="249"/>
      <c r="JRG3" s="249"/>
      <c r="JRH3" s="249"/>
      <c r="JRI3" s="249"/>
      <c r="JRJ3" s="249"/>
      <c r="JRK3" s="249"/>
      <c r="JRL3" s="249"/>
      <c r="JRM3" s="249"/>
      <c r="JRN3" s="249"/>
      <c r="JRO3" s="249"/>
      <c r="JRP3" s="249"/>
      <c r="JRQ3" s="249"/>
      <c r="JRR3" s="249"/>
      <c r="JRS3" s="249"/>
      <c r="JRT3" s="249"/>
      <c r="JRU3" s="249"/>
      <c r="JRV3" s="249"/>
      <c r="JRW3" s="249"/>
      <c r="JRX3" s="249"/>
      <c r="JRY3" s="249"/>
      <c r="JRZ3" s="249"/>
      <c r="JSA3" s="249"/>
      <c r="JSB3" s="249"/>
      <c r="JSC3" s="249"/>
      <c r="JSD3" s="249"/>
      <c r="JSE3" s="249"/>
      <c r="JSF3" s="249"/>
      <c r="JSG3" s="249"/>
      <c r="JSH3" s="249"/>
      <c r="JSI3" s="249"/>
      <c r="JSJ3" s="249"/>
      <c r="JSK3" s="249"/>
      <c r="JSL3" s="249"/>
      <c r="JSM3" s="249"/>
      <c r="JSN3" s="249"/>
      <c r="JSO3" s="249"/>
      <c r="JSP3" s="249"/>
      <c r="JSQ3" s="249"/>
      <c r="JSR3" s="249"/>
      <c r="JSS3" s="249"/>
      <c r="JST3" s="249"/>
      <c r="JSU3" s="249"/>
      <c r="JSV3" s="249"/>
      <c r="JSW3" s="249"/>
      <c r="JSX3" s="249"/>
      <c r="JSY3" s="249"/>
      <c r="JSZ3" s="249"/>
      <c r="JTA3" s="249"/>
      <c r="JTB3" s="249"/>
      <c r="JTC3" s="249"/>
      <c r="JTD3" s="249"/>
      <c r="JTE3" s="249"/>
      <c r="JTF3" s="249"/>
      <c r="JTG3" s="249"/>
      <c r="JTH3" s="249"/>
      <c r="JTI3" s="249"/>
      <c r="JTJ3" s="249"/>
      <c r="JTK3" s="249"/>
      <c r="JTL3" s="249"/>
      <c r="JTM3" s="249"/>
      <c r="JTN3" s="249"/>
      <c r="JTO3" s="249"/>
      <c r="JTP3" s="249"/>
      <c r="JTQ3" s="249"/>
      <c r="JTR3" s="249"/>
      <c r="JTS3" s="249"/>
      <c r="JTT3" s="249"/>
      <c r="JTU3" s="249"/>
      <c r="JTV3" s="249"/>
      <c r="JTW3" s="249"/>
      <c r="JTX3" s="249"/>
      <c r="JTY3" s="249"/>
      <c r="JTZ3" s="249"/>
      <c r="JUA3" s="249"/>
      <c r="JUB3" s="249"/>
      <c r="JUC3" s="249"/>
      <c r="JUD3" s="249"/>
      <c r="JUE3" s="249"/>
      <c r="JUF3" s="249"/>
      <c r="JUG3" s="249"/>
      <c r="JUH3" s="249"/>
      <c r="JUI3" s="249"/>
      <c r="JUJ3" s="249"/>
      <c r="JUK3" s="249"/>
      <c r="JUL3" s="249"/>
      <c r="JUM3" s="249"/>
      <c r="JUN3" s="249"/>
      <c r="JUO3" s="249"/>
      <c r="JUP3" s="249"/>
      <c r="JUQ3" s="249"/>
      <c r="JUR3" s="249"/>
      <c r="JUS3" s="249"/>
      <c r="JUT3" s="249"/>
      <c r="JUU3" s="249"/>
      <c r="JUV3" s="249"/>
      <c r="JUW3" s="249"/>
      <c r="JUX3" s="249"/>
      <c r="JUY3" s="249"/>
      <c r="JUZ3" s="249"/>
      <c r="JVA3" s="249"/>
      <c r="JVB3" s="249"/>
      <c r="JVC3" s="249"/>
      <c r="JVD3" s="249"/>
      <c r="JVE3" s="249"/>
      <c r="JVF3" s="249"/>
      <c r="JVG3" s="249"/>
      <c r="JVH3" s="249"/>
      <c r="JVI3" s="249"/>
      <c r="JVJ3" s="249"/>
      <c r="JVK3" s="249"/>
      <c r="JVL3" s="249"/>
      <c r="JVM3" s="249"/>
      <c r="JVN3" s="249"/>
      <c r="JVO3" s="249"/>
      <c r="JVP3" s="249"/>
      <c r="JVQ3" s="249"/>
      <c r="JVR3" s="249"/>
      <c r="JVS3" s="249"/>
      <c r="JVT3" s="249"/>
      <c r="JVU3" s="249"/>
      <c r="JVV3" s="249"/>
      <c r="JVW3" s="249"/>
      <c r="JVX3" s="249"/>
      <c r="JVY3" s="249"/>
      <c r="JVZ3" s="249"/>
      <c r="JWA3" s="249"/>
      <c r="JWB3" s="249"/>
      <c r="JWC3" s="249"/>
      <c r="JWD3" s="249"/>
      <c r="JWE3" s="249"/>
      <c r="JWF3" s="249"/>
      <c r="JWG3" s="249"/>
      <c r="JWH3" s="249"/>
      <c r="JWI3" s="249"/>
      <c r="JWJ3" s="249"/>
      <c r="JWK3" s="249"/>
      <c r="JWL3" s="249"/>
      <c r="JWM3" s="249"/>
      <c r="JWN3" s="249"/>
      <c r="JWO3" s="249"/>
      <c r="JWP3" s="249"/>
      <c r="JWQ3" s="249"/>
      <c r="JWR3" s="249"/>
      <c r="JWS3" s="249"/>
      <c r="JWT3" s="249"/>
      <c r="JWU3" s="249"/>
      <c r="JWV3" s="249"/>
      <c r="JWW3" s="249"/>
      <c r="JWX3" s="249"/>
      <c r="JWY3" s="249"/>
      <c r="JWZ3" s="249"/>
      <c r="JXA3" s="249"/>
      <c r="JXB3" s="249"/>
      <c r="JXC3" s="249"/>
      <c r="JXD3" s="249"/>
      <c r="JXE3" s="249"/>
      <c r="JXF3" s="249"/>
      <c r="JXG3" s="249"/>
      <c r="JXH3" s="249"/>
      <c r="JXI3" s="249"/>
      <c r="JXJ3" s="249"/>
      <c r="JXK3" s="249"/>
      <c r="JXL3" s="249"/>
      <c r="JXM3" s="249"/>
      <c r="JXN3" s="249"/>
      <c r="JXO3" s="249"/>
      <c r="JXP3" s="249"/>
      <c r="JXQ3" s="249"/>
      <c r="JXR3" s="249"/>
      <c r="JXS3" s="249"/>
      <c r="JXT3" s="249"/>
      <c r="JXU3" s="249"/>
      <c r="JXV3" s="249"/>
      <c r="JXW3" s="249"/>
      <c r="JXX3" s="249"/>
      <c r="JXY3" s="249"/>
      <c r="JXZ3" s="249"/>
      <c r="JYA3" s="249"/>
      <c r="JYB3" s="249"/>
      <c r="JYC3" s="249"/>
      <c r="JYD3" s="249"/>
      <c r="JYE3" s="249"/>
      <c r="JYF3" s="249"/>
      <c r="JYG3" s="249"/>
      <c r="JYH3" s="249"/>
      <c r="JYI3" s="249"/>
      <c r="JYJ3" s="249"/>
      <c r="JYK3" s="249"/>
      <c r="JYL3" s="249"/>
      <c r="JYM3" s="249"/>
      <c r="JYN3" s="249"/>
      <c r="JYO3" s="249"/>
      <c r="JYP3" s="249"/>
      <c r="JYQ3" s="249"/>
      <c r="JYR3" s="249"/>
      <c r="JYS3" s="249"/>
      <c r="JYT3" s="249"/>
      <c r="JYU3" s="249"/>
      <c r="JYV3" s="249"/>
      <c r="JYW3" s="249"/>
      <c r="JYX3" s="249"/>
      <c r="JYY3" s="249"/>
      <c r="JYZ3" s="249"/>
      <c r="JZA3" s="249"/>
      <c r="JZB3" s="249"/>
      <c r="JZC3" s="249"/>
      <c r="JZD3" s="249"/>
      <c r="JZE3" s="249"/>
      <c r="JZF3" s="249"/>
      <c r="JZG3" s="249"/>
      <c r="JZH3" s="249"/>
      <c r="JZI3" s="249"/>
      <c r="JZJ3" s="249"/>
      <c r="JZK3" s="249"/>
      <c r="JZL3" s="249"/>
      <c r="JZM3" s="249"/>
      <c r="JZN3" s="249"/>
      <c r="JZO3" s="249"/>
      <c r="JZP3" s="249"/>
      <c r="JZQ3" s="249"/>
      <c r="JZR3" s="249"/>
      <c r="JZS3" s="249"/>
      <c r="JZT3" s="249"/>
      <c r="JZU3" s="249"/>
      <c r="JZV3" s="249"/>
      <c r="JZW3" s="249"/>
      <c r="JZX3" s="249"/>
      <c r="JZY3" s="249"/>
      <c r="JZZ3" s="249"/>
      <c r="KAA3" s="249"/>
      <c r="KAB3" s="249"/>
      <c r="KAC3" s="249"/>
      <c r="KAD3" s="249"/>
      <c r="KAE3" s="249"/>
      <c r="KAF3" s="249"/>
      <c r="KAG3" s="249"/>
      <c r="KAH3" s="249"/>
      <c r="KAI3" s="249"/>
      <c r="KAJ3" s="249"/>
      <c r="KAK3" s="249"/>
      <c r="KAL3" s="249"/>
      <c r="KAM3" s="249"/>
      <c r="KAN3" s="249"/>
      <c r="KAO3" s="249"/>
      <c r="KAP3" s="249"/>
      <c r="KAQ3" s="249"/>
      <c r="KAR3" s="249"/>
      <c r="KAS3" s="249"/>
      <c r="KAT3" s="249"/>
      <c r="KAU3" s="249"/>
      <c r="KAV3" s="249"/>
      <c r="KAW3" s="249"/>
      <c r="KAX3" s="249"/>
      <c r="KAY3" s="249"/>
      <c r="KAZ3" s="249"/>
      <c r="KBA3" s="249"/>
      <c r="KBB3" s="249"/>
      <c r="KBC3" s="249"/>
      <c r="KBD3" s="249"/>
      <c r="KBE3" s="249"/>
      <c r="KBF3" s="249"/>
      <c r="KBG3" s="249"/>
      <c r="KBH3" s="249"/>
      <c r="KBI3" s="249"/>
      <c r="KBJ3" s="249"/>
      <c r="KBK3" s="249"/>
      <c r="KBL3" s="249"/>
      <c r="KBM3" s="249"/>
      <c r="KBN3" s="249"/>
      <c r="KBO3" s="249"/>
      <c r="KBP3" s="249"/>
      <c r="KBQ3" s="249"/>
      <c r="KBR3" s="249"/>
      <c r="KBS3" s="249"/>
      <c r="KBT3" s="249"/>
      <c r="KBU3" s="249"/>
      <c r="KBV3" s="249"/>
      <c r="KBW3" s="249"/>
      <c r="KBX3" s="249"/>
      <c r="KBY3" s="249"/>
      <c r="KBZ3" s="249"/>
      <c r="KCA3" s="249"/>
      <c r="KCB3" s="249"/>
      <c r="KCC3" s="249"/>
      <c r="KCD3" s="249"/>
      <c r="KCE3" s="249"/>
      <c r="KCF3" s="249"/>
      <c r="KCG3" s="249"/>
      <c r="KCH3" s="249"/>
      <c r="KCI3" s="249"/>
      <c r="KCJ3" s="249"/>
      <c r="KCK3" s="249"/>
      <c r="KCL3" s="249"/>
      <c r="KCM3" s="249"/>
      <c r="KCN3" s="249"/>
      <c r="KCO3" s="249"/>
      <c r="KCP3" s="249"/>
      <c r="KCQ3" s="249"/>
      <c r="KCR3" s="249"/>
      <c r="KCS3" s="249"/>
      <c r="KCT3" s="249"/>
      <c r="KCU3" s="249"/>
      <c r="KCV3" s="249"/>
      <c r="KCW3" s="249"/>
      <c r="KCX3" s="249"/>
      <c r="KCY3" s="249"/>
      <c r="KCZ3" s="249"/>
      <c r="KDA3" s="249"/>
      <c r="KDB3" s="249"/>
      <c r="KDC3" s="249"/>
      <c r="KDD3" s="249"/>
      <c r="KDE3" s="249"/>
      <c r="KDF3" s="249"/>
      <c r="KDG3" s="249"/>
      <c r="KDH3" s="249"/>
      <c r="KDI3" s="249"/>
      <c r="KDJ3" s="249"/>
      <c r="KDK3" s="249"/>
      <c r="KDL3" s="249"/>
      <c r="KDM3" s="249"/>
      <c r="KDN3" s="249"/>
      <c r="KDO3" s="249"/>
      <c r="KDP3" s="249"/>
      <c r="KDQ3" s="249"/>
      <c r="KDR3" s="249"/>
      <c r="KDS3" s="249"/>
      <c r="KDT3" s="249"/>
      <c r="KDU3" s="249"/>
      <c r="KDV3" s="249"/>
      <c r="KDW3" s="249"/>
      <c r="KDX3" s="249"/>
      <c r="KDY3" s="249"/>
      <c r="KDZ3" s="249"/>
      <c r="KEA3" s="249"/>
      <c r="KEB3" s="249"/>
      <c r="KEC3" s="249"/>
      <c r="KED3" s="249"/>
      <c r="KEE3" s="249"/>
      <c r="KEF3" s="249"/>
      <c r="KEG3" s="249"/>
      <c r="KEH3" s="249"/>
      <c r="KEI3" s="249"/>
      <c r="KEJ3" s="249"/>
      <c r="KEK3" s="249"/>
      <c r="KEL3" s="249"/>
      <c r="KEM3" s="249"/>
      <c r="KEN3" s="249"/>
      <c r="KEO3" s="249"/>
      <c r="KEP3" s="249"/>
      <c r="KEQ3" s="249"/>
      <c r="KER3" s="249"/>
      <c r="KES3" s="249"/>
      <c r="KET3" s="249"/>
      <c r="KEU3" s="249"/>
      <c r="KEV3" s="249"/>
      <c r="KEW3" s="249"/>
      <c r="KEX3" s="249"/>
      <c r="KEY3" s="249"/>
      <c r="KEZ3" s="249"/>
      <c r="KFA3" s="249"/>
      <c r="KFB3" s="249"/>
      <c r="KFC3" s="249"/>
      <c r="KFD3" s="249"/>
      <c r="KFE3" s="249"/>
      <c r="KFF3" s="249"/>
      <c r="KFG3" s="249"/>
      <c r="KFH3" s="249"/>
      <c r="KFI3" s="249"/>
      <c r="KFJ3" s="249"/>
      <c r="KFK3" s="249"/>
      <c r="KFL3" s="249"/>
      <c r="KFM3" s="249"/>
      <c r="KFN3" s="249"/>
      <c r="KFO3" s="249"/>
      <c r="KFP3" s="249"/>
      <c r="KFQ3" s="249"/>
      <c r="KFR3" s="249"/>
      <c r="KFS3" s="249"/>
      <c r="KFT3" s="249"/>
      <c r="KFU3" s="249"/>
      <c r="KFV3" s="249"/>
      <c r="KFW3" s="249"/>
      <c r="KFX3" s="249"/>
      <c r="KFY3" s="249"/>
      <c r="KFZ3" s="249"/>
      <c r="KGA3" s="249"/>
      <c r="KGB3" s="249"/>
      <c r="KGC3" s="249"/>
      <c r="KGD3" s="249"/>
      <c r="KGE3" s="249"/>
      <c r="KGF3" s="249"/>
      <c r="KGG3" s="249"/>
      <c r="KGH3" s="249"/>
      <c r="KGI3" s="249"/>
      <c r="KGJ3" s="249"/>
      <c r="KGK3" s="249"/>
      <c r="KGL3" s="249"/>
      <c r="KGM3" s="249"/>
      <c r="KGN3" s="249"/>
      <c r="KGO3" s="249"/>
      <c r="KGP3" s="249"/>
      <c r="KGQ3" s="249"/>
      <c r="KGR3" s="249"/>
      <c r="KGS3" s="249"/>
      <c r="KGT3" s="249"/>
      <c r="KGU3" s="249"/>
      <c r="KGV3" s="249"/>
      <c r="KGW3" s="249"/>
      <c r="KGX3" s="249"/>
      <c r="KGY3" s="249"/>
      <c r="KGZ3" s="249"/>
      <c r="KHA3" s="249"/>
      <c r="KHB3" s="249"/>
      <c r="KHC3" s="249"/>
      <c r="KHD3" s="249"/>
      <c r="KHE3" s="249"/>
      <c r="KHF3" s="249"/>
      <c r="KHG3" s="249"/>
      <c r="KHH3" s="249"/>
      <c r="KHI3" s="249"/>
      <c r="KHJ3" s="249"/>
      <c r="KHK3" s="249"/>
      <c r="KHL3" s="249"/>
      <c r="KHM3" s="249"/>
      <c r="KHN3" s="249"/>
      <c r="KHO3" s="249"/>
      <c r="KHP3" s="249"/>
      <c r="KHQ3" s="249"/>
      <c r="KHR3" s="249"/>
      <c r="KHS3" s="249"/>
      <c r="KHT3" s="249"/>
      <c r="KHU3" s="249"/>
      <c r="KHV3" s="249"/>
      <c r="KHW3" s="249"/>
      <c r="KHX3" s="249"/>
      <c r="KHY3" s="249"/>
      <c r="KHZ3" s="249"/>
      <c r="KIA3" s="249"/>
      <c r="KIB3" s="249"/>
      <c r="KIC3" s="249"/>
      <c r="KID3" s="249"/>
      <c r="KIE3" s="249"/>
      <c r="KIF3" s="249"/>
      <c r="KIG3" s="249"/>
      <c r="KIH3" s="249"/>
      <c r="KII3" s="249"/>
      <c r="KIJ3" s="249"/>
      <c r="KIK3" s="249"/>
      <c r="KIL3" s="249"/>
      <c r="KIM3" s="249"/>
      <c r="KIN3" s="249"/>
      <c r="KIO3" s="249"/>
      <c r="KIP3" s="249"/>
      <c r="KIQ3" s="249"/>
      <c r="KIR3" s="249"/>
      <c r="KIS3" s="249"/>
      <c r="KIT3" s="249"/>
      <c r="KIU3" s="249"/>
      <c r="KIV3" s="249"/>
      <c r="KIW3" s="249"/>
      <c r="KIX3" s="249"/>
      <c r="KIY3" s="249"/>
      <c r="KIZ3" s="249"/>
      <c r="KJA3" s="249"/>
      <c r="KJB3" s="249"/>
      <c r="KJC3" s="249"/>
      <c r="KJD3" s="249"/>
      <c r="KJE3" s="249"/>
      <c r="KJF3" s="249"/>
      <c r="KJG3" s="249"/>
      <c r="KJH3" s="249"/>
      <c r="KJI3" s="249"/>
      <c r="KJJ3" s="249"/>
      <c r="KJK3" s="249"/>
      <c r="KJL3" s="249"/>
      <c r="KJM3" s="249"/>
      <c r="KJN3" s="249"/>
      <c r="KJO3" s="249"/>
      <c r="KJP3" s="249"/>
      <c r="KJQ3" s="249"/>
      <c r="KJR3" s="249"/>
      <c r="KJS3" s="249"/>
      <c r="KJT3" s="249"/>
      <c r="KJU3" s="249"/>
      <c r="KJV3" s="249"/>
      <c r="KJW3" s="249"/>
      <c r="KJX3" s="249"/>
      <c r="KJY3" s="249"/>
      <c r="KJZ3" s="249"/>
      <c r="KKA3" s="249"/>
      <c r="KKB3" s="249"/>
      <c r="KKC3" s="249"/>
      <c r="KKD3" s="249"/>
      <c r="KKE3" s="249"/>
      <c r="KKF3" s="249"/>
      <c r="KKG3" s="249"/>
      <c r="KKH3" s="249"/>
      <c r="KKI3" s="249"/>
      <c r="KKJ3" s="249"/>
      <c r="KKK3" s="249"/>
      <c r="KKL3" s="249"/>
      <c r="KKM3" s="249"/>
      <c r="KKN3" s="249"/>
      <c r="KKO3" s="249"/>
      <c r="KKP3" s="249"/>
      <c r="KKQ3" s="249"/>
      <c r="KKR3" s="249"/>
      <c r="KKS3" s="249"/>
      <c r="KKT3" s="249"/>
      <c r="KKU3" s="249"/>
      <c r="KKV3" s="249"/>
      <c r="KKW3" s="249"/>
      <c r="KKX3" s="249"/>
      <c r="KKY3" s="249"/>
      <c r="KKZ3" s="249"/>
      <c r="KLA3" s="249"/>
      <c r="KLB3" s="249"/>
      <c r="KLC3" s="249"/>
      <c r="KLD3" s="249"/>
      <c r="KLE3" s="249"/>
      <c r="KLF3" s="249"/>
      <c r="KLG3" s="249"/>
      <c r="KLH3" s="249"/>
      <c r="KLI3" s="249"/>
      <c r="KLJ3" s="249"/>
      <c r="KLK3" s="249"/>
      <c r="KLL3" s="249"/>
      <c r="KLM3" s="249"/>
      <c r="KLN3" s="249"/>
      <c r="KLO3" s="249"/>
      <c r="KLP3" s="249"/>
      <c r="KLQ3" s="249"/>
      <c r="KLR3" s="249"/>
      <c r="KLS3" s="249"/>
      <c r="KLT3" s="249"/>
      <c r="KLU3" s="249"/>
      <c r="KLV3" s="249"/>
      <c r="KLW3" s="249"/>
      <c r="KLX3" s="249"/>
      <c r="KLY3" s="249"/>
      <c r="KLZ3" s="249"/>
      <c r="KMA3" s="249"/>
      <c r="KMB3" s="249"/>
      <c r="KMC3" s="249"/>
      <c r="KMD3" s="249"/>
      <c r="KME3" s="249"/>
      <c r="KMF3" s="249"/>
      <c r="KMG3" s="249"/>
      <c r="KMH3" s="249"/>
      <c r="KMI3" s="249"/>
      <c r="KMJ3" s="249"/>
      <c r="KMK3" s="249"/>
      <c r="KML3" s="249"/>
      <c r="KMM3" s="249"/>
      <c r="KMN3" s="249"/>
      <c r="KMO3" s="249"/>
      <c r="KMP3" s="249"/>
      <c r="KMQ3" s="249"/>
      <c r="KMR3" s="249"/>
      <c r="KMS3" s="249"/>
      <c r="KMT3" s="249"/>
      <c r="KMU3" s="249"/>
      <c r="KMV3" s="249"/>
      <c r="KMW3" s="249"/>
      <c r="KMX3" s="249"/>
      <c r="KMY3" s="249"/>
      <c r="KMZ3" s="249"/>
      <c r="KNA3" s="249"/>
      <c r="KNB3" s="249"/>
      <c r="KNC3" s="249"/>
      <c r="KND3" s="249"/>
      <c r="KNE3" s="249"/>
      <c r="KNF3" s="249"/>
      <c r="KNG3" s="249"/>
      <c r="KNH3" s="249"/>
      <c r="KNI3" s="249"/>
      <c r="KNJ3" s="249"/>
      <c r="KNK3" s="249"/>
      <c r="KNL3" s="249"/>
      <c r="KNM3" s="249"/>
      <c r="KNN3" s="249"/>
      <c r="KNO3" s="249"/>
      <c r="KNP3" s="249"/>
      <c r="KNQ3" s="249"/>
      <c r="KNR3" s="249"/>
      <c r="KNS3" s="249"/>
      <c r="KNT3" s="249"/>
      <c r="KNU3" s="249"/>
      <c r="KNV3" s="249"/>
      <c r="KNW3" s="249"/>
      <c r="KNX3" s="249"/>
      <c r="KNY3" s="249"/>
      <c r="KNZ3" s="249"/>
      <c r="KOA3" s="249"/>
      <c r="KOB3" s="249"/>
      <c r="KOC3" s="249"/>
      <c r="KOD3" s="249"/>
      <c r="KOE3" s="249"/>
      <c r="KOF3" s="249"/>
      <c r="KOG3" s="249"/>
      <c r="KOH3" s="249"/>
      <c r="KOI3" s="249"/>
      <c r="KOJ3" s="249"/>
      <c r="KOK3" s="249"/>
      <c r="KOL3" s="249"/>
      <c r="KOM3" s="249"/>
      <c r="KON3" s="249"/>
      <c r="KOO3" s="249"/>
      <c r="KOP3" s="249"/>
      <c r="KOQ3" s="249"/>
      <c r="KOR3" s="249"/>
      <c r="KOS3" s="249"/>
      <c r="KOT3" s="249"/>
      <c r="KOU3" s="249"/>
      <c r="KOV3" s="249"/>
      <c r="KOW3" s="249"/>
      <c r="KOX3" s="249"/>
      <c r="KOY3" s="249"/>
      <c r="KOZ3" s="249"/>
      <c r="KPA3" s="249"/>
      <c r="KPB3" s="249"/>
      <c r="KPC3" s="249"/>
      <c r="KPD3" s="249"/>
      <c r="KPE3" s="249"/>
      <c r="KPF3" s="249"/>
      <c r="KPG3" s="249"/>
      <c r="KPH3" s="249"/>
      <c r="KPI3" s="249"/>
      <c r="KPJ3" s="249"/>
      <c r="KPK3" s="249"/>
      <c r="KPL3" s="249"/>
      <c r="KPM3" s="249"/>
      <c r="KPN3" s="249"/>
      <c r="KPO3" s="249"/>
      <c r="KPP3" s="249"/>
      <c r="KPQ3" s="249"/>
      <c r="KPR3" s="249"/>
      <c r="KPS3" s="249"/>
      <c r="KPT3" s="249"/>
      <c r="KPU3" s="249"/>
      <c r="KPV3" s="249"/>
      <c r="KPW3" s="249"/>
      <c r="KPX3" s="249"/>
      <c r="KPY3" s="249"/>
      <c r="KPZ3" s="249"/>
      <c r="KQA3" s="249"/>
      <c r="KQB3" s="249"/>
      <c r="KQC3" s="249"/>
      <c r="KQD3" s="249"/>
      <c r="KQE3" s="249"/>
      <c r="KQF3" s="249"/>
      <c r="KQG3" s="249"/>
      <c r="KQH3" s="249"/>
      <c r="KQI3" s="249"/>
      <c r="KQJ3" s="249"/>
      <c r="KQK3" s="249"/>
      <c r="KQL3" s="249"/>
      <c r="KQM3" s="249"/>
      <c r="KQN3" s="249"/>
      <c r="KQO3" s="249"/>
      <c r="KQP3" s="249"/>
      <c r="KQQ3" s="249"/>
      <c r="KQR3" s="249"/>
      <c r="KQS3" s="249"/>
      <c r="KQT3" s="249"/>
      <c r="KQU3" s="249"/>
      <c r="KQV3" s="249"/>
      <c r="KQW3" s="249"/>
      <c r="KQX3" s="249"/>
      <c r="KQY3" s="249"/>
      <c r="KQZ3" s="249"/>
      <c r="KRA3" s="249"/>
      <c r="KRB3" s="249"/>
      <c r="KRC3" s="249"/>
      <c r="KRD3" s="249"/>
      <c r="KRE3" s="249"/>
      <c r="KRF3" s="249"/>
      <c r="KRG3" s="249"/>
      <c r="KRH3" s="249"/>
      <c r="KRI3" s="249"/>
      <c r="KRJ3" s="249"/>
      <c r="KRK3" s="249"/>
      <c r="KRL3" s="249"/>
      <c r="KRM3" s="249"/>
      <c r="KRN3" s="249"/>
      <c r="KRO3" s="249"/>
      <c r="KRP3" s="249"/>
      <c r="KRQ3" s="249"/>
      <c r="KRR3" s="249"/>
      <c r="KRS3" s="249"/>
      <c r="KRT3" s="249"/>
      <c r="KRU3" s="249"/>
      <c r="KRV3" s="249"/>
      <c r="KRW3" s="249"/>
      <c r="KRX3" s="249"/>
      <c r="KRY3" s="249"/>
      <c r="KRZ3" s="249"/>
      <c r="KSA3" s="249"/>
      <c r="KSB3" s="249"/>
      <c r="KSC3" s="249"/>
      <c r="KSD3" s="249"/>
      <c r="KSE3" s="249"/>
      <c r="KSF3" s="249"/>
      <c r="KSG3" s="249"/>
      <c r="KSH3" s="249"/>
      <c r="KSI3" s="249"/>
      <c r="KSJ3" s="249"/>
      <c r="KSK3" s="249"/>
      <c r="KSL3" s="249"/>
      <c r="KSM3" s="249"/>
      <c r="KSN3" s="249"/>
      <c r="KSO3" s="249"/>
      <c r="KSP3" s="249"/>
      <c r="KSQ3" s="249"/>
      <c r="KSR3" s="249"/>
      <c r="KSS3" s="249"/>
      <c r="KST3" s="249"/>
      <c r="KSU3" s="249"/>
      <c r="KSV3" s="249"/>
      <c r="KSW3" s="249"/>
      <c r="KSX3" s="249"/>
      <c r="KSY3" s="249"/>
      <c r="KSZ3" s="249"/>
      <c r="KTA3" s="249"/>
      <c r="KTB3" s="249"/>
      <c r="KTC3" s="249"/>
      <c r="KTD3" s="249"/>
      <c r="KTE3" s="249"/>
      <c r="KTF3" s="249"/>
      <c r="KTG3" s="249"/>
      <c r="KTH3" s="249"/>
      <c r="KTI3" s="249"/>
      <c r="KTJ3" s="249"/>
      <c r="KTK3" s="249"/>
      <c r="KTL3" s="249"/>
      <c r="KTM3" s="249"/>
      <c r="KTN3" s="249"/>
      <c r="KTO3" s="249"/>
      <c r="KTP3" s="249"/>
      <c r="KTQ3" s="249"/>
      <c r="KTR3" s="249"/>
      <c r="KTS3" s="249"/>
      <c r="KTT3" s="249"/>
      <c r="KTU3" s="249"/>
      <c r="KTV3" s="249"/>
      <c r="KTW3" s="249"/>
      <c r="KTX3" s="249"/>
      <c r="KTY3" s="249"/>
      <c r="KTZ3" s="249"/>
      <c r="KUA3" s="249"/>
      <c r="KUB3" s="249"/>
      <c r="KUC3" s="249"/>
      <c r="KUD3" s="249"/>
      <c r="KUE3" s="249"/>
      <c r="KUF3" s="249"/>
      <c r="KUG3" s="249"/>
      <c r="KUH3" s="249"/>
      <c r="KUI3" s="249"/>
      <c r="KUJ3" s="249"/>
      <c r="KUK3" s="249"/>
      <c r="KUL3" s="249"/>
      <c r="KUM3" s="249"/>
      <c r="KUN3" s="249"/>
      <c r="KUO3" s="249"/>
      <c r="KUP3" s="249"/>
      <c r="KUQ3" s="249"/>
      <c r="KUR3" s="249"/>
      <c r="KUS3" s="249"/>
      <c r="KUT3" s="249"/>
      <c r="KUU3" s="249"/>
      <c r="KUV3" s="249"/>
      <c r="KUW3" s="249"/>
      <c r="KUX3" s="249"/>
      <c r="KUY3" s="249"/>
      <c r="KUZ3" s="249"/>
      <c r="KVA3" s="249"/>
      <c r="KVB3" s="249"/>
      <c r="KVC3" s="249"/>
      <c r="KVD3" s="249"/>
      <c r="KVE3" s="249"/>
      <c r="KVF3" s="249"/>
      <c r="KVG3" s="249"/>
      <c r="KVH3" s="249"/>
      <c r="KVI3" s="249"/>
      <c r="KVJ3" s="249"/>
      <c r="KVK3" s="249"/>
      <c r="KVL3" s="249"/>
      <c r="KVM3" s="249"/>
      <c r="KVN3" s="249"/>
      <c r="KVO3" s="249"/>
      <c r="KVP3" s="249"/>
      <c r="KVQ3" s="249"/>
      <c r="KVR3" s="249"/>
      <c r="KVS3" s="249"/>
      <c r="KVT3" s="249"/>
      <c r="KVU3" s="249"/>
      <c r="KVV3" s="249"/>
      <c r="KVW3" s="249"/>
      <c r="KVX3" s="249"/>
      <c r="KVY3" s="249"/>
      <c r="KVZ3" s="249"/>
      <c r="KWA3" s="249"/>
      <c r="KWB3" s="249"/>
      <c r="KWC3" s="249"/>
      <c r="KWD3" s="249"/>
      <c r="KWE3" s="249"/>
      <c r="KWF3" s="249"/>
      <c r="KWG3" s="249"/>
      <c r="KWH3" s="249"/>
      <c r="KWI3" s="249"/>
      <c r="KWJ3" s="249"/>
      <c r="KWK3" s="249"/>
      <c r="KWL3" s="249"/>
      <c r="KWM3" s="249"/>
      <c r="KWN3" s="249"/>
      <c r="KWO3" s="249"/>
      <c r="KWP3" s="249"/>
      <c r="KWQ3" s="249"/>
      <c r="KWR3" s="249"/>
      <c r="KWS3" s="249"/>
      <c r="KWT3" s="249"/>
      <c r="KWU3" s="249"/>
      <c r="KWV3" s="249"/>
      <c r="KWW3" s="249"/>
      <c r="KWX3" s="249"/>
      <c r="KWY3" s="249"/>
      <c r="KWZ3" s="249"/>
      <c r="KXA3" s="249"/>
      <c r="KXB3" s="249"/>
      <c r="KXC3" s="249"/>
      <c r="KXD3" s="249"/>
      <c r="KXE3" s="249"/>
      <c r="KXF3" s="249"/>
      <c r="KXG3" s="249"/>
      <c r="KXH3" s="249"/>
      <c r="KXI3" s="249"/>
      <c r="KXJ3" s="249"/>
      <c r="KXK3" s="249"/>
      <c r="KXL3" s="249"/>
      <c r="KXM3" s="249"/>
      <c r="KXN3" s="249"/>
      <c r="KXO3" s="249"/>
      <c r="KXP3" s="249"/>
      <c r="KXQ3" s="249"/>
      <c r="KXR3" s="249"/>
      <c r="KXS3" s="249"/>
      <c r="KXT3" s="249"/>
      <c r="KXU3" s="249"/>
      <c r="KXV3" s="249"/>
      <c r="KXW3" s="249"/>
      <c r="KXX3" s="249"/>
      <c r="KXY3" s="249"/>
      <c r="KXZ3" s="249"/>
      <c r="KYA3" s="249"/>
      <c r="KYB3" s="249"/>
      <c r="KYC3" s="249"/>
      <c r="KYD3" s="249"/>
      <c r="KYE3" s="249"/>
      <c r="KYF3" s="249"/>
      <c r="KYG3" s="249"/>
      <c r="KYH3" s="249"/>
      <c r="KYI3" s="249"/>
      <c r="KYJ3" s="249"/>
      <c r="KYK3" s="249"/>
      <c r="KYL3" s="249"/>
      <c r="KYM3" s="249"/>
      <c r="KYN3" s="249"/>
      <c r="KYO3" s="249"/>
      <c r="KYP3" s="249"/>
      <c r="KYQ3" s="249"/>
      <c r="KYR3" s="249"/>
      <c r="KYS3" s="249"/>
      <c r="KYT3" s="249"/>
      <c r="KYU3" s="249"/>
      <c r="KYV3" s="249"/>
      <c r="KYW3" s="249"/>
      <c r="KYX3" s="249"/>
      <c r="KYY3" s="249"/>
      <c r="KYZ3" s="249"/>
      <c r="KZA3" s="249"/>
      <c r="KZB3" s="249"/>
      <c r="KZC3" s="249"/>
      <c r="KZD3" s="249"/>
      <c r="KZE3" s="249"/>
      <c r="KZF3" s="249"/>
      <c r="KZG3" s="249"/>
      <c r="KZH3" s="249"/>
      <c r="KZI3" s="249"/>
      <c r="KZJ3" s="249"/>
      <c r="KZK3" s="249"/>
      <c r="KZL3" s="249"/>
      <c r="KZM3" s="249"/>
      <c r="KZN3" s="249"/>
      <c r="KZO3" s="249"/>
      <c r="KZP3" s="249"/>
      <c r="KZQ3" s="249"/>
      <c r="KZR3" s="249"/>
      <c r="KZS3" s="249"/>
      <c r="KZT3" s="249"/>
      <c r="KZU3" s="249"/>
      <c r="KZV3" s="249"/>
      <c r="KZW3" s="249"/>
      <c r="KZX3" s="249"/>
      <c r="KZY3" s="249"/>
      <c r="KZZ3" s="249"/>
      <c r="LAA3" s="249"/>
      <c r="LAB3" s="249"/>
      <c r="LAC3" s="249"/>
      <c r="LAD3" s="249"/>
      <c r="LAE3" s="249"/>
      <c r="LAF3" s="249"/>
      <c r="LAG3" s="249"/>
      <c r="LAH3" s="249"/>
      <c r="LAI3" s="249"/>
      <c r="LAJ3" s="249"/>
      <c r="LAK3" s="249"/>
      <c r="LAL3" s="249"/>
      <c r="LAM3" s="249"/>
      <c r="LAN3" s="249"/>
      <c r="LAO3" s="249"/>
      <c r="LAP3" s="249"/>
      <c r="LAQ3" s="249"/>
      <c r="LAR3" s="249"/>
      <c r="LAS3" s="249"/>
      <c r="LAT3" s="249"/>
      <c r="LAU3" s="249"/>
      <c r="LAV3" s="249"/>
      <c r="LAW3" s="249"/>
      <c r="LAX3" s="249"/>
      <c r="LAY3" s="249"/>
      <c r="LAZ3" s="249"/>
      <c r="LBA3" s="249"/>
      <c r="LBB3" s="249"/>
      <c r="LBC3" s="249"/>
      <c r="LBD3" s="249"/>
      <c r="LBE3" s="249"/>
      <c r="LBF3" s="249"/>
      <c r="LBG3" s="249"/>
      <c r="LBH3" s="249"/>
      <c r="LBI3" s="249"/>
      <c r="LBJ3" s="249"/>
      <c r="LBK3" s="249"/>
      <c r="LBL3" s="249"/>
      <c r="LBM3" s="249"/>
      <c r="LBN3" s="249"/>
      <c r="LBO3" s="249"/>
      <c r="LBP3" s="249"/>
      <c r="LBQ3" s="249"/>
      <c r="LBR3" s="249"/>
      <c r="LBS3" s="249"/>
      <c r="LBT3" s="249"/>
      <c r="LBU3" s="249"/>
      <c r="LBV3" s="249"/>
      <c r="LBW3" s="249"/>
      <c r="LBX3" s="249"/>
      <c r="LBY3" s="249"/>
      <c r="LBZ3" s="249"/>
      <c r="LCA3" s="249"/>
      <c r="LCB3" s="249"/>
      <c r="LCC3" s="249"/>
      <c r="LCD3" s="249"/>
      <c r="LCE3" s="249"/>
      <c r="LCF3" s="249"/>
      <c r="LCG3" s="249"/>
      <c r="LCH3" s="249"/>
      <c r="LCI3" s="249"/>
      <c r="LCJ3" s="249"/>
      <c r="LCK3" s="249"/>
      <c r="LCL3" s="249"/>
      <c r="LCM3" s="249"/>
      <c r="LCN3" s="249"/>
      <c r="LCO3" s="249"/>
      <c r="LCP3" s="249"/>
      <c r="LCQ3" s="249"/>
      <c r="LCR3" s="249"/>
      <c r="LCS3" s="249"/>
      <c r="LCT3" s="249"/>
      <c r="LCU3" s="249"/>
      <c r="LCV3" s="249"/>
      <c r="LCW3" s="249"/>
      <c r="LCX3" s="249"/>
      <c r="LCY3" s="249"/>
      <c r="LCZ3" s="249"/>
      <c r="LDA3" s="249"/>
      <c r="LDB3" s="249"/>
      <c r="LDC3" s="249"/>
      <c r="LDD3" s="249"/>
      <c r="LDE3" s="249"/>
      <c r="LDF3" s="249"/>
      <c r="LDG3" s="249"/>
      <c r="LDH3" s="249"/>
      <c r="LDI3" s="249"/>
      <c r="LDJ3" s="249"/>
      <c r="LDK3" s="249"/>
      <c r="LDL3" s="249"/>
      <c r="LDM3" s="249"/>
      <c r="LDN3" s="249"/>
      <c r="LDO3" s="249"/>
      <c r="LDP3" s="249"/>
      <c r="LDQ3" s="249"/>
      <c r="LDR3" s="249"/>
      <c r="LDS3" s="249"/>
      <c r="LDT3" s="249"/>
      <c r="LDU3" s="249"/>
      <c r="LDV3" s="249"/>
      <c r="LDW3" s="249"/>
      <c r="LDX3" s="249"/>
      <c r="LDY3" s="249"/>
      <c r="LDZ3" s="249"/>
      <c r="LEA3" s="249"/>
      <c r="LEB3" s="249"/>
      <c r="LEC3" s="249"/>
      <c r="LED3" s="249"/>
      <c r="LEE3" s="249"/>
      <c r="LEF3" s="249"/>
      <c r="LEG3" s="249"/>
      <c r="LEH3" s="249"/>
      <c r="LEI3" s="249"/>
      <c r="LEJ3" s="249"/>
      <c r="LEK3" s="249"/>
      <c r="LEL3" s="249"/>
      <c r="LEM3" s="249"/>
      <c r="LEN3" s="249"/>
      <c r="LEO3" s="249"/>
      <c r="LEP3" s="249"/>
      <c r="LEQ3" s="249"/>
      <c r="LER3" s="249"/>
      <c r="LES3" s="249"/>
      <c r="LET3" s="249"/>
      <c r="LEU3" s="249"/>
      <c r="LEV3" s="249"/>
      <c r="LEW3" s="249"/>
      <c r="LEX3" s="249"/>
      <c r="LEY3" s="249"/>
      <c r="LEZ3" s="249"/>
      <c r="LFA3" s="249"/>
      <c r="LFB3" s="249"/>
      <c r="LFC3" s="249"/>
      <c r="LFD3" s="249"/>
      <c r="LFE3" s="249"/>
      <c r="LFF3" s="249"/>
      <c r="LFG3" s="249"/>
      <c r="LFH3" s="249"/>
      <c r="LFI3" s="249"/>
      <c r="LFJ3" s="249"/>
      <c r="LFK3" s="249"/>
      <c r="LFL3" s="249"/>
      <c r="LFM3" s="249"/>
      <c r="LFN3" s="249"/>
      <c r="LFO3" s="249"/>
      <c r="LFP3" s="249"/>
      <c r="LFQ3" s="249"/>
      <c r="LFR3" s="249"/>
      <c r="LFS3" s="249"/>
      <c r="LFT3" s="249"/>
      <c r="LFU3" s="249"/>
      <c r="LFV3" s="249"/>
      <c r="LFW3" s="249"/>
      <c r="LFX3" s="249"/>
      <c r="LFY3" s="249"/>
      <c r="LFZ3" s="249"/>
      <c r="LGA3" s="249"/>
      <c r="LGB3" s="249"/>
      <c r="LGC3" s="249"/>
      <c r="LGD3" s="249"/>
      <c r="LGE3" s="249"/>
      <c r="LGF3" s="249"/>
      <c r="LGG3" s="249"/>
      <c r="LGH3" s="249"/>
      <c r="LGI3" s="249"/>
      <c r="LGJ3" s="249"/>
      <c r="LGK3" s="249"/>
      <c r="LGL3" s="249"/>
      <c r="LGM3" s="249"/>
      <c r="LGN3" s="249"/>
      <c r="LGO3" s="249"/>
      <c r="LGP3" s="249"/>
      <c r="LGQ3" s="249"/>
      <c r="LGR3" s="249"/>
      <c r="LGS3" s="249"/>
      <c r="LGT3" s="249"/>
      <c r="LGU3" s="249"/>
      <c r="LGV3" s="249"/>
      <c r="LGW3" s="249"/>
      <c r="LGX3" s="249"/>
      <c r="LGY3" s="249"/>
      <c r="LGZ3" s="249"/>
      <c r="LHA3" s="249"/>
      <c r="LHB3" s="249"/>
      <c r="LHC3" s="249"/>
      <c r="LHD3" s="249"/>
      <c r="LHE3" s="249"/>
      <c r="LHF3" s="249"/>
      <c r="LHG3" s="249"/>
      <c r="LHH3" s="249"/>
      <c r="LHI3" s="249"/>
      <c r="LHJ3" s="249"/>
      <c r="LHK3" s="249"/>
      <c r="LHL3" s="249"/>
      <c r="LHM3" s="249"/>
      <c r="LHN3" s="249"/>
      <c r="LHO3" s="249"/>
      <c r="LHP3" s="249"/>
      <c r="LHQ3" s="249"/>
      <c r="LHR3" s="249"/>
      <c r="LHS3" s="249"/>
      <c r="LHT3" s="249"/>
      <c r="LHU3" s="249"/>
      <c r="LHV3" s="249"/>
      <c r="LHW3" s="249"/>
      <c r="LHX3" s="249"/>
      <c r="LHY3" s="249"/>
      <c r="LHZ3" s="249"/>
      <c r="LIA3" s="249"/>
      <c r="LIB3" s="249"/>
      <c r="LIC3" s="249"/>
      <c r="LID3" s="249"/>
      <c r="LIE3" s="249"/>
      <c r="LIF3" s="249"/>
      <c r="LIG3" s="249"/>
      <c r="LIH3" s="249"/>
      <c r="LII3" s="249"/>
      <c r="LIJ3" s="249"/>
      <c r="LIK3" s="249"/>
      <c r="LIL3" s="249"/>
      <c r="LIM3" s="249"/>
      <c r="LIN3" s="249"/>
      <c r="LIO3" s="249"/>
      <c r="LIP3" s="249"/>
      <c r="LIQ3" s="249"/>
      <c r="LIR3" s="249"/>
      <c r="LIS3" s="249"/>
      <c r="LIT3" s="249"/>
      <c r="LIU3" s="249"/>
      <c r="LIV3" s="249"/>
      <c r="LIW3" s="249"/>
      <c r="LIX3" s="249"/>
      <c r="LIY3" s="249"/>
      <c r="LIZ3" s="249"/>
      <c r="LJA3" s="249"/>
      <c r="LJB3" s="249"/>
      <c r="LJC3" s="249"/>
      <c r="LJD3" s="249"/>
      <c r="LJE3" s="249"/>
      <c r="LJF3" s="249"/>
      <c r="LJG3" s="249"/>
      <c r="LJH3" s="249"/>
      <c r="LJI3" s="249"/>
      <c r="LJJ3" s="249"/>
      <c r="LJK3" s="249"/>
      <c r="LJL3" s="249"/>
      <c r="LJM3" s="249"/>
      <c r="LJN3" s="249"/>
      <c r="LJO3" s="249"/>
      <c r="LJP3" s="249"/>
      <c r="LJQ3" s="249"/>
      <c r="LJR3" s="249"/>
      <c r="LJS3" s="249"/>
      <c r="LJT3" s="249"/>
      <c r="LJU3" s="249"/>
      <c r="LJV3" s="249"/>
      <c r="LJW3" s="249"/>
      <c r="LJX3" s="249"/>
      <c r="LJY3" s="249"/>
      <c r="LJZ3" s="249"/>
      <c r="LKA3" s="249"/>
      <c r="LKB3" s="249"/>
      <c r="LKC3" s="249"/>
      <c r="LKD3" s="249"/>
      <c r="LKE3" s="249"/>
      <c r="LKF3" s="249"/>
      <c r="LKG3" s="249"/>
      <c r="LKH3" s="249"/>
      <c r="LKI3" s="249"/>
      <c r="LKJ3" s="249"/>
      <c r="LKK3" s="249"/>
      <c r="LKL3" s="249"/>
      <c r="LKM3" s="249"/>
      <c r="LKN3" s="249"/>
      <c r="LKO3" s="249"/>
      <c r="LKP3" s="249"/>
      <c r="LKQ3" s="249"/>
      <c r="LKR3" s="249"/>
      <c r="LKS3" s="249"/>
      <c r="LKT3" s="249"/>
      <c r="LKU3" s="249"/>
      <c r="LKV3" s="249"/>
      <c r="LKW3" s="249"/>
      <c r="LKX3" s="249"/>
      <c r="LKY3" s="249"/>
      <c r="LKZ3" s="249"/>
      <c r="LLA3" s="249"/>
      <c r="LLB3" s="249"/>
      <c r="LLC3" s="249"/>
      <c r="LLD3" s="249"/>
      <c r="LLE3" s="249"/>
      <c r="LLF3" s="249"/>
      <c r="LLG3" s="249"/>
      <c r="LLH3" s="249"/>
      <c r="LLI3" s="249"/>
      <c r="LLJ3" s="249"/>
      <c r="LLK3" s="249"/>
      <c r="LLL3" s="249"/>
      <c r="LLM3" s="249"/>
      <c r="LLN3" s="249"/>
      <c r="LLO3" s="249"/>
      <c r="LLP3" s="249"/>
      <c r="LLQ3" s="249"/>
      <c r="LLR3" s="249"/>
      <c r="LLS3" s="249"/>
      <c r="LLT3" s="249"/>
      <c r="LLU3" s="249"/>
      <c r="LLV3" s="249"/>
      <c r="LLW3" s="249"/>
      <c r="LLX3" s="249"/>
      <c r="LLY3" s="249"/>
      <c r="LLZ3" s="249"/>
      <c r="LMA3" s="249"/>
      <c r="LMB3" s="249"/>
      <c r="LMC3" s="249"/>
      <c r="LMD3" s="249"/>
      <c r="LME3" s="249"/>
      <c r="LMF3" s="249"/>
      <c r="LMG3" s="249"/>
      <c r="LMH3" s="249"/>
      <c r="LMI3" s="249"/>
      <c r="LMJ3" s="249"/>
      <c r="LMK3" s="249"/>
      <c r="LML3" s="249"/>
      <c r="LMM3" s="249"/>
      <c r="LMN3" s="249"/>
      <c r="LMO3" s="249"/>
      <c r="LMP3" s="249"/>
      <c r="LMQ3" s="249"/>
      <c r="LMR3" s="249"/>
      <c r="LMS3" s="249"/>
      <c r="LMT3" s="249"/>
      <c r="LMU3" s="249"/>
      <c r="LMV3" s="249"/>
      <c r="LMW3" s="249"/>
      <c r="LMX3" s="249"/>
      <c r="LMY3" s="249"/>
      <c r="LMZ3" s="249"/>
      <c r="LNA3" s="249"/>
      <c r="LNB3" s="249"/>
      <c r="LNC3" s="249"/>
      <c r="LND3" s="249"/>
      <c r="LNE3" s="249"/>
      <c r="LNF3" s="249"/>
      <c r="LNG3" s="249"/>
      <c r="LNH3" s="249"/>
      <c r="LNI3" s="249"/>
      <c r="LNJ3" s="249"/>
      <c r="LNK3" s="249"/>
      <c r="LNL3" s="249"/>
      <c r="LNM3" s="249"/>
      <c r="LNN3" s="249"/>
      <c r="LNO3" s="249"/>
      <c r="LNP3" s="249"/>
      <c r="LNQ3" s="249"/>
      <c r="LNR3" s="249"/>
      <c r="LNS3" s="249"/>
      <c r="LNT3" s="249"/>
      <c r="LNU3" s="249"/>
      <c r="LNV3" s="249"/>
      <c r="LNW3" s="249"/>
      <c r="LNX3" s="249"/>
      <c r="LNY3" s="249"/>
      <c r="LNZ3" s="249"/>
      <c r="LOA3" s="249"/>
      <c r="LOB3" s="249"/>
      <c r="LOC3" s="249"/>
      <c r="LOD3" s="249"/>
      <c r="LOE3" s="249"/>
      <c r="LOF3" s="249"/>
      <c r="LOG3" s="249"/>
      <c r="LOH3" s="249"/>
      <c r="LOI3" s="249"/>
      <c r="LOJ3" s="249"/>
      <c r="LOK3" s="249"/>
      <c r="LOL3" s="249"/>
      <c r="LOM3" s="249"/>
      <c r="LON3" s="249"/>
      <c r="LOO3" s="249"/>
      <c r="LOP3" s="249"/>
      <c r="LOQ3" s="249"/>
      <c r="LOR3" s="249"/>
      <c r="LOS3" s="249"/>
      <c r="LOT3" s="249"/>
      <c r="LOU3" s="249"/>
      <c r="LOV3" s="249"/>
      <c r="LOW3" s="249"/>
      <c r="LOX3" s="249"/>
      <c r="LOY3" s="249"/>
      <c r="LOZ3" s="249"/>
      <c r="LPA3" s="249"/>
      <c r="LPB3" s="249"/>
      <c r="LPC3" s="249"/>
      <c r="LPD3" s="249"/>
      <c r="LPE3" s="249"/>
      <c r="LPF3" s="249"/>
      <c r="LPG3" s="249"/>
      <c r="LPH3" s="249"/>
      <c r="LPI3" s="249"/>
      <c r="LPJ3" s="249"/>
      <c r="LPK3" s="249"/>
      <c r="LPL3" s="249"/>
      <c r="LPM3" s="249"/>
      <c r="LPN3" s="249"/>
      <c r="LPO3" s="249"/>
      <c r="LPP3" s="249"/>
      <c r="LPQ3" s="249"/>
      <c r="LPR3" s="249"/>
      <c r="LPS3" s="249"/>
      <c r="LPT3" s="249"/>
      <c r="LPU3" s="249"/>
      <c r="LPV3" s="249"/>
      <c r="LPW3" s="249"/>
      <c r="LPX3" s="249"/>
      <c r="LPY3" s="249"/>
      <c r="LPZ3" s="249"/>
      <c r="LQA3" s="249"/>
      <c r="LQB3" s="249"/>
      <c r="LQC3" s="249"/>
      <c r="LQD3" s="249"/>
      <c r="LQE3" s="249"/>
      <c r="LQF3" s="249"/>
      <c r="LQG3" s="249"/>
      <c r="LQH3" s="249"/>
      <c r="LQI3" s="249"/>
      <c r="LQJ3" s="249"/>
      <c r="LQK3" s="249"/>
      <c r="LQL3" s="249"/>
      <c r="LQM3" s="249"/>
      <c r="LQN3" s="249"/>
      <c r="LQO3" s="249"/>
      <c r="LQP3" s="249"/>
      <c r="LQQ3" s="249"/>
      <c r="LQR3" s="249"/>
      <c r="LQS3" s="249"/>
      <c r="LQT3" s="249"/>
      <c r="LQU3" s="249"/>
      <c r="LQV3" s="249"/>
      <c r="LQW3" s="249"/>
      <c r="LQX3" s="249"/>
      <c r="LQY3" s="249"/>
      <c r="LQZ3" s="249"/>
      <c r="LRA3" s="249"/>
      <c r="LRB3" s="249"/>
      <c r="LRC3" s="249"/>
      <c r="LRD3" s="249"/>
      <c r="LRE3" s="249"/>
      <c r="LRF3" s="249"/>
      <c r="LRG3" s="249"/>
      <c r="LRH3" s="249"/>
      <c r="LRI3" s="249"/>
      <c r="LRJ3" s="249"/>
      <c r="LRK3" s="249"/>
      <c r="LRL3" s="249"/>
      <c r="LRM3" s="249"/>
      <c r="LRN3" s="249"/>
      <c r="LRO3" s="249"/>
      <c r="LRP3" s="249"/>
      <c r="LRQ3" s="249"/>
      <c r="LRR3" s="249"/>
      <c r="LRS3" s="249"/>
      <c r="LRT3" s="249"/>
      <c r="LRU3" s="249"/>
      <c r="LRV3" s="249"/>
      <c r="LRW3" s="249"/>
      <c r="LRX3" s="249"/>
      <c r="LRY3" s="249"/>
      <c r="LRZ3" s="249"/>
      <c r="LSA3" s="249"/>
      <c r="LSB3" s="249"/>
      <c r="LSC3" s="249"/>
      <c r="LSD3" s="249"/>
      <c r="LSE3" s="249"/>
      <c r="LSF3" s="249"/>
      <c r="LSG3" s="249"/>
      <c r="LSH3" s="249"/>
      <c r="LSI3" s="249"/>
      <c r="LSJ3" s="249"/>
      <c r="LSK3" s="249"/>
      <c r="LSL3" s="249"/>
      <c r="LSM3" s="249"/>
      <c r="LSN3" s="249"/>
      <c r="LSO3" s="249"/>
      <c r="LSP3" s="249"/>
      <c r="LSQ3" s="249"/>
      <c r="LSR3" s="249"/>
      <c r="LSS3" s="249"/>
      <c r="LST3" s="249"/>
      <c r="LSU3" s="249"/>
      <c r="LSV3" s="249"/>
      <c r="LSW3" s="249"/>
      <c r="LSX3" s="249"/>
      <c r="LSY3" s="249"/>
      <c r="LSZ3" s="249"/>
      <c r="LTA3" s="249"/>
      <c r="LTB3" s="249"/>
      <c r="LTC3" s="249"/>
      <c r="LTD3" s="249"/>
      <c r="LTE3" s="249"/>
      <c r="LTF3" s="249"/>
      <c r="LTG3" s="249"/>
      <c r="LTH3" s="249"/>
      <c r="LTI3" s="249"/>
      <c r="LTJ3" s="249"/>
      <c r="LTK3" s="249"/>
      <c r="LTL3" s="249"/>
      <c r="LTM3" s="249"/>
      <c r="LTN3" s="249"/>
      <c r="LTO3" s="249"/>
      <c r="LTP3" s="249"/>
      <c r="LTQ3" s="249"/>
      <c r="LTR3" s="249"/>
      <c r="LTS3" s="249"/>
      <c r="LTT3" s="249"/>
      <c r="LTU3" s="249"/>
      <c r="LTV3" s="249"/>
      <c r="LTW3" s="249"/>
      <c r="LTX3" s="249"/>
      <c r="LTY3" s="249"/>
      <c r="LTZ3" s="249"/>
      <c r="LUA3" s="249"/>
      <c r="LUB3" s="249"/>
      <c r="LUC3" s="249"/>
      <c r="LUD3" s="249"/>
      <c r="LUE3" s="249"/>
      <c r="LUF3" s="249"/>
      <c r="LUG3" s="249"/>
      <c r="LUH3" s="249"/>
      <c r="LUI3" s="249"/>
      <c r="LUJ3" s="249"/>
      <c r="LUK3" s="249"/>
      <c r="LUL3" s="249"/>
      <c r="LUM3" s="249"/>
      <c r="LUN3" s="249"/>
      <c r="LUO3" s="249"/>
      <c r="LUP3" s="249"/>
      <c r="LUQ3" s="249"/>
      <c r="LUR3" s="249"/>
      <c r="LUS3" s="249"/>
      <c r="LUT3" s="249"/>
      <c r="LUU3" s="249"/>
      <c r="LUV3" s="249"/>
      <c r="LUW3" s="249"/>
      <c r="LUX3" s="249"/>
      <c r="LUY3" s="249"/>
      <c r="LUZ3" s="249"/>
      <c r="LVA3" s="249"/>
      <c r="LVB3" s="249"/>
      <c r="LVC3" s="249"/>
      <c r="LVD3" s="249"/>
      <c r="LVE3" s="249"/>
      <c r="LVF3" s="249"/>
      <c r="LVG3" s="249"/>
      <c r="LVH3" s="249"/>
      <c r="LVI3" s="249"/>
      <c r="LVJ3" s="249"/>
      <c r="LVK3" s="249"/>
      <c r="LVL3" s="249"/>
      <c r="LVM3" s="249"/>
      <c r="LVN3" s="249"/>
      <c r="LVO3" s="249"/>
      <c r="LVP3" s="249"/>
      <c r="LVQ3" s="249"/>
      <c r="LVR3" s="249"/>
      <c r="LVS3" s="249"/>
      <c r="LVT3" s="249"/>
      <c r="LVU3" s="249"/>
      <c r="LVV3" s="249"/>
      <c r="LVW3" s="249"/>
      <c r="LVX3" s="249"/>
      <c r="LVY3" s="249"/>
      <c r="LVZ3" s="249"/>
      <c r="LWA3" s="249"/>
      <c r="LWB3" s="249"/>
      <c r="LWC3" s="249"/>
      <c r="LWD3" s="249"/>
      <c r="LWE3" s="249"/>
      <c r="LWF3" s="249"/>
      <c r="LWG3" s="249"/>
      <c r="LWH3" s="249"/>
      <c r="LWI3" s="249"/>
      <c r="LWJ3" s="249"/>
      <c r="LWK3" s="249"/>
      <c r="LWL3" s="249"/>
      <c r="LWM3" s="249"/>
      <c r="LWN3" s="249"/>
      <c r="LWO3" s="249"/>
      <c r="LWP3" s="249"/>
      <c r="LWQ3" s="249"/>
      <c r="LWR3" s="249"/>
      <c r="LWS3" s="249"/>
      <c r="LWT3" s="249"/>
      <c r="LWU3" s="249"/>
      <c r="LWV3" s="249"/>
      <c r="LWW3" s="249"/>
      <c r="LWX3" s="249"/>
      <c r="LWY3" s="249"/>
      <c r="LWZ3" s="249"/>
      <c r="LXA3" s="249"/>
      <c r="LXB3" s="249"/>
      <c r="LXC3" s="249"/>
      <c r="LXD3" s="249"/>
      <c r="LXE3" s="249"/>
      <c r="LXF3" s="249"/>
      <c r="LXG3" s="249"/>
      <c r="LXH3" s="249"/>
      <c r="LXI3" s="249"/>
      <c r="LXJ3" s="249"/>
      <c r="LXK3" s="249"/>
      <c r="LXL3" s="249"/>
      <c r="LXM3" s="249"/>
      <c r="LXN3" s="249"/>
      <c r="LXO3" s="249"/>
      <c r="LXP3" s="249"/>
      <c r="LXQ3" s="249"/>
      <c r="LXR3" s="249"/>
      <c r="LXS3" s="249"/>
      <c r="LXT3" s="249"/>
      <c r="LXU3" s="249"/>
      <c r="LXV3" s="249"/>
      <c r="LXW3" s="249"/>
      <c r="LXX3" s="249"/>
      <c r="LXY3" s="249"/>
      <c r="LXZ3" s="249"/>
      <c r="LYA3" s="249"/>
      <c r="LYB3" s="249"/>
      <c r="LYC3" s="249"/>
      <c r="LYD3" s="249"/>
      <c r="LYE3" s="249"/>
      <c r="LYF3" s="249"/>
      <c r="LYG3" s="249"/>
      <c r="LYH3" s="249"/>
      <c r="LYI3" s="249"/>
      <c r="LYJ3" s="249"/>
      <c r="LYK3" s="249"/>
      <c r="LYL3" s="249"/>
      <c r="LYM3" s="249"/>
      <c r="LYN3" s="249"/>
      <c r="LYO3" s="249"/>
      <c r="LYP3" s="249"/>
      <c r="LYQ3" s="249"/>
      <c r="LYR3" s="249"/>
      <c r="LYS3" s="249"/>
      <c r="LYT3" s="249"/>
      <c r="LYU3" s="249"/>
      <c r="LYV3" s="249"/>
      <c r="LYW3" s="249"/>
      <c r="LYX3" s="249"/>
      <c r="LYY3" s="249"/>
      <c r="LYZ3" s="249"/>
      <c r="LZA3" s="249"/>
      <c r="LZB3" s="249"/>
      <c r="LZC3" s="249"/>
      <c r="LZD3" s="249"/>
      <c r="LZE3" s="249"/>
      <c r="LZF3" s="249"/>
      <c r="LZG3" s="249"/>
      <c r="LZH3" s="249"/>
      <c r="LZI3" s="249"/>
      <c r="LZJ3" s="249"/>
      <c r="LZK3" s="249"/>
      <c r="LZL3" s="249"/>
      <c r="LZM3" s="249"/>
      <c r="LZN3" s="249"/>
      <c r="LZO3" s="249"/>
      <c r="LZP3" s="249"/>
      <c r="LZQ3" s="249"/>
      <c r="LZR3" s="249"/>
      <c r="LZS3" s="249"/>
      <c r="LZT3" s="249"/>
      <c r="LZU3" s="249"/>
      <c r="LZV3" s="249"/>
      <c r="LZW3" s="249"/>
      <c r="LZX3" s="249"/>
      <c r="LZY3" s="249"/>
      <c r="LZZ3" s="249"/>
      <c r="MAA3" s="249"/>
      <c r="MAB3" s="249"/>
      <c r="MAC3" s="249"/>
      <c r="MAD3" s="249"/>
      <c r="MAE3" s="249"/>
      <c r="MAF3" s="249"/>
      <c r="MAG3" s="249"/>
      <c r="MAH3" s="249"/>
      <c r="MAI3" s="249"/>
      <c r="MAJ3" s="249"/>
      <c r="MAK3" s="249"/>
      <c r="MAL3" s="249"/>
      <c r="MAM3" s="249"/>
      <c r="MAN3" s="249"/>
      <c r="MAO3" s="249"/>
      <c r="MAP3" s="249"/>
      <c r="MAQ3" s="249"/>
      <c r="MAR3" s="249"/>
      <c r="MAS3" s="249"/>
      <c r="MAT3" s="249"/>
      <c r="MAU3" s="249"/>
      <c r="MAV3" s="249"/>
      <c r="MAW3" s="249"/>
      <c r="MAX3" s="249"/>
      <c r="MAY3" s="249"/>
      <c r="MAZ3" s="249"/>
      <c r="MBA3" s="249"/>
      <c r="MBB3" s="249"/>
      <c r="MBC3" s="249"/>
      <c r="MBD3" s="249"/>
      <c r="MBE3" s="249"/>
      <c r="MBF3" s="249"/>
      <c r="MBG3" s="249"/>
      <c r="MBH3" s="249"/>
      <c r="MBI3" s="249"/>
      <c r="MBJ3" s="249"/>
      <c r="MBK3" s="249"/>
      <c r="MBL3" s="249"/>
      <c r="MBM3" s="249"/>
      <c r="MBN3" s="249"/>
      <c r="MBO3" s="249"/>
      <c r="MBP3" s="249"/>
      <c r="MBQ3" s="249"/>
      <c r="MBR3" s="249"/>
      <c r="MBS3" s="249"/>
      <c r="MBT3" s="249"/>
      <c r="MBU3" s="249"/>
      <c r="MBV3" s="249"/>
      <c r="MBW3" s="249"/>
      <c r="MBX3" s="249"/>
      <c r="MBY3" s="249"/>
      <c r="MBZ3" s="249"/>
      <c r="MCA3" s="249"/>
      <c r="MCB3" s="249"/>
      <c r="MCC3" s="249"/>
      <c r="MCD3" s="249"/>
      <c r="MCE3" s="249"/>
      <c r="MCF3" s="249"/>
      <c r="MCG3" s="249"/>
      <c r="MCH3" s="249"/>
      <c r="MCI3" s="249"/>
      <c r="MCJ3" s="249"/>
      <c r="MCK3" s="249"/>
      <c r="MCL3" s="249"/>
      <c r="MCM3" s="249"/>
      <c r="MCN3" s="249"/>
      <c r="MCO3" s="249"/>
      <c r="MCP3" s="249"/>
      <c r="MCQ3" s="249"/>
      <c r="MCR3" s="249"/>
      <c r="MCS3" s="249"/>
      <c r="MCT3" s="249"/>
      <c r="MCU3" s="249"/>
      <c r="MCV3" s="249"/>
      <c r="MCW3" s="249"/>
      <c r="MCX3" s="249"/>
      <c r="MCY3" s="249"/>
      <c r="MCZ3" s="249"/>
      <c r="MDA3" s="249"/>
      <c r="MDB3" s="249"/>
      <c r="MDC3" s="249"/>
      <c r="MDD3" s="249"/>
      <c r="MDE3" s="249"/>
      <c r="MDF3" s="249"/>
      <c r="MDG3" s="249"/>
      <c r="MDH3" s="249"/>
      <c r="MDI3" s="249"/>
      <c r="MDJ3" s="249"/>
      <c r="MDK3" s="249"/>
      <c r="MDL3" s="249"/>
      <c r="MDM3" s="249"/>
      <c r="MDN3" s="249"/>
      <c r="MDO3" s="249"/>
      <c r="MDP3" s="249"/>
      <c r="MDQ3" s="249"/>
      <c r="MDR3" s="249"/>
      <c r="MDS3" s="249"/>
      <c r="MDT3" s="249"/>
      <c r="MDU3" s="249"/>
      <c r="MDV3" s="249"/>
      <c r="MDW3" s="249"/>
      <c r="MDX3" s="249"/>
      <c r="MDY3" s="249"/>
      <c r="MDZ3" s="249"/>
      <c r="MEA3" s="249"/>
      <c r="MEB3" s="249"/>
      <c r="MEC3" s="249"/>
      <c r="MED3" s="249"/>
      <c r="MEE3" s="249"/>
      <c r="MEF3" s="249"/>
      <c r="MEG3" s="249"/>
      <c r="MEH3" s="249"/>
      <c r="MEI3" s="249"/>
      <c r="MEJ3" s="249"/>
      <c r="MEK3" s="249"/>
      <c r="MEL3" s="249"/>
      <c r="MEM3" s="249"/>
      <c r="MEN3" s="249"/>
      <c r="MEO3" s="249"/>
      <c r="MEP3" s="249"/>
      <c r="MEQ3" s="249"/>
      <c r="MER3" s="249"/>
      <c r="MES3" s="249"/>
      <c r="MET3" s="249"/>
      <c r="MEU3" s="249"/>
      <c r="MEV3" s="249"/>
      <c r="MEW3" s="249"/>
      <c r="MEX3" s="249"/>
      <c r="MEY3" s="249"/>
      <c r="MEZ3" s="249"/>
      <c r="MFA3" s="249"/>
      <c r="MFB3" s="249"/>
      <c r="MFC3" s="249"/>
      <c r="MFD3" s="249"/>
      <c r="MFE3" s="249"/>
      <c r="MFF3" s="249"/>
      <c r="MFG3" s="249"/>
      <c r="MFH3" s="249"/>
      <c r="MFI3" s="249"/>
      <c r="MFJ3" s="249"/>
      <c r="MFK3" s="249"/>
      <c r="MFL3" s="249"/>
      <c r="MFM3" s="249"/>
      <c r="MFN3" s="249"/>
      <c r="MFO3" s="249"/>
      <c r="MFP3" s="249"/>
      <c r="MFQ3" s="249"/>
      <c r="MFR3" s="249"/>
      <c r="MFS3" s="249"/>
      <c r="MFT3" s="249"/>
      <c r="MFU3" s="249"/>
      <c r="MFV3" s="249"/>
      <c r="MFW3" s="249"/>
      <c r="MFX3" s="249"/>
      <c r="MFY3" s="249"/>
      <c r="MFZ3" s="249"/>
      <c r="MGA3" s="249"/>
      <c r="MGB3" s="249"/>
      <c r="MGC3" s="249"/>
      <c r="MGD3" s="249"/>
      <c r="MGE3" s="249"/>
      <c r="MGF3" s="249"/>
      <c r="MGG3" s="249"/>
      <c r="MGH3" s="249"/>
      <c r="MGI3" s="249"/>
      <c r="MGJ3" s="249"/>
      <c r="MGK3" s="249"/>
      <c r="MGL3" s="249"/>
      <c r="MGM3" s="249"/>
      <c r="MGN3" s="249"/>
      <c r="MGO3" s="249"/>
      <c r="MGP3" s="249"/>
      <c r="MGQ3" s="249"/>
      <c r="MGR3" s="249"/>
      <c r="MGS3" s="249"/>
      <c r="MGT3" s="249"/>
      <c r="MGU3" s="249"/>
      <c r="MGV3" s="249"/>
      <c r="MGW3" s="249"/>
      <c r="MGX3" s="249"/>
      <c r="MGY3" s="249"/>
      <c r="MGZ3" s="249"/>
      <c r="MHA3" s="249"/>
      <c r="MHB3" s="249"/>
      <c r="MHC3" s="249"/>
      <c r="MHD3" s="249"/>
      <c r="MHE3" s="249"/>
      <c r="MHF3" s="249"/>
      <c r="MHG3" s="249"/>
      <c r="MHH3" s="249"/>
      <c r="MHI3" s="249"/>
      <c r="MHJ3" s="249"/>
      <c r="MHK3" s="249"/>
      <c r="MHL3" s="249"/>
      <c r="MHM3" s="249"/>
      <c r="MHN3" s="249"/>
      <c r="MHO3" s="249"/>
      <c r="MHP3" s="249"/>
      <c r="MHQ3" s="249"/>
      <c r="MHR3" s="249"/>
      <c r="MHS3" s="249"/>
      <c r="MHT3" s="249"/>
      <c r="MHU3" s="249"/>
      <c r="MHV3" s="249"/>
      <c r="MHW3" s="249"/>
      <c r="MHX3" s="249"/>
      <c r="MHY3" s="249"/>
      <c r="MHZ3" s="249"/>
      <c r="MIA3" s="249"/>
      <c r="MIB3" s="249"/>
      <c r="MIC3" s="249"/>
      <c r="MID3" s="249"/>
      <c r="MIE3" s="249"/>
      <c r="MIF3" s="249"/>
      <c r="MIG3" s="249"/>
      <c r="MIH3" s="249"/>
      <c r="MII3" s="249"/>
      <c r="MIJ3" s="249"/>
      <c r="MIK3" s="249"/>
      <c r="MIL3" s="249"/>
      <c r="MIM3" s="249"/>
      <c r="MIN3" s="249"/>
      <c r="MIO3" s="249"/>
      <c r="MIP3" s="249"/>
      <c r="MIQ3" s="249"/>
      <c r="MIR3" s="249"/>
      <c r="MIS3" s="249"/>
      <c r="MIT3" s="249"/>
      <c r="MIU3" s="249"/>
      <c r="MIV3" s="249"/>
      <c r="MIW3" s="249"/>
      <c r="MIX3" s="249"/>
      <c r="MIY3" s="249"/>
      <c r="MIZ3" s="249"/>
      <c r="MJA3" s="249"/>
      <c r="MJB3" s="249"/>
      <c r="MJC3" s="249"/>
      <c r="MJD3" s="249"/>
      <c r="MJE3" s="249"/>
      <c r="MJF3" s="249"/>
      <c r="MJG3" s="249"/>
      <c r="MJH3" s="249"/>
      <c r="MJI3" s="249"/>
      <c r="MJJ3" s="249"/>
      <c r="MJK3" s="249"/>
      <c r="MJL3" s="249"/>
      <c r="MJM3" s="249"/>
      <c r="MJN3" s="249"/>
      <c r="MJO3" s="249"/>
      <c r="MJP3" s="249"/>
      <c r="MJQ3" s="249"/>
      <c r="MJR3" s="249"/>
      <c r="MJS3" s="249"/>
      <c r="MJT3" s="249"/>
      <c r="MJU3" s="249"/>
      <c r="MJV3" s="249"/>
      <c r="MJW3" s="249"/>
      <c r="MJX3" s="249"/>
      <c r="MJY3" s="249"/>
      <c r="MJZ3" s="249"/>
      <c r="MKA3" s="249"/>
      <c r="MKB3" s="249"/>
      <c r="MKC3" s="249"/>
      <c r="MKD3" s="249"/>
      <c r="MKE3" s="249"/>
      <c r="MKF3" s="249"/>
      <c r="MKG3" s="249"/>
      <c r="MKH3" s="249"/>
      <c r="MKI3" s="249"/>
      <c r="MKJ3" s="249"/>
      <c r="MKK3" s="249"/>
      <c r="MKL3" s="249"/>
      <c r="MKM3" s="249"/>
      <c r="MKN3" s="249"/>
      <c r="MKO3" s="249"/>
      <c r="MKP3" s="249"/>
      <c r="MKQ3" s="249"/>
      <c r="MKR3" s="249"/>
      <c r="MKS3" s="249"/>
      <c r="MKT3" s="249"/>
      <c r="MKU3" s="249"/>
      <c r="MKV3" s="249"/>
      <c r="MKW3" s="249"/>
      <c r="MKX3" s="249"/>
      <c r="MKY3" s="249"/>
      <c r="MKZ3" s="249"/>
      <c r="MLA3" s="249"/>
      <c r="MLB3" s="249"/>
      <c r="MLC3" s="249"/>
      <c r="MLD3" s="249"/>
      <c r="MLE3" s="249"/>
      <c r="MLF3" s="249"/>
      <c r="MLG3" s="249"/>
      <c r="MLH3" s="249"/>
      <c r="MLI3" s="249"/>
      <c r="MLJ3" s="249"/>
      <c r="MLK3" s="249"/>
      <c r="MLL3" s="249"/>
      <c r="MLM3" s="249"/>
      <c r="MLN3" s="249"/>
      <c r="MLO3" s="249"/>
      <c r="MLP3" s="249"/>
      <c r="MLQ3" s="249"/>
      <c r="MLR3" s="249"/>
      <c r="MLS3" s="249"/>
      <c r="MLT3" s="249"/>
      <c r="MLU3" s="249"/>
      <c r="MLV3" s="249"/>
      <c r="MLW3" s="249"/>
      <c r="MLX3" s="249"/>
      <c r="MLY3" s="249"/>
      <c r="MLZ3" s="249"/>
      <c r="MMA3" s="249"/>
      <c r="MMB3" s="249"/>
      <c r="MMC3" s="249"/>
      <c r="MMD3" s="249"/>
      <c r="MME3" s="249"/>
      <c r="MMF3" s="249"/>
      <c r="MMG3" s="249"/>
      <c r="MMH3" s="249"/>
      <c r="MMI3" s="249"/>
      <c r="MMJ3" s="249"/>
      <c r="MMK3" s="249"/>
      <c r="MML3" s="249"/>
      <c r="MMM3" s="249"/>
      <c r="MMN3" s="249"/>
      <c r="MMO3" s="249"/>
      <c r="MMP3" s="249"/>
      <c r="MMQ3" s="249"/>
      <c r="MMR3" s="249"/>
      <c r="MMS3" s="249"/>
      <c r="MMT3" s="249"/>
      <c r="MMU3" s="249"/>
      <c r="MMV3" s="249"/>
      <c r="MMW3" s="249"/>
      <c r="MMX3" s="249"/>
      <c r="MMY3" s="249"/>
      <c r="MMZ3" s="249"/>
      <c r="MNA3" s="249"/>
      <c r="MNB3" s="249"/>
      <c r="MNC3" s="249"/>
      <c r="MND3" s="249"/>
      <c r="MNE3" s="249"/>
      <c r="MNF3" s="249"/>
      <c r="MNG3" s="249"/>
      <c r="MNH3" s="249"/>
      <c r="MNI3" s="249"/>
      <c r="MNJ3" s="249"/>
      <c r="MNK3" s="249"/>
      <c r="MNL3" s="249"/>
      <c r="MNM3" s="249"/>
      <c r="MNN3" s="249"/>
      <c r="MNO3" s="249"/>
      <c r="MNP3" s="249"/>
      <c r="MNQ3" s="249"/>
      <c r="MNR3" s="249"/>
      <c r="MNS3" s="249"/>
      <c r="MNT3" s="249"/>
      <c r="MNU3" s="249"/>
      <c r="MNV3" s="249"/>
      <c r="MNW3" s="249"/>
      <c r="MNX3" s="249"/>
      <c r="MNY3" s="249"/>
      <c r="MNZ3" s="249"/>
      <c r="MOA3" s="249"/>
      <c r="MOB3" s="249"/>
      <c r="MOC3" s="249"/>
      <c r="MOD3" s="249"/>
      <c r="MOE3" s="249"/>
      <c r="MOF3" s="249"/>
      <c r="MOG3" s="249"/>
      <c r="MOH3" s="249"/>
      <c r="MOI3" s="249"/>
      <c r="MOJ3" s="249"/>
      <c r="MOK3" s="249"/>
      <c r="MOL3" s="249"/>
      <c r="MOM3" s="249"/>
      <c r="MON3" s="249"/>
      <c r="MOO3" s="249"/>
      <c r="MOP3" s="249"/>
      <c r="MOQ3" s="249"/>
      <c r="MOR3" s="249"/>
      <c r="MOS3" s="249"/>
      <c r="MOT3" s="249"/>
      <c r="MOU3" s="249"/>
      <c r="MOV3" s="249"/>
      <c r="MOW3" s="249"/>
      <c r="MOX3" s="249"/>
      <c r="MOY3" s="249"/>
      <c r="MOZ3" s="249"/>
      <c r="MPA3" s="249"/>
      <c r="MPB3" s="249"/>
      <c r="MPC3" s="249"/>
      <c r="MPD3" s="249"/>
      <c r="MPE3" s="249"/>
      <c r="MPF3" s="249"/>
      <c r="MPG3" s="249"/>
      <c r="MPH3" s="249"/>
      <c r="MPI3" s="249"/>
      <c r="MPJ3" s="249"/>
      <c r="MPK3" s="249"/>
      <c r="MPL3" s="249"/>
      <c r="MPM3" s="249"/>
      <c r="MPN3" s="249"/>
      <c r="MPO3" s="249"/>
      <c r="MPP3" s="249"/>
      <c r="MPQ3" s="249"/>
      <c r="MPR3" s="249"/>
      <c r="MPS3" s="249"/>
      <c r="MPT3" s="249"/>
      <c r="MPU3" s="249"/>
      <c r="MPV3" s="249"/>
      <c r="MPW3" s="249"/>
      <c r="MPX3" s="249"/>
      <c r="MPY3" s="249"/>
      <c r="MPZ3" s="249"/>
      <c r="MQA3" s="249"/>
      <c r="MQB3" s="249"/>
      <c r="MQC3" s="249"/>
      <c r="MQD3" s="249"/>
      <c r="MQE3" s="249"/>
      <c r="MQF3" s="249"/>
      <c r="MQG3" s="249"/>
      <c r="MQH3" s="249"/>
      <c r="MQI3" s="249"/>
      <c r="MQJ3" s="249"/>
      <c r="MQK3" s="249"/>
      <c r="MQL3" s="249"/>
      <c r="MQM3" s="249"/>
      <c r="MQN3" s="249"/>
      <c r="MQO3" s="249"/>
      <c r="MQP3" s="249"/>
      <c r="MQQ3" s="249"/>
      <c r="MQR3" s="249"/>
      <c r="MQS3" s="249"/>
      <c r="MQT3" s="249"/>
      <c r="MQU3" s="249"/>
      <c r="MQV3" s="249"/>
      <c r="MQW3" s="249"/>
      <c r="MQX3" s="249"/>
      <c r="MQY3" s="249"/>
      <c r="MQZ3" s="249"/>
      <c r="MRA3" s="249"/>
      <c r="MRB3" s="249"/>
      <c r="MRC3" s="249"/>
      <c r="MRD3" s="249"/>
      <c r="MRE3" s="249"/>
      <c r="MRF3" s="249"/>
      <c r="MRG3" s="249"/>
      <c r="MRH3" s="249"/>
      <c r="MRI3" s="249"/>
      <c r="MRJ3" s="249"/>
      <c r="MRK3" s="249"/>
      <c r="MRL3" s="249"/>
      <c r="MRM3" s="249"/>
      <c r="MRN3" s="249"/>
      <c r="MRO3" s="249"/>
      <c r="MRP3" s="249"/>
      <c r="MRQ3" s="249"/>
      <c r="MRR3" s="249"/>
      <c r="MRS3" s="249"/>
      <c r="MRT3" s="249"/>
      <c r="MRU3" s="249"/>
      <c r="MRV3" s="249"/>
      <c r="MRW3" s="249"/>
      <c r="MRX3" s="249"/>
      <c r="MRY3" s="249"/>
      <c r="MRZ3" s="249"/>
      <c r="MSA3" s="249"/>
      <c r="MSB3" s="249"/>
      <c r="MSC3" s="249"/>
      <c r="MSD3" s="249"/>
      <c r="MSE3" s="249"/>
      <c r="MSF3" s="249"/>
      <c r="MSG3" s="249"/>
      <c r="MSH3" s="249"/>
      <c r="MSI3" s="249"/>
      <c r="MSJ3" s="249"/>
      <c r="MSK3" s="249"/>
      <c r="MSL3" s="249"/>
      <c r="MSM3" s="249"/>
      <c r="MSN3" s="249"/>
      <c r="MSO3" s="249"/>
      <c r="MSP3" s="249"/>
      <c r="MSQ3" s="249"/>
      <c r="MSR3" s="249"/>
      <c r="MSS3" s="249"/>
      <c r="MST3" s="249"/>
      <c r="MSU3" s="249"/>
      <c r="MSV3" s="249"/>
      <c r="MSW3" s="249"/>
      <c r="MSX3" s="249"/>
      <c r="MSY3" s="249"/>
      <c r="MSZ3" s="249"/>
      <c r="MTA3" s="249"/>
      <c r="MTB3" s="249"/>
      <c r="MTC3" s="249"/>
      <c r="MTD3" s="249"/>
      <c r="MTE3" s="249"/>
      <c r="MTF3" s="249"/>
      <c r="MTG3" s="249"/>
      <c r="MTH3" s="249"/>
      <c r="MTI3" s="249"/>
      <c r="MTJ3" s="249"/>
      <c r="MTK3" s="249"/>
      <c r="MTL3" s="249"/>
      <c r="MTM3" s="249"/>
      <c r="MTN3" s="249"/>
      <c r="MTO3" s="249"/>
      <c r="MTP3" s="249"/>
      <c r="MTQ3" s="249"/>
      <c r="MTR3" s="249"/>
      <c r="MTS3" s="249"/>
      <c r="MTT3" s="249"/>
      <c r="MTU3" s="249"/>
      <c r="MTV3" s="249"/>
      <c r="MTW3" s="249"/>
      <c r="MTX3" s="249"/>
      <c r="MTY3" s="249"/>
      <c r="MTZ3" s="249"/>
      <c r="MUA3" s="249"/>
      <c r="MUB3" s="249"/>
      <c r="MUC3" s="249"/>
      <c r="MUD3" s="249"/>
      <c r="MUE3" s="249"/>
      <c r="MUF3" s="249"/>
      <c r="MUG3" s="249"/>
      <c r="MUH3" s="249"/>
      <c r="MUI3" s="249"/>
      <c r="MUJ3" s="249"/>
      <c r="MUK3" s="249"/>
      <c r="MUL3" s="249"/>
      <c r="MUM3" s="249"/>
      <c r="MUN3" s="249"/>
      <c r="MUO3" s="249"/>
      <c r="MUP3" s="249"/>
      <c r="MUQ3" s="249"/>
      <c r="MUR3" s="249"/>
      <c r="MUS3" s="249"/>
      <c r="MUT3" s="249"/>
      <c r="MUU3" s="249"/>
      <c r="MUV3" s="249"/>
      <c r="MUW3" s="249"/>
      <c r="MUX3" s="249"/>
      <c r="MUY3" s="249"/>
      <c r="MUZ3" s="249"/>
      <c r="MVA3" s="249"/>
      <c r="MVB3" s="249"/>
      <c r="MVC3" s="249"/>
      <c r="MVD3" s="249"/>
      <c r="MVE3" s="249"/>
      <c r="MVF3" s="249"/>
      <c r="MVG3" s="249"/>
      <c r="MVH3" s="249"/>
      <c r="MVI3" s="249"/>
      <c r="MVJ3" s="249"/>
      <c r="MVK3" s="249"/>
      <c r="MVL3" s="249"/>
      <c r="MVM3" s="249"/>
      <c r="MVN3" s="249"/>
      <c r="MVO3" s="249"/>
      <c r="MVP3" s="249"/>
      <c r="MVQ3" s="249"/>
      <c r="MVR3" s="249"/>
      <c r="MVS3" s="249"/>
      <c r="MVT3" s="249"/>
      <c r="MVU3" s="249"/>
      <c r="MVV3" s="249"/>
      <c r="MVW3" s="249"/>
      <c r="MVX3" s="249"/>
      <c r="MVY3" s="249"/>
      <c r="MVZ3" s="249"/>
      <c r="MWA3" s="249"/>
      <c r="MWB3" s="249"/>
      <c r="MWC3" s="249"/>
      <c r="MWD3" s="249"/>
      <c r="MWE3" s="249"/>
      <c r="MWF3" s="249"/>
      <c r="MWG3" s="249"/>
      <c r="MWH3" s="249"/>
      <c r="MWI3" s="249"/>
      <c r="MWJ3" s="249"/>
      <c r="MWK3" s="249"/>
      <c r="MWL3" s="249"/>
      <c r="MWM3" s="249"/>
      <c r="MWN3" s="249"/>
      <c r="MWO3" s="249"/>
      <c r="MWP3" s="249"/>
      <c r="MWQ3" s="249"/>
      <c r="MWR3" s="249"/>
      <c r="MWS3" s="249"/>
      <c r="MWT3" s="249"/>
      <c r="MWU3" s="249"/>
      <c r="MWV3" s="249"/>
      <c r="MWW3" s="249"/>
      <c r="MWX3" s="249"/>
      <c r="MWY3" s="249"/>
      <c r="MWZ3" s="249"/>
      <c r="MXA3" s="249"/>
      <c r="MXB3" s="249"/>
      <c r="MXC3" s="249"/>
      <c r="MXD3" s="249"/>
      <c r="MXE3" s="249"/>
      <c r="MXF3" s="249"/>
      <c r="MXG3" s="249"/>
      <c r="MXH3" s="249"/>
      <c r="MXI3" s="249"/>
      <c r="MXJ3" s="249"/>
      <c r="MXK3" s="249"/>
      <c r="MXL3" s="249"/>
      <c r="MXM3" s="249"/>
      <c r="MXN3" s="249"/>
      <c r="MXO3" s="249"/>
      <c r="MXP3" s="249"/>
      <c r="MXQ3" s="249"/>
      <c r="MXR3" s="249"/>
      <c r="MXS3" s="249"/>
      <c r="MXT3" s="249"/>
      <c r="MXU3" s="249"/>
      <c r="MXV3" s="249"/>
      <c r="MXW3" s="249"/>
      <c r="MXX3" s="249"/>
      <c r="MXY3" s="249"/>
      <c r="MXZ3" s="249"/>
      <c r="MYA3" s="249"/>
      <c r="MYB3" s="249"/>
      <c r="MYC3" s="249"/>
      <c r="MYD3" s="249"/>
      <c r="MYE3" s="249"/>
      <c r="MYF3" s="249"/>
      <c r="MYG3" s="249"/>
      <c r="MYH3" s="249"/>
      <c r="MYI3" s="249"/>
      <c r="MYJ3" s="249"/>
      <c r="MYK3" s="249"/>
      <c r="MYL3" s="249"/>
      <c r="MYM3" s="249"/>
      <c r="MYN3" s="249"/>
      <c r="MYO3" s="249"/>
      <c r="MYP3" s="249"/>
      <c r="MYQ3" s="249"/>
      <c r="MYR3" s="249"/>
      <c r="MYS3" s="249"/>
      <c r="MYT3" s="249"/>
      <c r="MYU3" s="249"/>
      <c r="MYV3" s="249"/>
      <c r="MYW3" s="249"/>
      <c r="MYX3" s="249"/>
      <c r="MYY3" s="249"/>
      <c r="MYZ3" s="249"/>
      <c r="MZA3" s="249"/>
      <c r="MZB3" s="249"/>
      <c r="MZC3" s="249"/>
      <c r="MZD3" s="249"/>
      <c r="MZE3" s="249"/>
      <c r="MZF3" s="249"/>
      <c r="MZG3" s="249"/>
      <c r="MZH3" s="249"/>
      <c r="MZI3" s="249"/>
      <c r="MZJ3" s="249"/>
      <c r="MZK3" s="249"/>
      <c r="MZL3" s="249"/>
      <c r="MZM3" s="249"/>
      <c r="MZN3" s="249"/>
      <c r="MZO3" s="249"/>
      <c r="MZP3" s="249"/>
      <c r="MZQ3" s="249"/>
      <c r="MZR3" s="249"/>
      <c r="MZS3" s="249"/>
      <c r="MZT3" s="249"/>
      <c r="MZU3" s="249"/>
      <c r="MZV3" s="249"/>
      <c r="MZW3" s="249"/>
      <c r="MZX3" s="249"/>
      <c r="MZY3" s="249"/>
      <c r="MZZ3" s="249"/>
      <c r="NAA3" s="249"/>
      <c r="NAB3" s="249"/>
      <c r="NAC3" s="249"/>
      <c r="NAD3" s="249"/>
      <c r="NAE3" s="249"/>
      <c r="NAF3" s="249"/>
      <c r="NAG3" s="249"/>
      <c r="NAH3" s="249"/>
      <c r="NAI3" s="249"/>
      <c r="NAJ3" s="249"/>
      <c r="NAK3" s="249"/>
      <c r="NAL3" s="249"/>
      <c r="NAM3" s="249"/>
      <c r="NAN3" s="249"/>
      <c r="NAO3" s="249"/>
      <c r="NAP3" s="249"/>
      <c r="NAQ3" s="249"/>
      <c r="NAR3" s="249"/>
      <c r="NAS3" s="249"/>
      <c r="NAT3" s="249"/>
      <c r="NAU3" s="249"/>
      <c r="NAV3" s="249"/>
      <c r="NAW3" s="249"/>
      <c r="NAX3" s="249"/>
      <c r="NAY3" s="249"/>
      <c r="NAZ3" s="249"/>
      <c r="NBA3" s="249"/>
      <c r="NBB3" s="249"/>
      <c r="NBC3" s="249"/>
      <c r="NBD3" s="249"/>
      <c r="NBE3" s="249"/>
      <c r="NBF3" s="249"/>
      <c r="NBG3" s="249"/>
      <c r="NBH3" s="249"/>
      <c r="NBI3" s="249"/>
      <c r="NBJ3" s="249"/>
      <c r="NBK3" s="249"/>
      <c r="NBL3" s="249"/>
      <c r="NBM3" s="249"/>
      <c r="NBN3" s="249"/>
      <c r="NBO3" s="249"/>
      <c r="NBP3" s="249"/>
      <c r="NBQ3" s="249"/>
      <c r="NBR3" s="249"/>
      <c r="NBS3" s="249"/>
      <c r="NBT3" s="249"/>
      <c r="NBU3" s="249"/>
      <c r="NBV3" s="249"/>
      <c r="NBW3" s="249"/>
      <c r="NBX3" s="249"/>
      <c r="NBY3" s="249"/>
      <c r="NBZ3" s="249"/>
      <c r="NCA3" s="249"/>
      <c r="NCB3" s="249"/>
      <c r="NCC3" s="249"/>
      <c r="NCD3" s="249"/>
      <c r="NCE3" s="249"/>
      <c r="NCF3" s="249"/>
      <c r="NCG3" s="249"/>
      <c r="NCH3" s="249"/>
      <c r="NCI3" s="249"/>
      <c r="NCJ3" s="249"/>
      <c r="NCK3" s="249"/>
      <c r="NCL3" s="249"/>
      <c r="NCM3" s="249"/>
      <c r="NCN3" s="249"/>
      <c r="NCO3" s="249"/>
      <c r="NCP3" s="249"/>
      <c r="NCQ3" s="249"/>
      <c r="NCR3" s="249"/>
      <c r="NCS3" s="249"/>
      <c r="NCT3" s="249"/>
      <c r="NCU3" s="249"/>
      <c r="NCV3" s="249"/>
      <c r="NCW3" s="249"/>
      <c r="NCX3" s="249"/>
      <c r="NCY3" s="249"/>
      <c r="NCZ3" s="249"/>
      <c r="NDA3" s="249"/>
      <c r="NDB3" s="249"/>
      <c r="NDC3" s="249"/>
      <c r="NDD3" s="249"/>
      <c r="NDE3" s="249"/>
      <c r="NDF3" s="249"/>
      <c r="NDG3" s="249"/>
      <c r="NDH3" s="249"/>
      <c r="NDI3" s="249"/>
      <c r="NDJ3" s="249"/>
      <c r="NDK3" s="249"/>
      <c r="NDL3" s="249"/>
      <c r="NDM3" s="249"/>
      <c r="NDN3" s="249"/>
      <c r="NDO3" s="249"/>
      <c r="NDP3" s="249"/>
      <c r="NDQ3" s="249"/>
      <c r="NDR3" s="249"/>
      <c r="NDS3" s="249"/>
      <c r="NDT3" s="249"/>
      <c r="NDU3" s="249"/>
      <c r="NDV3" s="249"/>
      <c r="NDW3" s="249"/>
      <c r="NDX3" s="249"/>
      <c r="NDY3" s="249"/>
      <c r="NDZ3" s="249"/>
      <c r="NEA3" s="249"/>
      <c r="NEB3" s="249"/>
      <c r="NEC3" s="249"/>
      <c r="NED3" s="249"/>
      <c r="NEE3" s="249"/>
      <c r="NEF3" s="249"/>
      <c r="NEG3" s="249"/>
      <c r="NEH3" s="249"/>
      <c r="NEI3" s="249"/>
      <c r="NEJ3" s="249"/>
      <c r="NEK3" s="249"/>
      <c r="NEL3" s="249"/>
      <c r="NEM3" s="249"/>
      <c r="NEN3" s="249"/>
      <c r="NEO3" s="249"/>
      <c r="NEP3" s="249"/>
      <c r="NEQ3" s="249"/>
      <c r="NER3" s="249"/>
      <c r="NES3" s="249"/>
      <c r="NET3" s="249"/>
      <c r="NEU3" s="249"/>
      <c r="NEV3" s="249"/>
      <c r="NEW3" s="249"/>
      <c r="NEX3" s="249"/>
      <c r="NEY3" s="249"/>
      <c r="NEZ3" s="249"/>
      <c r="NFA3" s="249"/>
      <c r="NFB3" s="249"/>
      <c r="NFC3" s="249"/>
      <c r="NFD3" s="249"/>
      <c r="NFE3" s="249"/>
      <c r="NFF3" s="249"/>
      <c r="NFG3" s="249"/>
      <c r="NFH3" s="249"/>
      <c r="NFI3" s="249"/>
      <c r="NFJ3" s="249"/>
      <c r="NFK3" s="249"/>
      <c r="NFL3" s="249"/>
      <c r="NFM3" s="249"/>
      <c r="NFN3" s="249"/>
      <c r="NFO3" s="249"/>
      <c r="NFP3" s="249"/>
      <c r="NFQ3" s="249"/>
      <c r="NFR3" s="249"/>
      <c r="NFS3" s="249"/>
      <c r="NFT3" s="249"/>
      <c r="NFU3" s="249"/>
      <c r="NFV3" s="249"/>
      <c r="NFW3" s="249"/>
      <c r="NFX3" s="249"/>
      <c r="NFY3" s="249"/>
      <c r="NFZ3" s="249"/>
      <c r="NGA3" s="249"/>
      <c r="NGB3" s="249"/>
      <c r="NGC3" s="249"/>
      <c r="NGD3" s="249"/>
      <c r="NGE3" s="249"/>
      <c r="NGF3" s="249"/>
      <c r="NGG3" s="249"/>
      <c r="NGH3" s="249"/>
      <c r="NGI3" s="249"/>
      <c r="NGJ3" s="249"/>
      <c r="NGK3" s="249"/>
      <c r="NGL3" s="249"/>
      <c r="NGM3" s="249"/>
      <c r="NGN3" s="249"/>
      <c r="NGO3" s="249"/>
      <c r="NGP3" s="249"/>
      <c r="NGQ3" s="249"/>
      <c r="NGR3" s="249"/>
      <c r="NGS3" s="249"/>
      <c r="NGT3" s="249"/>
      <c r="NGU3" s="249"/>
      <c r="NGV3" s="249"/>
      <c r="NGW3" s="249"/>
      <c r="NGX3" s="249"/>
      <c r="NGY3" s="249"/>
      <c r="NGZ3" s="249"/>
      <c r="NHA3" s="249"/>
      <c r="NHB3" s="249"/>
      <c r="NHC3" s="249"/>
      <c r="NHD3" s="249"/>
      <c r="NHE3" s="249"/>
      <c r="NHF3" s="249"/>
      <c r="NHG3" s="249"/>
      <c r="NHH3" s="249"/>
      <c r="NHI3" s="249"/>
      <c r="NHJ3" s="249"/>
      <c r="NHK3" s="249"/>
      <c r="NHL3" s="249"/>
      <c r="NHM3" s="249"/>
      <c r="NHN3" s="249"/>
      <c r="NHO3" s="249"/>
      <c r="NHP3" s="249"/>
      <c r="NHQ3" s="249"/>
      <c r="NHR3" s="249"/>
      <c r="NHS3" s="249"/>
      <c r="NHT3" s="249"/>
      <c r="NHU3" s="249"/>
      <c r="NHV3" s="249"/>
      <c r="NHW3" s="249"/>
      <c r="NHX3" s="249"/>
      <c r="NHY3" s="249"/>
      <c r="NHZ3" s="249"/>
      <c r="NIA3" s="249"/>
      <c r="NIB3" s="249"/>
      <c r="NIC3" s="249"/>
      <c r="NID3" s="249"/>
      <c r="NIE3" s="249"/>
      <c r="NIF3" s="249"/>
      <c r="NIG3" s="249"/>
      <c r="NIH3" s="249"/>
      <c r="NII3" s="249"/>
      <c r="NIJ3" s="249"/>
      <c r="NIK3" s="249"/>
      <c r="NIL3" s="249"/>
      <c r="NIM3" s="249"/>
      <c r="NIN3" s="249"/>
      <c r="NIO3" s="249"/>
      <c r="NIP3" s="249"/>
      <c r="NIQ3" s="249"/>
      <c r="NIR3" s="249"/>
      <c r="NIS3" s="249"/>
      <c r="NIT3" s="249"/>
      <c r="NIU3" s="249"/>
      <c r="NIV3" s="249"/>
      <c r="NIW3" s="249"/>
      <c r="NIX3" s="249"/>
      <c r="NIY3" s="249"/>
      <c r="NIZ3" s="249"/>
      <c r="NJA3" s="249"/>
      <c r="NJB3" s="249"/>
      <c r="NJC3" s="249"/>
      <c r="NJD3" s="249"/>
      <c r="NJE3" s="249"/>
      <c r="NJF3" s="249"/>
      <c r="NJG3" s="249"/>
      <c r="NJH3" s="249"/>
      <c r="NJI3" s="249"/>
      <c r="NJJ3" s="249"/>
      <c r="NJK3" s="249"/>
      <c r="NJL3" s="249"/>
      <c r="NJM3" s="249"/>
      <c r="NJN3" s="249"/>
      <c r="NJO3" s="249"/>
      <c r="NJP3" s="249"/>
      <c r="NJQ3" s="249"/>
      <c r="NJR3" s="249"/>
      <c r="NJS3" s="249"/>
      <c r="NJT3" s="249"/>
      <c r="NJU3" s="249"/>
      <c r="NJV3" s="249"/>
      <c r="NJW3" s="249"/>
      <c r="NJX3" s="249"/>
      <c r="NJY3" s="249"/>
      <c r="NJZ3" s="249"/>
      <c r="NKA3" s="249"/>
      <c r="NKB3" s="249"/>
      <c r="NKC3" s="249"/>
      <c r="NKD3" s="249"/>
      <c r="NKE3" s="249"/>
      <c r="NKF3" s="249"/>
      <c r="NKG3" s="249"/>
      <c r="NKH3" s="249"/>
      <c r="NKI3" s="249"/>
      <c r="NKJ3" s="249"/>
      <c r="NKK3" s="249"/>
      <c r="NKL3" s="249"/>
      <c r="NKM3" s="249"/>
      <c r="NKN3" s="249"/>
      <c r="NKO3" s="249"/>
      <c r="NKP3" s="249"/>
      <c r="NKQ3" s="249"/>
      <c r="NKR3" s="249"/>
      <c r="NKS3" s="249"/>
      <c r="NKT3" s="249"/>
      <c r="NKU3" s="249"/>
      <c r="NKV3" s="249"/>
      <c r="NKW3" s="249"/>
      <c r="NKX3" s="249"/>
      <c r="NKY3" s="249"/>
      <c r="NKZ3" s="249"/>
      <c r="NLA3" s="249"/>
      <c r="NLB3" s="249"/>
      <c r="NLC3" s="249"/>
      <c r="NLD3" s="249"/>
      <c r="NLE3" s="249"/>
      <c r="NLF3" s="249"/>
      <c r="NLG3" s="249"/>
      <c r="NLH3" s="249"/>
      <c r="NLI3" s="249"/>
      <c r="NLJ3" s="249"/>
      <c r="NLK3" s="249"/>
      <c r="NLL3" s="249"/>
      <c r="NLM3" s="249"/>
      <c r="NLN3" s="249"/>
      <c r="NLO3" s="249"/>
      <c r="NLP3" s="249"/>
      <c r="NLQ3" s="249"/>
      <c r="NLR3" s="249"/>
      <c r="NLS3" s="249"/>
      <c r="NLT3" s="249"/>
      <c r="NLU3" s="249"/>
      <c r="NLV3" s="249"/>
      <c r="NLW3" s="249"/>
      <c r="NLX3" s="249"/>
      <c r="NLY3" s="249"/>
      <c r="NLZ3" s="249"/>
      <c r="NMA3" s="249"/>
      <c r="NMB3" s="249"/>
      <c r="NMC3" s="249"/>
      <c r="NMD3" s="249"/>
      <c r="NME3" s="249"/>
      <c r="NMF3" s="249"/>
      <c r="NMG3" s="249"/>
      <c r="NMH3" s="249"/>
      <c r="NMI3" s="249"/>
      <c r="NMJ3" s="249"/>
      <c r="NMK3" s="249"/>
      <c r="NML3" s="249"/>
      <c r="NMM3" s="249"/>
      <c r="NMN3" s="249"/>
      <c r="NMO3" s="249"/>
      <c r="NMP3" s="249"/>
      <c r="NMQ3" s="249"/>
      <c r="NMR3" s="249"/>
      <c r="NMS3" s="249"/>
      <c r="NMT3" s="249"/>
      <c r="NMU3" s="249"/>
      <c r="NMV3" s="249"/>
      <c r="NMW3" s="249"/>
      <c r="NMX3" s="249"/>
      <c r="NMY3" s="249"/>
      <c r="NMZ3" s="249"/>
      <c r="NNA3" s="249"/>
      <c r="NNB3" s="249"/>
      <c r="NNC3" s="249"/>
      <c r="NND3" s="249"/>
      <c r="NNE3" s="249"/>
      <c r="NNF3" s="249"/>
      <c r="NNG3" s="249"/>
      <c r="NNH3" s="249"/>
      <c r="NNI3" s="249"/>
      <c r="NNJ3" s="249"/>
      <c r="NNK3" s="249"/>
      <c r="NNL3" s="249"/>
      <c r="NNM3" s="249"/>
      <c r="NNN3" s="249"/>
      <c r="NNO3" s="249"/>
      <c r="NNP3" s="249"/>
      <c r="NNQ3" s="249"/>
      <c r="NNR3" s="249"/>
      <c r="NNS3" s="249"/>
      <c r="NNT3" s="249"/>
      <c r="NNU3" s="249"/>
      <c r="NNV3" s="249"/>
      <c r="NNW3" s="249"/>
      <c r="NNX3" s="249"/>
      <c r="NNY3" s="249"/>
      <c r="NNZ3" s="249"/>
      <c r="NOA3" s="249"/>
      <c r="NOB3" s="249"/>
      <c r="NOC3" s="249"/>
      <c r="NOD3" s="249"/>
      <c r="NOE3" s="249"/>
      <c r="NOF3" s="249"/>
      <c r="NOG3" s="249"/>
      <c r="NOH3" s="249"/>
      <c r="NOI3" s="249"/>
      <c r="NOJ3" s="249"/>
      <c r="NOK3" s="249"/>
      <c r="NOL3" s="249"/>
      <c r="NOM3" s="249"/>
      <c r="NON3" s="249"/>
      <c r="NOO3" s="249"/>
      <c r="NOP3" s="249"/>
      <c r="NOQ3" s="249"/>
      <c r="NOR3" s="249"/>
      <c r="NOS3" s="249"/>
      <c r="NOT3" s="249"/>
      <c r="NOU3" s="249"/>
      <c r="NOV3" s="249"/>
      <c r="NOW3" s="249"/>
      <c r="NOX3" s="249"/>
      <c r="NOY3" s="249"/>
      <c r="NOZ3" s="249"/>
      <c r="NPA3" s="249"/>
      <c r="NPB3" s="249"/>
      <c r="NPC3" s="249"/>
      <c r="NPD3" s="249"/>
      <c r="NPE3" s="249"/>
      <c r="NPF3" s="249"/>
      <c r="NPG3" s="249"/>
      <c r="NPH3" s="249"/>
      <c r="NPI3" s="249"/>
      <c r="NPJ3" s="249"/>
      <c r="NPK3" s="249"/>
      <c r="NPL3" s="249"/>
      <c r="NPM3" s="249"/>
      <c r="NPN3" s="249"/>
      <c r="NPO3" s="249"/>
      <c r="NPP3" s="249"/>
      <c r="NPQ3" s="249"/>
      <c r="NPR3" s="249"/>
      <c r="NPS3" s="249"/>
      <c r="NPT3" s="249"/>
      <c r="NPU3" s="249"/>
      <c r="NPV3" s="249"/>
      <c r="NPW3" s="249"/>
      <c r="NPX3" s="249"/>
      <c r="NPY3" s="249"/>
      <c r="NPZ3" s="249"/>
      <c r="NQA3" s="249"/>
      <c r="NQB3" s="249"/>
      <c r="NQC3" s="249"/>
      <c r="NQD3" s="249"/>
      <c r="NQE3" s="249"/>
      <c r="NQF3" s="249"/>
      <c r="NQG3" s="249"/>
      <c r="NQH3" s="249"/>
      <c r="NQI3" s="249"/>
      <c r="NQJ3" s="249"/>
      <c r="NQK3" s="249"/>
      <c r="NQL3" s="249"/>
      <c r="NQM3" s="249"/>
      <c r="NQN3" s="249"/>
      <c r="NQO3" s="249"/>
      <c r="NQP3" s="249"/>
      <c r="NQQ3" s="249"/>
      <c r="NQR3" s="249"/>
      <c r="NQS3" s="249"/>
      <c r="NQT3" s="249"/>
      <c r="NQU3" s="249"/>
      <c r="NQV3" s="249"/>
      <c r="NQW3" s="249"/>
      <c r="NQX3" s="249"/>
      <c r="NQY3" s="249"/>
      <c r="NQZ3" s="249"/>
      <c r="NRA3" s="249"/>
      <c r="NRB3" s="249"/>
      <c r="NRC3" s="249"/>
      <c r="NRD3" s="249"/>
      <c r="NRE3" s="249"/>
      <c r="NRF3" s="249"/>
      <c r="NRG3" s="249"/>
      <c r="NRH3" s="249"/>
      <c r="NRI3" s="249"/>
      <c r="NRJ3" s="249"/>
      <c r="NRK3" s="249"/>
      <c r="NRL3" s="249"/>
      <c r="NRM3" s="249"/>
      <c r="NRN3" s="249"/>
      <c r="NRO3" s="249"/>
      <c r="NRP3" s="249"/>
      <c r="NRQ3" s="249"/>
      <c r="NRR3" s="249"/>
      <c r="NRS3" s="249"/>
      <c r="NRT3" s="249"/>
      <c r="NRU3" s="249"/>
      <c r="NRV3" s="249"/>
      <c r="NRW3" s="249"/>
      <c r="NRX3" s="249"/>
      <c r="NRY3" s="249"/>
      <c r="NRZ3" s="249"/>
      <c r="NSA3" s="249"/>
      <c r="NSB3" s="249"/>
      <c r="NSC3" s="249"/>
      <c r="NSD3" s="249"/>
      <c r="NSE3" s="249"/>
      <c r="NSF3" s="249"/>
      <c r="NSG3" s="249"/>
      <c r="NSH3" s="249"/>
      <c r="NSI3" s="249"/>
      <c r="NSJ3" s="249"/>
      <c r="NSK3" s="249"/>
      <c r="NSL3" s="249"/>
      <c r="NSM3" s="249"/>
      <c r="NSN3" s="249"/>
      <c r="NSO3" s="249"/>
      <c r="NSP3" s="249"/>
      <c r="NSQ3" s="249"/>
      <c r="NSR3" s="249"/>
      <c r="NSS3" s="249"/>
      <c r="NST3" s="249"/>
      <c r="NSU3" s="249"/>
      <c r="NSV3" s="249"/>
      <c r="NSW3" s="249"/>
      <c r="NSX3" s="249"/>
      <c r="NSY3" s="249"/>
      <c r="NSZ3" s="249"/>
      <c r="NTA3" s="249"/>
      <c r="NTB3" s="249"/>
      <c r="NTC3" s="249"/>
      <c r="NTD3" s="249"/>
      <c r="NTE3" s="249"/>
      <c r="NTF3" s="249"/>
      <c r="NTG3" s="249"/>
      <c r="NTH3" s="249"/>
      <c r="NTI3" s="249"/>
      <c r="NTJ3" s="249"/>
      <c r="NTK3" s="249"/>
      <c r="NTL3" s="249"/>
      <c r="NTM3" s="249"/>
      <c r="NTN3" s="249"/>
      <c r="NTO3" s="249"/>
      <c r="NTP3" s="249"/>
      <c r="NTQ3" s="249"/>
      <c r="NTR3" s="249"/>
      <c r="NTS3" s="249"/>
      <c r="NTT3" s="249"/>
      <c r="NTU3" s="249"/>
      <c r="NTV3" s="249"/>
      <c r="NTW3" s="249"/>
      <c r="NTX3" s="249"/>
      <c r="NTY3" s="249"/>
      <c r="NTZ3" s="249"/>
      <c r="NUA3" s="249"/>
      <c r="NUB3" s="249"/>
      <c r="NUC3" s="249"/>
      <c r="NUD3" s="249"/>
      <c r="NUE3" s="249"/>
      <c r="NUF3" s="249"/>
      <c r="NUG3" s="249"/>
      <c r="NUH3" s="249"/>
      <c r="NUI3" s="249"/>
      <c r="NUJ3" s="249"/>
      <c r="NUK3" s="249"/>
      <c r="NUL3" s="249"/>
      <c r="NUM3" s="249"/>
      <c r="NUN3" s="249"/>
      <c r="NUO3" s="249"/>
      <c r="NUP3" s="249"/>
      <c r="NUQ3" s="249"/>
      <c r="NUR3" s="249"/>
      <c r="NUS3" s="249"/>
      <c r="NUT3" s="249"/>
      <c r="NUU3" s="249"/>
      <c r="NUV3" s="249"/>
      <c r="NUW3" s="249"/>
      <c r="NUX3" s="249"/>
      <c r="NUY3" s="249"/>
      <c r="NUZ3" s="249"/>
      <c r="NVA3" s="249"/>
      <c r="NVB3" s="249"/>
      <c r="NVC3" s="249"/>
      <c r="NVD3" s="249"/>
      <c r="NVE3" s="249"/>
      <c r="NVF3" s="249"/>
      <c r="NVG3" s="249"/>
      <c r="NVH3" s="249"/>
      <c r="NVI3" s="249"/>
      <c r="NVJ3" s="249"/>
      <c r="NVK3" s="249"/>
      <c r="NVL3" s="249"/>
      <c r="NVM3" s="249"/>
      <c r="NVN3" s="249"/>
      <c r="NVO3" s="249"/>
      <c r="NVP3" s="249"/>
      <c r="NVQ3" s="249"/>
      <c r="NVR3" s="249"/>
      <c r="NVS3" s="249"/>
      <c r="NVT3" s="249"/>
      <c r="NVU3" s="249"/>
      <c r="NVV3" s="249"/>
      <c r="NVW3" s="249"/>
      <c r="NVX3" s="249"/>
      <c r="NVY3" s="249"/>
      <c r="NVZ3" s="249"/>
      <c r="NWA3" s="249"/>
      <c r="NWB3" s="249"/>
      <c r="NWC3" s="249"/>
      <c r="NWD3" s="249"/>
      <c r="NWE3" s="249"/>
      <c r="NWF3" s="249"/>
      <c r="NWG3" s="249"/>
      <c r="NWH3" s="249"/>
      <c r="NWI3" s="249"/>
      <c r="NWJ3" s="249"/>
      <c r="NWK3" s="249"/>
      <c r="NWL3" s="249"/>
      <c r="NWM3" s="249"/>
      <c r="NWN3" s="249"/>
      <c r="NWO3" s="249"/>
      <c r="NWP3" s="249"/>
      <c r="NWQ3" s="249"/>
      <c r="NWR3" s="249"/>
      <c r="NWS3" s="249"/>
      <c r="NWT3" s="249"/>
      <c r="NWU3" s="249"/>
      <c r="NWV3" s="249"/>
      <c r="NWW3" s="249"/>
      <c r="NWX3" s="249"/>
      <c r="NWY3" s="249"/>
      <c r="NWZ3" s="249"/>
      <c r="NXA3" s="249"/>
      <c r="NXB3" s="249"/>
      <c r="NXC3" s="249"/>
      <c r="NXD3" s="249"/>
      <c r="NXE3" s="249"/>
      <c r="NXF3" s="249"/>
      <c r="NXG3" s="249"/>
      <c r="NXH3" s="249"/>
      <c r="NXI3" s="249"/>
      <c r="NXJ3" s="249"/>
      <c r="NXK3" s="249"/>
      <c r="NXL3" s="249"/>
      <c r="NXM3" s="249"/>
      <c r="NXN3" s="249"/>
      <c r="NXO3" s="249"/>
      <c r="NXP3" s="249"/>
      <c r="NXQ3" s="249"/>
      <c r="NXR3" s="249"/>
      <c r="NXS3" s="249"/>
      <c r="NXT3" s="249"/>
      <c r="NXU3" s="249"/>
      <c r="NXV3" s="249"/>
      <c r="NXW3" s="249"/>
      <c r="NXX3" s="249"/>
      <c r="NXY3" s="249"/>
      <c r="NXZ3" s="249"/>
      <c r="NYA3" s="249"/>
      <c r="NYB3" s="249"/>
      <c r="NYC3" s="249"/>
      <c r="NYD3" s="249"/>
      <c r="NYE3" s="249"/>
      <c r="NYF3" s="249"/>
      <c r="NYG3" s="249"/>
      <c r="NYH3" s="249"/>
      <c r="NYI3" s="249"/>
      <c r="NYJ3" s="249"/>
      <c r="NYK3" s="249"/>
      <c r="NYL3" s="249"/>
      <c r="NYM3" s="249"/>
      <c r="NYN3" s="249"/>
      <c r="NYO3" s="249"/>
      <c r="NYP3" s="249"/>
      <c r="NYQ3" s="249"/>
      <c r="NYR3" s="249"/>
      <c r="NYS3" s="249"/>
      <c r="NYT3" s="249"/>
      <c r="NYU3" s="249"/>
      <c r="NYV3" s="249"/>
      <c r="NYW3" s="249"/>
      <c r="NYX3" s="249"/>
      <c r="NYY3" s="249"/>
      <c r="NYZ3" s="249"/>
      <c r="NZA3" s="249"/>
      <c r="NZB3" s="249"/>
      <c r="NZC3" s="249"/>
      <c r="NZD3" s="249"/>
      <c r="NZE3" s="249"/>
      <c r="NZF3" s="249"/>
      <c r="NZG3" s="249"/>
      <c r="NZH3" s="249"/>
      <c r="NZI3" s="249"/>
      <c r="NZJ3" s="249"/>
      <c r="NZK3" s="249"/>
      <c r="NZL3" s="249"/>
      <c r="NZM3" s="249"/>
      <c r="NZN3" s="249"/>
      <c r="NZO3" s="249"/>
      <c r="NZP3" s="249"/>
      <c r="NZQ3" s="249"/>
      <c r="NZR3" s="249"/>
      <c r="NZS3" s="249"/>
      <c r="NZT3" s="249"/>
      <c r="NZU3" s="249"/>
      <c r="NZV3" s="249"/>
      <c r="NZW3" s="249"/>
      <c r="NZX3" s="249"/>
      <c r="NZY3" s="249"/>
      <c r="NZZ3" s="249"/>
      <c r="OAA3" s="249"/>
      <c r="OAB3" s="249"/>
      <c r="OAC3" s="249"/>
      <c r="OAD3" s="249"/>
      <c r="OAE3" s="249"/>
      <c r="OAF3" s="249"/>
      <c r="OAG3" s="249"/>
      <c r="OAH3" s="249"/>
      <c r="OAI3" s="249"/>
      <c r="OAJ3" s="249"/>
      <c r="OAK3" s="249"/>
      <c r="OAL3" s="249"/>
      <c r="OAM3" s="249"/>
      <c r="OAN3" s="249"/>
      <c r="OAO3" s="249"/>
      <c r="OAP3" s="249"/>
      <c r="OAQ3" s="249"/>
      <c r="OAR3" s="249"/>
      <c r="OAS3" s="249"/>
      <c r="OAT3" s="249"/>
      <c r="OAU3" s="249"/>
      <c r="OAV3" s="249"/>
      <c r="OAW3" s="249"/>
      <c r="OAX3" s="249"/>
      <c r="OAY3" s="249"/>
      <c r="OAZ3" s="249"/>
      <c r="OBA3" s="249"/>
      <c r="OBB3" s="249"/>
      <c r="OBC3" s="249"/>
      <c r="OBD3" s="249"/>
      <c r="OBE3" s="249"/>
      <c r="OBF3" s="249"/>
      <c r="OBG3" s="249"/>
      <c r="OBH3" s="249"/>
      <c r="OBI3" s="249"/>
      <c r="OBJ3" s="249"/>
      <c r="OBK3" s="249"/>
      <c r="OBL3" s="249"/>
      <c r="OBM3" s="249"/>
      <c r="OBN3" s="249"/>
      <c r="OBO3" s="249"/>
      <c r="OBP3" s="249"/>
      <c r="OBQ3" s="249"/>
      <c r="OBR3" s="249"/>
      <c r="OBS3" s="249"/>
      <c r="OBT3" s="249"/>
      <c r="OBU3" s="249"/>
      <c r="OBV3" s="249"/>
      <c r="OBW3" s="249"/>
      <c r="OBX3" s="249"/>
      <c r="OBY3" s="249"/>
      <c r="OBZ3" s="249"/>
      <c r="OCA3" s="249"/>
      <c r="OCB3" s="249"/>
      <c r="OCC3" s="249"/>
      <c r="OCD3" s="249"/>
      <c r="OCE3" s="249"/>
      <c r="OCF3" s="249"/>
      <c r="OCG3" s="249"/>
      <c r="OCH3" s="249"/>
      <c r="OCI3" s="249"/>
      <c r="OCJ3" s="249"/>
      <c r="OCK3" s="249"/>
      <c r="OCL3" s="249"/>
      <c r="OCM3" s="249"/>
      <c r="OCN3" s="249"/>
      <c r="OCO3" s="249"/>
      <c r="OCP3" s="249"/>
      <c r="OCQ3" s="249"/>
      <c r="OCR3" s="249"/>
      <c r="OCS3" s="249"/>
      <c r="OCT3" s="249"/>
      <c r="OCU3" s="249"/>
      <c r="OCV3" s="249"/>
      <c r="OCW3" s="249"/>
      <c r="OCX3" s="249"/>
      <c r="OCY3" s="249"/>
      <c r="OCZ3" s="249"/>
      <c r="ODA3" s="249"/>
      <c r="ODB3" s="249"/>
      <c r="ODC3" s="249"/>
      <c r="ODD3" s="249"/>
      <c r="ODE3" s="249"/>
      <c r="ODF3" s="249"/>
      <c r="ODG3" s="249"/>
      <c r="ODH3" s="249"/>
      <c r="ODI3" s="249"/>
      <c r="ODJ3" s="249"/>
      <c r="ODK3" s="249"/>
      <c r="ODL3" s="249"/>
      <c r="ODM3" s="249"/>
      <c r="ODN3" s="249"/>
      <c r="ODO3" s="249"/>
      <c r="ODP3" s="249"/>
      <c r="ODQ3" s="249"/>
      <c r="ODR3" s="249"/>
      <c r="ODS3" s="249"/>
      <c r="ODT3" s="249"/>
      <c r="ODU3" s="249"/>
      <c r="ODV3" s="249"/>
      <c r="ODW3" s="249"/>
      <c r="ODX3" s="249"/>
      <c r="ODY3" s="249"/>
      <c r="ODZ3" s="249"/>
      <c r="OEA3" s="249"/>
      <c r="OEB3" s="249"/>
      <c r="OEC3" s="249"/>
      <c r="OED3" s="249"/>
      <c r="OEE3" s="249"/>
      <c r="OEF3" s="249"/>
      <c r="OEG3" s="249"/>
      <c r="OEH3" s="249"/>
      <c r="OEI3" s="249"/>
      <c r="OEJ3" s="249"/>
      <c r="OEK3" s="249"/>
      <c r="OEL3" s="249"/>
      <c r="OEM3" s="249"/>
      <c r="OEN3" s="249"/>
      <c r="OEO3" s="249"/>
      <c r="OEP3" s="249"/>
      <c r="OEQ3" s="249"/>
      <c r="OER3" s="249"/>
      <c r="OES3" s="249"/>
      <c r="OET3" s="249"/>
      <c r="OEU3" s="249"/>
      <c r="OEV3" s="249"/>
      <c r="OEW3" s="249"/>
      <c r="OEX3" s="249"/>
      <c r="OEY3" s="249"/>
      <c r="OEZ3" s="249"/>
      <c r="OFA3" s="249"/>
      <c r="OFB3" s="249"/>
      <c r="OFC3" s="249"/>
      <c r="OFD3" s="249"/>
      <c r="OFE3" s="249"/>
      <c r="OFF3" s="249"/>
      <c r="OFG3" s="249"/>
      <c r="OFH3" s="249"/>
      <c r="OFI3" s="249"/>
      <c r="OFJ3" s="249"/>
      <c r="OFK3" s="249"/>
      <c r="OFL3" s="249"/>
      <c r="OFM3" s="249"/>
      <c r="OFN3" s="249"/>
      <c r="OFO3" s="249"/>
      <c r="OFP3" s="249"/>
      <c r="OFQ3" s="249"/>
      <c r="OFR3" s="249"/>
      <c r="OFS3" s="249"/>
      <c r="OFT3" s="249"/>
      <c r="OFU3" s="249"/>
      <c r="OFV3" s="249"/>
      <c r="OFW3" s="249"/>
      <c r="OFX3" s="249"/>
      <c r="OFY3" s="249"/>
      <c r="OFZ3" s="249"/>
      <c r="OGA3" s="249"/>
      <c r="OGB3" s="249"/>
      <c r="OGC3" s="249"/>
      <c r="OGD3" s="249"/>
      <c r="OGE3" s="249"/>
      <c r="OGF3" s="249"/>
      <c r="OGG3" s="249"/>
      <c r="OGH3" s="249"/>
      <c r="OGI3" s="249"/>
      <c r="OGJ3" s="249"/>
      <c r="OGK3" s="249"/>
      <c r="OGL3" s="249"/>
      <c r="OGM3" s="249"/>
      <c r="OGN3" s="249"/>
      <c r="OGO3" s="249"/>
      <c r="OGP3" s="249"/>
      <c r="OGQ3" s="249"/>
      <c r="OGR3" s="249"/>
      <c r="OGS3" s="249"/>
      <c r="OGT3" s="249"/>
      <c r="OGU3" s="249"/>
      <c r="OGV3" s="249"/>
      <c r="OGW3" s="249"/>
      <c r="OGX3" s="249"/>
      <c r="OGY3" s="249"/>
      <c r="OGZ3" s="249"/>
      <c r="OHA3" s="249"/>
      <c r="OHB3" s="249"/>
      <c r="OHC3" s="249"/>
      <c r="OHD3" s="249"/>
      <c r="OHE3" s="249"/>
      <c r="OHF3" s="249"/>
      <c r="OHG3" s="249"/>
      <c r="OHH3" s="249"/>
      <c r="OHI3" s="249"/>
      <c r="OHJ3" s="249"/>
      <c r="OHK3" s="249"/>
      <c r="OHL3" s="249"/>
      <c r="OHM3" s="249"/>
      <c r="OHN3" s="249"/>
      <c r="OHO3" s="249"/>
      <c r="OHP3" s="249"/>
      <c r="OHQ3" s="249"/>
      <c r="OHR3" s="249"/>
      <c r="OHS3" s="249"/>
      <c r="OHT3" s="249"/>
      <c r="OHU3" s="249"/>
      <c r="OHV3" s="249"/>
      <c r="OHW3" s="249"/>
      <c r="OHX3" s="249"/>
      <c r="OHY3" s="249"/>
      <c r="OHZ3" s="249"/>
      <c r="OIA3" s="249"/>
      <c r="OIB3" s="249"/>
      <c r="OIC3" s="249"/>
      <c r="OID3" s="249"/>
      <c r="OIE3" s="249"/>
      <c r="OIF3" s="249"/>
      <c r="OIG3" s="249"/>
      <c r="OIH3" s="249"/>
      <c r="OII3" s="249"/>
      <c r="OIJ3" s="249"/>
      <c r="OIK3" s="249"/>
      <c r="OIL3" s="249"/>
      <c r="OIM3" s="249"/>
      <c r="OIN3" s="249"/>
      <c r="OIO3" s="249"/>
      <c r="OIP3" s="249"/>
      <c r="OIQ3" s="249"/>
      <c r="OIR3" s="249"/>
      <c r="OIS3" s="249"/>
      <c r="OIT3" s="249"/>
      <c r="OIU3" s="249"/>
      <c r="OIV3" s="249"/>
      <c r="OIW3" s="249"/>
      <c r="OIX3" s="249"/>
      <c r="OIY3" s="249"/>
      <c r="OIZ3" s="249"/>
      <c r="OJA3" s="249"/>
      <c r="OJB3" s="249"/>
      <c r="OJC3" s="249"/>
      <c r="OJD3" s="249"/>
      <c r="OJE3" s="249"/>
      <c r="OJF3" s="249"/>
      <c r="OJG3" s="249"/>
      <c r="OJH3" s="249"/>
      <c r="OJI3" s="249"/>
      <c r="OJJ3" s="249"/>
      <c r="OJK3" s="249"/>
      <c r="OJL3" s="249"/>
      <c r="OJM3" s="249"/>
      <c r="OJN3" s="249"/>
      <c r="OJO3" s="249"/>
      <c r="OJP3" s="249"/>
      <c r="OJQ3" s="249"/>
      <c r="OJR3" s="249"/>
      <c r="OJS3" s="249"/>
      <c r="OJT3" s="249"/>
      <c r="OJU3" s="249"/>
      <c r="OJV3" s="249"/>
      <c r="OJW3" s="249"/>
      <c r="OJX3" s="249"/>
      <c r="OJY3" s="249"/>
      <c r="OJZ3" s="249"/>
      <c r="OKA3" s="249"/>
      <c r="OKB3" s="249"/>
      <c r="OKC3" s="249"/>
      <c r="OKD3" s="249"/>
      <c r="OKE3" s="249"/>
      <c r="OKF3" s="249"/>
      <c r="OKG3" s="249"/>
      <c r="OKH3" s="249"/>
      <c r="OKI3" s="249"/>
      <c r="OKJ3" s="249"/>
      <c r="OKK3" s="249"/>
      <c r="OKL3" s="249"/>
      <c r="OKM3" s="249"/>
      <c r="OKN3" s="249"/>
      <c r="OKO3" s="249"/>
      <c r="OKP3" s="249"/>
      <c r="OKQ3" s="249"/>
      <c r="OKR3" s="249"/>
      <c r="OKS3" s="249"/>
      <c r="OKT3" s="249"/>
      <c r="OKU3" s="249"/>
      <c r="OKV3" s="249"/>
      <c r="OKW3" s="249"/>
      <c r="OKX3" s="249"/>
      <c r="OKY3" s="249"/>
      <c r="OKZ3" s="249"/>
      <c r="OLA3" s="249"/>
      <c r="OLB3" s="249"/>
      <c r="OLC3" s="249"/>
      <c r="OLD3" s="249"/>
      <c r="OLE3" s="249"/>
      <c r="OLF3" s="249"/>
      <c r="OLG3" s="249"/>
      <c r="OLH3" s="249"/>
      <c r="OLI3" s="249"/>
      <c r="OLJ3" s="249"/>
      <c r="OLK3" s="249"/>
      <c r="OLL3" s="249"/>
      <c r="OLM3" s="249"/>
      <c r="OLN3" s="249"/>
      <c r="OLO3" s="249"/>
      <c r="OLP3" s="249"/>
      <c r="OLQ3" s="249"/>
      <c r="OLR3" s="249"/>
      <c r="OLS3" s="249"/>
      <c r="OLT3" s="249"/>
      <c r="OLU3" s="249"/>
      <c r="OLV3" s="249"/>
      <c r="OLW3" s="249"/>
      <c r="OLX3" s="249"/>
      <c r="OLY3" s="249"/>
      <c r="OLZ3" s="249"/>
      <c r="OMA3" s="249"/>
      <c r="OMB3" s="249"/>
      <c r="OMC3" s="249"/>
      <c r="OMD3" s="249"/>
      <c r="OME3" s="249"/>
      <c r="OMF3" s="249"/>
      <c r="OMG3" s="249"/>
      <c r="OMH3" s="249"/>
      <c r="OMI3" s="249"/>
      <c r="OMJ3" s="249"/>
      <c r="OMK3" s="249"/>
      <c r="OML3" s="249"/>
      <c r="OMM3" s="249"/>
      <c r="OMN3" s="249"/>
      <c r="OMO3" s="249"/>
      <c r="OMP3" s="249"/>
      <c r="OMQ3" s="249"/>
      <c r="OMR3" s="249"/>
      <c r="OMS3" s="249"/>
      <c r="OMT3" s="249"/>
      <c r="OMU3" s="249"/>
      <c r="OMV3" s="249"/>
      <c r="OMW3" s="249"/>
      <c r="OMX3" s="249"/>
      <c r="OMY3" s="249"/>
      <c r="OMZ3" s="249"/>
      <c r="ONA3" s="249"/>
      <c r="ONB3" s="249"/>
      <c r="ONC3" s="249"/>
      <c r="OND3" s="249"/>
      <c r="ONE3" s="249"/>
      <c r="ONF3" s="249"/>
      <c r="ONG3" s="249"/>
      <c r="ONH3" s="249"/>
      <c r="ONI3" s="249"/>
      <c r="ONJ3" s="249"/>
      <c r="ONK3" s="249"/>
      <c r="ONL3" s="249"/>
      <c r="ONM3" s="249"/>
      <c r="ONN3" s="249"/>
      <c r="ONO3" s="249"/>
      <c r="ONP3" s="249"/>
      <c r="ONQ3" s="249"/>
      <c r="ONR3" s="249"/>
      <c r="ONS3" s="249"/>
      <c r="ONT3" s="249"/>
      <c r="ONU3" s="249"/>
      <c r="ONV3" s="249"/>
      <c r="ONW3" s="249"/>
      <c r="ONX3" s="249"/>
      <c r="ONY3" s="249"/>
      <c r="ONZ3" s="249"/>
      <c r="OOA3" s="249"/>
      <c r="OOB3" s="249"/>
      <c r="OOC3" s="249"/>
      <c r="OOD3" s="249"/>
      <c r="OOE3" s="249"/>
      <c r="OOF3" s="249"/>
      <c r="OOG3" s="249"/>
      <c r="OOH3" s="249"/>
      <c r="OOI3" s="249"/>
      <c r="OOJ3" s="249"/>
      <c r="OOK3" s="249"/>
      <c r="OOL3" s="249"/>
      <c r="OOM3" s="249"/>
      <c r="OON3" s="249"/>
      <c r="OOO3" s="249"/>
      <c r="OOP3" s="249"/>
      <c r="OOQ3" s="249"/>
      <c r="OOR3" s="249"/>
      <c r="OOS3" s="249"/>
      <c r="OOT3" s="249"/>
      <c r="OOU3" s="249"/>
      <c r="OOV3" s="249"/>
      <c r="OOW3" s="249"/>
      <c r="OOX3" s="249"/>
      <c r="OOY3" s="249"/>
      <c r="OOZ3" s="249"/>
      <c r="OPA3" s="249"/>
      <c r="OPB3" s="249"/>
      <c r="OPC3" s="249"/>
      <c r="OPD3" s="249"/>
      <c r="OPE3" s="249"/>
      <c r="OPF3" s="249"/>
      <c r="OPG3" s="249"/>
      <c r="OPH3" s="249"/>
      <c r="OPI3" s="249"/>
      <c r="OPJ3" s="249"/>
      <c r="OPK3" s="249"/>
      <c r="OPL3" s="249"/>
      <c r="OPM3" s="249"/>
      <c r="OPN3" s="249"/>
      <c r="OPO3" s="249"/>
      <c r="OPP3" s="249"/>
      <c r="OPQ3" s="249"/>
      <c r="OPR3" s="249"/>
      <c r="OPS3" s="249"/>
      <c r="OPT3" s="249"/>
      <c r="OPU3" s="249"/>
      <c r="OPV3" s="249"/>
      <c r="OPW3" s="249"/>
      <c r="OPX3" s="249"/>
      <c r="OPY3" s="249"/>
      <c r="OPZ3" s="249"/>
      <c r="OQA3" s="249"/>
      <c r="OQB3" s="249"/>
      <c r="OQC3" s="249"/>
      <c r="OQD3" s="249"/>
      <c r="OQE3" s="249"/>
      <c r="OQF3" s="249"/>
      <c r="OQG3" s="249"/>
      <c r="OQH3" s="249"/>
      <c r="OQI3" s="249"/>
      <c r="OQJ3" s="249"/>
      <c r="OQK3" s="249"/>
      <c r="OQL3" s="249"/>
      <c r="OQM3" s="249"/>
      <c r="OQN3" s="249"/>
      <c r="OQO3" s="249"/>
      <c r="OQP3" s="249"/>
      <c r="OQQ3" s="249"/>
      <c r="OQR3" s="249"/>
      <c r="OQS3" s="249"/>
      <c r="OQT3" s="249"/>
      <c r="OQU3" s="249"/>
      <c r="OQV3" s="249"/>
      <c r="OQW3" s="249"/>
      <c r="OQX3" s="249"/>
      <c r="OQY3" s="249"/>
      <c r="OQZ3" s="249"/>
      <c r="ORA3" s="249"/>
      <c r="ORB3" s="249"/>
      <c r="ORC3" s="249"/>
      <c r="ORD3" s="249"/>
      <c r="ORE3" s="249"/>
      <c r="ORF3" s="249"/>
      <c r="ORG3" s="249"/>
      <c r="ORH3" s="249"/>
      <c r="ORI3" s="249"/>
      <c r="ORJ3" s="249"/>
      <c r="ORK3" s="249"/>
      <c r="ORL3" s="249"/>
      <c r="ORM3" s="249"/>
      <c r="ORN3" s="249"/>
      <c r="ORO3" s="249"/>
      <c r="ORP3" s="249"/>
      <c r="ORQ3" s="249"/>
      <c r="ORR3" s="249"/>
      <c r="ORS3" s="249"/>
      <c r="ORT3" s="249"/>
      <c r="ORU3" s="249"/>
      <c r="ORV3" s="249"/>
      <c r="ORW3" s="249"/>
      <c r="ORX3" s="249"/>
      <c r="ORY3" s="249"/>
      <c r="ORZ3" s="249"/>
      <c r="OSA3" s="249"/>
      <c r="OSB3" s="249"/>
      <c r="OSC3" s="249"/>
      <c r="OSD3" s="249"/>
      <c r="OSE3" s="249"/>
      <c r="OSF3" s="249"/>
      <c r="OSG3" s="249"/>
      <c r="OSH3" s="249"/>
      <c r="OSI3" s="249"/>
      <c r="OSJ3" s="249"/>
      <c r="OSK3" s="249"/>
      <c r="OSL3" s="249"/>
      <c r="OSM3" s="249"/>
      <c r="OSN3" s="249"/>
      <c r="OSO3" s="249"/>
      <c r="OSP3" s="249"/>
      <c r="OSQ3" s="249"/>
      <c r="OSR3" s="249"/>
      <c r="OSS3" s="249"/>
      <c r="OST3" s="249"/>
      <c r="OSU3" s="249"/>
      <c r="OSV3" s="249"/>
      <c r="OSW3" s="249"/>
      <c r="OSX3" s="249"/>
      <c r="OSY3" s="249"/>
      <c r="OSZ3" s="249"/>
      <c r="OTA3" s="249"/>
      <c r="OTB3" s="249"/>
      <c r="OTC3" s="249"/>
      <c r="OTD3" s="249"/>
      <c r="OTE3" s="249"/>
      <c r="OTF3" s="249"/>
      <c r="OTG3" s="249"/>
      <c r="OTH3" s="249"/>
      <c r="OTI3" s="249"/>
      <c r="OTJ3" s="249"/>
      <c r="OTK3" s="249"/>
      <c r="OTL3" s="249"/>
      <c r="OTM3" s="249"/>
      <c r="OTN3" s="249"/>
      <c r="OTO3" s="249"/>
      <c r="OTP3" s="249"/>
      <c r="OTQ3" s="249"/>
      <c r="OTR3" s="249"/>
      <c r="OTS3" s="249"/>
      <c r="OTT3" s="249"/>
      <c r="OTU3" s="249"/>
      <c r="OTV3" s="249"/>
      <c r="OTW3" s="249"/>
      <c r="OTX3" s="249"/>
      <c r="OTY3" s="249"/>
      <c r="OTZ3" s="249"/>
      <c r="OUA3" s="249"/>
      <c r="OUB3" s="249"/>
      <c r="OUC3" s="249"/>
      <c r="OUD3" s="249"/>
      <c r="OUE3" s="249"/>
      <c r="OUF3" s="249"/>
      <c r="OUG3" s="249"/>
      <c r="OUH3" s="249"/>
      <c r="OUI3" s="249"/>
      <c r="OUJ3" s="249"/>
      <c r="OUK3" s="249"/>
      <c r="OUL3" s="249"/>
      <c r="OUM3" s="249"/>
      <c r="OUN3" s="249"/>
      <c r="OUO3" s="249"/>
      <c r="OUP3" s="249"/>
      <c r="OUQ3" s="249"/>
      <c r="OUR3" s="249"/>
      <c r="OUS3" s="249"/>
      <c r="OUT3" s="249"/>
      <c r="OUU3" s="249"/>
      <c r="OUV3" s="249"/>
      <c r="OUW3" s="249"/>
      <c r="OUX3" s="249"/>
      <c r="OUY3" s="249"/>
      <c r="OUZ3" s="249"/>
      <c r="OVA3" s="249"/>
      <c r="OVB3" s="249"/>
      <c r="OVC3" s="249"/>
      <c r="OVD3" s="249"/>
      <c r="OVE3" s="249"/>
      <c r="OVF3" s="249"/>
      <c r="OVG3" s="249"/>
      <c r="OVH3" s="249"/>
      <c r="OVI3" s="249"/>
      <c r="OVJ3" s="249"/>
      <c r="OVK3" s="249"/>
      <c r="OVL3" s="249"/>
      <c r="OVM3" s="249"/>
      <c r="OVN3" s="249"/>
      <c r="OVO3" s="249"/>
      <c r="OVP3" s="249"/>
      <c r="OVQ3" s="249"/>
      <c r="OVR3" s="249"/>
      <c r="OVS3" s="249"/>
      <c r="OVT3" s="249"/>
      <c r="OVU3" s="249"/>
      <c r="OVV3" s="249"/>
      <c r="OVW3" s="249"/>
      <c r="OVX3" s="249"/>
      <c r="OVY3" s="249"/>
      <c r="OVZ3" s="249"/>
      <c r="OWA3" s="249"/>
      <c r="OWB3" s="249"/>
      <c r="OWC3" s="249"/>
      <c r="OWD3" s="249"/>
      <c r="OWE3" s="249"/>
      <c r="OWF3" s="249"/>
      <c r="OWG3" s="249"/>
      <c r="OWH3" s="249"/>
      <c r="OWI3" s="249"/>
      <c r="OWJ3" s="249"/>
      <c r="OWK3" s="249"/>
      <c r="OWL3" s="249"/>
      <c r="OWM3" s="249"/>
      <c r="OWN3" s="249"/>
      <c r="OWO3" s="249"/>
      <c r="OWP3" s="249"/>
      <c r="OWQ3" s="249"/>
      <c r="OWR3" s="249"/>
      <c r="OWS3" s="249"/>
      <c r="OWT3" s="249"/>
      <c r="OWU3" s="249"/>
      <c r="OWV3" s="249"/>
      <c r="OWW3" s="249"/>
      <c r="OWX3" s="249"/>
      <c r="OWY3" s="249"/>
      <c r="OWZ3" s="249"/>
      <c r="OXA3" s="249"/>
      <c r="OXB3" s="249"/>
      <c r="OXC3" s="249"/>
      <c r="OXD3" s="249"/>
      <c r="OXE3" s="249"/>
      <c r="OXF3" s="249"/>
      <c r="OXG3" s="249"/>
      <c r="OXH3" s="249"/>
      <c r="OXI3" s="249"/>
      <c r="OXJ3" s="249"/>
      <c r="OXK3" s="249"/>
      <c r="OXL3" s="249"/>
      <c r="OXM3" s="249"/>
      <c r="OXN3" s="249"/>
      <c r="OXO3" s="249"/>
      <c r="OXP3" s="249"/>
      <c r="OXQ3" s="249"/>
      <c r="OXR3" s="249"/>
      <c r="OXS3" s="249"/>
      <c r="OXT3" s="249"/>
      <c r="OXU3" s="249"/>
      <c r="OXV3" s="249"/>
      <c r="OXW3" s="249"/>
      <c r="OXX3" s="249"/>
      <c r="OXY3" s="249"/>
      <c r="OXZ3" s="249"/>
      <c r="OYA3" s="249"/>
      <c r="OYB3" s="249"/>
      <c r="OYC3" s="249"/>
      <c r="OYD3" s="249"/>
      <c r="OYE3" s="249"/>
      <c r="OYF3" s="249"/>
      <c r="OYG3" s="249"/>
      <c r="OYH3" s="249"/>
      <c r="OYI3" s="249"/>
      <c r="OYJ3" s="249"/>
      <c r="OYK3" s="249"/>
      <c r="OYL3" s="249"/>
      <c r="OYM3" s="249"/>
      <c r="OYN3" s="249"/>
      <c r="OYO3" s="249"/>
      <c r="OYP3" s="249"/>
      <c r="OYQ3" s="249"/>
      <c r="OYR3" s="249"/>
      <c r="OYS3" s="249"/>
      <c r="OYT3" s="249"/>
      <c r="OYU3" s="249"/>
      <c r="OYV3" s="249"/>
      <c r="OYW3" s="249"/>
      <c r="OYX3" s="249"/>
      <c r="OYY3" s="249"/>
      <c r="OYZ3" s="249"/>
      <c r="OZA3" s="249"/>
      <c r="OZB3" s="249"/>
      <c r="OZC3" s="249"/>
      <c r="OZD3" s="249"/>
      <c r="OZE3" s="249"/>
      <c r="OZF3" s="249"/>
      <c r="OZG3" s="249"/>
      <c r="OZH3" s="249"/>
      <c r="OZI3" s="249"/>
      <c r="OZJ3" s="249"/>
      <c r="OZK3" s="249"/>
      <c r="OZL3" s="249"/>
      <c r="OZM3" s="249"/>
      <c r="OZN3" s="249"/>
      <c r="OZO3" s="249"/>
      <c r="OZP3" s="249"/>
      <c r="OZQ3" s="249"/>
      <c r="OZR3" s="249"/>
      <c r="OZS3" s="249"/>
      <c r="OZT3" s="249"/>
      <c r="OZU3" s="249"/>
      <c r="OZV3" s="249"/>
      <c r="OZW3" s="249"/>
      <c r="OZX3" s="249"/>
      <c r="OZY3" s="249"/>
      <c r="OZZ3" s="249"/>
      <c r="PAA3" s="249"/>
      <c r="PAB3" s="249"/>
      <c r="PAC3" s="249"/>
      <c r="PAD3" s="249"/>
      <c r="PAE3" s="249"/>
      <c r="PAF3" s="249"/>
      <c r="PAG3" s="249"/>
      <c r="PAH3" s="249"/>
      <c r="PAI3" s="249"/>
      <c r="PAJ3" s="249"/>
      <c r="PAK3" s="249"/>
      <c r="PAL3" s="249"/>
      <c r="PAM3" s="249"/>
      <c r="PAN3" s="249"/>
      <c r="PAO3" s="249"/>
      <c r="PAP3" s="249"/>
      <c r="PAQ3" s="249"/>
      <c r="PAR3" s="249"/>
      <c r="PAS3" s="249"/>
      <c r="PAT3" s="249"/>
      <c r="PAU3" s="249"/>
      <c r="PAV3" s="249"/>
      <c r="PAW3" s="249"/>
      <c r="PAX3" s="249"/>
      <c r="PAY3" s="249"/>
      <c r="PAZ3" s="249"/>
      <c r="PBA3" s="249"/>
      <c r="PBB3" s="249"/>
      <c r="PBC3" s="249"/>
      <c r="PBD3" s="249"/>
      <c r="PBE3" s="249"/>
      <c r="PBF3" s="249"/>
      <c r="PBG3" s="249"/>
      <c r="PBH3" s="249"/>
      <c r="PBI3" s="249"/>
      <c r="PBJ3" s="249"/>
      <c r="PBK3" s="249"/>
      <c r="PBL3" s="249"/>
      <c r="PBM3" s="249"/>
      <c r="PBN3" s="249"/>
      <c r="PBO3" s="249"/>
      <c r="PBP3" s="249"/>
      <c r="PBQ3" s="249"/>
      <c r="PBR3" s="249"/>
      <c r="PBS3" s="249"/>
      <c r="PBT3" s="249"/>
      <c r="PBU3" s="249"/>
      <c r="PBV3" s="249"/>
      <c r="PBW3" s="249"/>
      <c r="PBX3" s="249"/>
      <c r="PBY3" s="249"/>
      <c r="PBZ3" s="249"/>
      <c r="PCA3" s="249"/>
      <c r="PCB3" s="249"/>
      <c r="PCC3" s="249"/>
      <c r="PCD3" s="249"/>
      <c r="PCE3" s="249"/>
      <c r="PCF3" s="249"/>
      <c r="PCG3" s="249"/>
      <c r="PCH3" s="249"/>
      <c r="PCI3" s="249"/>
      <c r="PCJ3" s="249"/>
      <c r="PCK3" s="249"/>
      <c r="PCL3" s="249"/>
      <c r="PCM3" s="249"/>
      <c r="PCN3" s="249"/>
      <c r="PCO3" s="249"/>
      <c r="PCP3" s="249"/>
      <c r="PCQ3" s="249"/>
      <c r="PCR3" s="249"/>
      <c r="PCS3" s="249"/>
      <c r="PCT3" s="249"/>
      <c r="PCU3" s="249"/>
      <c r="PCV3" s="249"/>
      <c r="PCW3" s="249"/>
      <c r="PCX3" s="249"/>
      <c r="PCY3" s="249"/>
      <c r="PCZ3" s="249"/>
      <c r="PDA3" s="249"/>
      <c r="PDB3" s="249"/>
      <c r="PDC3" s="249"/>
      <c r="PDD3" s="249"/>
      <c r="PDE3" s="249"/>
      <c r="PDF3" s="249"/>
      <c r="PDG3" s="249"/>
      <c r="PDH3" s="249"/>
      <c r="PDI3" s="249"/>
      <c r="PDJ3" s="249"/>
      <c r="PDK3" s="249"/>
      <c r="PDL3" s="249"/>
      <c r="PDM3" s="249"/>
      <c r="PDN3" s="249"/>
      <c r="PDO3" s="249"/>
      <c r="PDP3" s="249"/>
      <c r="PDQ3" s="249"/>
      <c r="PDR3" s="249"/>
      <c r="PDS3" s="249"/>
      <c r="PDT3" s="249"/>
      <c r="PDU3" s="249"/>
      <c r="PDV3" s="249"/>
      <c r="PDW3" s="249"/>
      <c r="PDX3" s="249"/>
      <c r="PDY3" s="249"/>
      <c r="PDZ3" s="249"/>
      <c r="PEA3" s="249"/>
      <c r="PEB3" s="249"/>
      <c r="PEC3" s="249"/>
      <c r="PED3" s="249"/>
      <c r="PEE3" s="249"/>
      <c r="PEF3" s="249"/>
      <c r="PEG3" s="249"/>
      <c r="PEH3" s="249"/>
      <c r="PEI3" s="249"/>
      <c r="PEJ3" s="249"/>
      <c r="PEK3" s="249"/>
      <c r="PEL3" s="249"/>
      <c r="PEM3" s="249"/>
      <c r="PEN3" s="249"/>
      <c r="PEO3" s="249"/>
      <c r="PEP3" s="249"/>
      <c r="PEQ3" s="249"/>
      <c r="PER3" s="249"/>
      <c r="PES3" s="249"/>
      <c r="PET3" s="249"/>
      <c r="PEU3" s="249"/>
      <c r="PEV3" s="249"/>
      <c r="PEW3" s="249"/>
      <c r="PEX3" s="249"/>
      <c r="PEY3" s="249"/>
      <c r="PEZ3" s="249"/>
      <c r="PFA3" s="249"/>
      <c r="PFB3" s="249"/>
      <c r="PFC3" s="249"/>
      <c r="PFD3" s="249"/>
      <c r="PFE3" s="249"/>
      <c r="PFF3" s="249"/>
      <c r="PFG3" s="249"/>
      <c r="PFH3" s="249"/>
      <c r="PFI3" s="249"/>
      <c r="PFJ3" s="249"/>
      <c r="PFK3" s="249"/>
      <c r="PFL3" s="249"/>
      <c r="PFM3" s="249"/>
      <c r="PFN3" s="249"/>
      <c r="PFO3" s="249"/>
      <c r="PFP3" s="249"/>
      <c r="PFQ3" s="249"/>
      <c r="PFR3" s="249"/>
      <c r="PFS3" s="249"/>
      <c r="PFT3" s="249"/>
      <c r="PFU3" s="249"/>
      <c r="PFV3" s="249"/>
      <c r="PFW3" s="249"/>
      <c r="PFX3" s="249"/>
      <c r="PFY3" s="249"/>
      <c r="PFZ3" s="249"/>
      <c r="PGA3" s="249"/>
      <c r="PGB3" s="249"/>
      <c r="PGC3" s="249"/>
      <c r="PGD3" s="249"/>
      <c r="PGE3" s="249"/>
      <c r="PGF3" s="249"/>
      <c r="PGG3" s="249"/>
      <c r="PGH3" s="249"/>
      <c r="PGI3" s="249"/>
      <c r="PGJ3" s="249"/>
      <c r="PGK3" s="249"/>
      <c r="PGL3" s="249"/>
      <c r="PGM3" s="249"/>
      <c r="PGN3" s="249"/>
      <c r="PGO3" s="249"/>
      <c r="PGP3" s="249"/>
      <c r="PGQ3" s="249"/>
      <c r="PGR3" s="249"/>
      <c r="PGS3" s="249"/>
      <c r="PGT3" s="249"/>
      <c r="PGU3" s="249"/>
      <c r="PGV3" s="249"/>
      <c r="PGW3" s="249"/>
      <c r="PGX3" s="249"/>
      <c r="PGY3" s="249"/>
      <c r="PGZ3" s="249"/>
      <c r="PHA3" s="249"/>
      <c r="PHB3" s="249"/>
      <c r="PHC3" s="249"/>
      <c r="PHD3" s="249"/>
      <c r="PHE3" s="249"/>
      <c r="PHF3" s="249"/>
      <c r="PHG3" s="249"/>
      <c r="PHH3" s="249"/>
      <c r="PHI3" s="249"/>
      <c r="PHJ3" s="249"/>
      <c r="PHK3" s="249"/>
      <c r="PHL3" s="249"/>
      <c r="PHM3" s="249"/>
      <c r="PHN3" s="249"/>
      <c r="PHO3" s="249"/>
      <c r="PHP3" s="249"/>
      <c r="PHQ3" s="249"/>
      <c r="PHR3" s="249"/>
      <c r="PHS3" s="249"/>
      <c r="PHT3" s="249"/>
      <c r="PHU3" s="249"/>
      <c r="PHV3" s="249"/>
      <c r="PHW3" s="249"/>
      <c r="PHX3" s="249"/>
      <c r="PHY3" s="249"/>
      <c r="PHZ3" s="249"/>
      <c r="PIA3" s="249"/>
      <c r="PIB3" s="249"/>
      <c r="PIC3" s="249"/>
      <c r="PID3" s="249"/>
      <c r="PIE3" s="249"/>
      <c r="PIF3" s="249"/>
      <c r="PIG3" s="249"/>
      <c r="PIH3" s="249"/>
      <c r="PII3" s="249"/>
      <c r="PIJ3" s="249"/>
      <c r="PIK3" s="249"/>
      <c r="PIL3" s="249"/>
      <c r="PIM3" s="249"/>
      <c r="PIN3" s="249"/>
      <c r="PIO3" s="249"/>
      <c r="PIP3" s="249"/>
      <c r="PIQ3" s="249"/>
      <c r="PIR3" s="249"/>
      <c r="PIS3" s="249"/>
      <c r="PIT3" s="249"/>
      <c r="PIU3" s="249"/>
      <c r="PIV3" s="249"/>
      <c r="PIW3" s="249"/>
      <c r="PIX3" s="249"/>
      <c r="PIY3" s="249"/>
      <c r="PIZ3" s="249"/>
      <c r="PJA3" s="249"/>
      <c r="PJB3" s="249"/>
      <c r="PJC3" s="249"/>
      <c r="PJD3" s="249"/>
      <c r="PJE3" s="249"/>
      <c r="PJF3" s="249"/>
      <c r="PJG3" s="249"/>
      <c r="PJH3" s="249"/>
      <c r="PJI3" s="249"/>
      <c r="PJJ3" s="249"/>
      <c r="PJK3" s="249"/>
      <c r="PJL3" s="249"/>
      <c r="PJM3" s="249"/>
      <c r="PJN3" s="249"/>
      <c r="PJO3" s="249"/>
      <c r="PJP3" s="249"/>
      <c r="PJQ3" s="249"/>
      <c r="PJR3" s="249"/>
      <c r="PJS3" s="249"/>
      <c r="PJT3" s="249"/>
      <c r="PJU3" s="249"/>
      <c r="PJV3" s="249"/>
      <c r="PJW3" s="249"/>
      <c r="PJX3" s="249"/>
      <c r="PJY3" s="249"/>
      <c r="PJZ3" s="249"/>
      <c r="PKA3" s="249"/>
      <c r="PKB3" s="249"/>
      <c r="PKC3" s="249"/>
      <c r="PKD3" s="249"/>
      <c r="PKE3" s="249"/>
      <c r="PKF3" s="249"/>
      <c r="PKG3" s="249"/>
      <c r="PKH3" s="249"/>
      <c r="PKI3" s="249"/>
      <c r="PKJ3" s="249"/>
      <c r="PKK3" s="249"/>
      <c r="PKL3" s="249"/>
      <c r="PKM3" s="249"/>
      <c r="PKN3" s="249"/>
      <c r="PKO3" s="249"/>
      <c r="PKP3" s="249"/>
      <c r="PKQ3" s="249"/>
      <c r="PKR3" s="249"/>
      <c r="PKS3" s="249"/>
      <c r="PKT3" s="249"/>
      <c r="PKU3" s="249"/>
      <c r="PKV3" s="249"/>
      <c r="PKW3" s="249"/>
      <c r="PKX3" s="249"/>
      <c r="PKY3" s="249"/>
      <c r="PKZ3" s="249"/>
      <c r="PLA3" s="249"/>
      <c r="PLB3" s="249"/>
      <c r="PLC3" s="249"/>
      <c r="PLD3" s="249"/>
      <c r="PLE3" s="249"/>
      <c r="PLF3" s="249"/>
      <c r="PLG3" s="249"/>
      <c r="PLH3" s="249"/>
      <c r="PLI3" s="249"/>
      <c r="PLJ3" s="249"/>
      <c r="PLK3" s="249"/>
      <c r="PLL3" s="249"/>
      <c r="PLM3" s="249"/>
      <c r="PLN3" s="249"/>
      <c r="PLO3" s="249"/>
      <c r="PLP3" s="249"/>
      <c r="PLQ3" s="249"/>
      <c r="PLR3" s="249"/>
      <c r="PLS3" s="249"/>
      <c r="PLT3" s="249"/>
      <c r="PLU3" s="249"/>
      <c r="PLV3" s="249"/>
      <c r="PLW3" s="249"/>
      <c r="PLX3" s="249"/>
      <c r="PLY3" s="249"/>
      <c r="PLZ3" s="249"/>
      <c r="PMA3" s="249"/>
      <c r="PMB3" s="249"/>
      <c r="PMC3" s="249"/>
      <c r="PMD3" s="249"/>
      <c r="PME3" s="249"/>
      <c r="PMF3" s="249"/>
      <c r="PMG3" s="249"/>
      <c r="PMH3" s="249"/>
      <c r="PMI3" s="249"/>
      <c r="PMJ3" s="249"/>
      <c r="PMK3" s="249"/>
      <c r="PML3" s="249"/>
      <c r="PMM3" s="249"/>
      <c r="PMN3" s="249"/>
      <c r="PMO3" s="249"/>
      <c r="PMP3" s="249"/>
      <c r="PMQ3" s="249"/>
      <c r="PMR3" s="249"/>
      <c r="PMS3" s="249"/>
      <c r="PMT3" s="249"/>
      <c r="PMU3" s="249"/>
      <c r="PMV3" s="249"/>
      <c r="PMW3" s="249"/>
      <c r="PMX3" s="249"/>
      <c r="PMY3" s="249"/>
      <c r="PMZ3" s="249"/>
      <c r="PNA3" s="249"/>
      <c r="PNB3" s="249"/>
      <c r="PNC3" s="249"/>
      <c r="PND3" s="249"/>
      <c r="PNE3" s="249"/>
      <c r="PNF3" s="249"/>
      <c r="PNG3" s="249"/>
      <c r="PNH3" s="249"/>
      <c r="PNI3" s="249"/>
      <c r="PNJ3" s="249"/>
      <c r="PNK3" s="249"/>
      <c r="PNL3" s="249"/>
      <c r="PNM3" s="249"/>
      <c r="PNN3" s="249"/>
      <c r="PNO3" s="249"/>
      <c r="PNP3" s="249"/>
      <c r="PNQ3" s="249"/>
      <c r="PNR3" s="249"/>
      <c r="PNS3" s="249"/>
      <c r="PNT3" s="249"/>
      <c r="PNU3" s="249"/>
      <c r="PNV3" s="249"/>
      <c r="PNW3" s="249"/>
      <c r="PNX3" s="249"/>
      <c r="PNY3" s="249"/>
      <c r="PNZ3" s="249"/>
      <c r="POA3" s="249"/>
      <c r="POB3" s="249"/>
      <c r="POC3" s="249"/>
      <c r="POD3" s="249"/>
      <c r="POE3" s="249"/>
      <c r="POF3" s="249"/>
      <c r="POG3" s="249"/>
      <c r="POH3" s="249"/>
      <c r="POI3" s="249"/>
      <c r="POJ3" s="249"/>
      <c r="POK3" s="249"/>
      <c r="POL3" s="249"/>
      <c r="POM3" s="249"/>
      <c r="PON3" s="249"/>
      <c r="POO3" s="249"/>
      <c r="POP3" s="249"/>
      <c r="POQ3" s="249"/>
      <c r="POR3" s="249"/>
      <c r="POS3" s="249"/>
      <c r="POT3" s="249"/>
      <c r="POU3" s="249"/>
      <c r="POV3" s="249"/>
      <c r="POW3" s="249"/>
      <c r="POX3" s="249"/>
      <c r="POY3" s="249"/>
      <c r="POZ3" s="249"/>
      <c r="PPA3" s="249"/>
      <c r="PPB3" s="249"/>
      <c r="PPC3" s="249"/>
      <c r="PPD3" s="249"/>
      <c r="PPE3" s="249"/>
      <c r="PPF3" s="249"/>
      <c r="PPG3" s="249"/>
      <c r="PPH3" s="249"/>
      <c r="PPI3" s="249"/>
      <c r="PPJ3" s="249"/>
      <c r="PPK3" s="249"/>
      <c r="PPL3" s="249"/>
      <c r="PPM3" s="249"/>
      <c r="PPN3" s="249"/>
      <c r="PPO3" s="249"/>
      <c r="PPP3" s="249"/>
      <c r="PPQ3" s="249"/>
      <c r="PPR3" s="249"/>
      <c r="PPS3" s="249"/>
      <c r="PPT3" s="249"/>
      <c r="PPU3" s="249"/>
      <c r="PPV3" s="249"/>
      <c r="PPW3" s="249"/>
      <c r="PPX3" s="249"/>
      <c r="PPY3" s="249"/>
      <c r="PPZ3" s="249"/>
      <c r="PQA3" s="249"/>
      <c r="PQB3" s="249"/>
      <c r="PQC3" s="249"/>
      <c r="PQD3" s="249"/>
      <c r="PQE3" s="249"/>
      <c r="PQF3" s="249"/>
      <c r="PQG3" s="249"/>
      <c r="PQH3" s="249"/>
      <c r="PQI3" s="249"/>
      <c r="PQJ3" s="249"/>
      <c r="PQK3" s="249"/>
      <c r="PQL3" s="249"/>
      <c r="PQM3" s="249"/>
      <c r="PQN3" s="249"/>
      <c r="PQO3" s="249"/>
      <c r="PQP3" s="249"/>
      <c r="PQQ3" s="249"/>
      <c r="PQR3" s="249"/>
      <c r="PQS3" s="249"/>
      <c r="PQT3" s="249"/>
      <c r="PQU3" s="249"/>
      <c r="PQV3" s="249"/>
      <c r="PQW3" s="249"/>
      <c r="PQX3" s="249"/>
      <c r="PQY3" s="249"/>
      <c r="PQZ3" s="249"/>
      <c r="PRA3" s="249"/>
      <c r="PRB3" s="249"/>
      <c r="PRC3" s="249"/>
      <c r="PRD3" s="249"/>
      <c r="PRE3" s="249"/>
      <c r="PRF3" s="249"/>
      <c r="PRG3" s="249"/>
      <c r="PRH3" s="249"/>
      <c r="PRI3" s="249"/>
      <c r="PRJ3" s="249"/>
      <c r="PRK3" s="249"/>
      <c r="PRL3" s="249"/>
      <c r="PRM3" s="249"/>
      <c r="PRN3" s="249"/>
      <c r="PRO3" s="249"/>
      <c r="PRP3" s="249"/>
      <c r="PRQ3" s="249"/>
      <c r="PRR3" s="249"/>
      <c r="PRS3" s="249"/>
      <c r="PRT3" s="249"/>
      <c r="PRU3" s="249"/>
      <c r="PRV3" s="249"/>
      <c r="PRW3" s="249"/>
      <c r="PRX3" s="249"/>
      <c r="PRY3" s="249"/>
      <c r="PRZ3" s="249"/>
      <c r="PSA3" s="249"/>
      <c r="PSB3" s="249"/>
      <c r="PSC3" s="249"/>
      <c r="PSD3" s="249"/>
      <c r="PSE3" s="249"/>
      <c r="PSF3" s="249"/>
      <c r="PSG3" s="249"/>
      <c r="PSH3" s="249"/>
      <c r="PSI3" s="249"/>
      <c r="PSJ3" s="249"/>
      <c r="PSK3" s="249"/>
      <c r="PSL3" s="249"/>
      <c r="PSM3" s="249"/>
      <c r="PSN3" s="249"/>
      <c r="PSO3" s="249"/>
      <c r="PSP3" s="249"/>
      <c r="PSQ3" s="249"/>
      <c r="PSR3" s="249"/>
      <c r="PSS3" s="249"/>
      <c r="PST3" s="249"/>
      <c r="PSU3" s="249"/>
      <c r="PSV3" s="249"/>
      <c r="PSW3" s="249"/>
      <c r="PSX3" s="249"/>
      <c r="PSY3" s="249"/>
      <c r="PSZ3" s="249"/>
      <c r="PTA3" s="249"/>
      <c r="PTB3" s="249"/>
      <c r="PTC3" s="249"/>
      <c r="PTD3" s="249"/>
      <c r="PTE3" s="249"/>
      <c r="PTF3" s="249"/>
      <c r="PTG3" s="249"/>
      <c r="PTH3" s="249"/>
      <c r="PTI3" s="249"/>
      <c r="PTJ3" s="249"/>
      <c r="PTK3" s="249"/>
      <c r="PTL3" s="249"/>
      <c r="PTM3" s="249"/>
      <c r="PTN3" s="249"/>
      <c r="PTO3" s="249"/>
      <c r="PTP3" s="249"/>
      <c r="PTQ3" s="249"/>
      <c r="PTR3" s="249"/>
      <c r="PTS3" s="249"/>
      <c r="PTT3" s="249"/>
      <c r="PTU3" s="249"/>
      <c r="PTV3" s="249"/>
      <c r="PTW3" s="249"/>
      <c r="PTX3" s="249"/>
      <c r="PTY3" s="249"/>
      <c r="PTZ3" s="249"/>
      <c r="PUA3" s="249"/>
      <c r="PUB3" s="249"/>
      <c r="PUC3" s="249"/>
      <c r="PUD3" s="249"/>
      <c r="PUE3" s="249"/>
      <c r="PUF3" s="249"/>
      <c r="PUG3" s="249"/>
      <c r="PUH3" s="249"/>
      <c r="PUI3" s="249"/>
      <c r="PUJ3" s="249"/>
      <c r="PUK3" s="249"/>
      <c r="PUL3" s="249"/>
      <c r="PUM3" s="249"/>
      <c r="PUN3" s="249"/>
      <c r="PUO3" s="249"/>
      <c r="PUP3" s="249"/>
      <c r="PUQ3" s="249"/>
      <c r="PUR3" s="249"/>
      <c r="PUS3" s="249"/>
      <c r="PUT3" s="249"/>
      <c r="PUU3" s="249"/>
      <c r="PUV3" s="249"/>
      <c r="PUW3" s="249"/>
      <c r="PUX3" s="249"/>
      <c r="PUY3" s="249"/>
      <c r="PUZ3" s="249"/>
      <c r="PVA3" s="249"/>
      <c r="PVB3" s="249"/>
      <c r="PVC3" s="249"/>
      <c r="PVD3" s="249"/>
      <c r="PVE3" s="249"/>
      <c r="PVF3" s="249"/>
      <c r="PVG3" s="249"/>
      <c r="PVH3" s="249"/>
      <c r="PVI3" s="249"/>
      <c r="PVJ3" s="249"/>
      <c r="PVK3" s="249"/>
      <c r="PVL3" s="249"/>
      <c r="PVM3" s="249"/>
      <c r="PVN3" s="249"/>
      <c r="PVO3" s="249"/>
      <c r="PVP3" s="249"/>
      <c r="PVQ3" s="249"/>
      <c r="PVR3" s="249"/>
      <c r="PVS3" s="249"/>
      <c r="PVT3" s="249"/>
      <c r="PVU3" s="249"/>
      <c r="PVV3" s="249"/>
      <c r="PVW3" s="249"/>
      <c r="PVX3" s="249"/>
      <c r="PVY3" s="249"/>
      <c r="PVZ3" s="249"/>
      <c r="PWA3" s="249"/>
      <c r="PWB3" s="249"/>
      <c r="PWC3" s="249"/>
      <c r="PWD3" s="249"/>
      <c r="PWE3" s="249"/>
      <c r="PWF3" s="249"/>
      <c r="PWG3" s="249"/>
      <c r="PWH3" s="249"/>
      <c r="PWI3" s="249"/>
      <c r="PWJ3" s="249"/>
      <c r="PWK3" s="249"/>
      <c r="PWL3" s="249"/>
      <c r="PWM3" s="249"/>
      <c r="PWN3" s="249"/>
      <c r="PWO3" s="249"/>
      <c r="PWP3" s="249"/>
      <c r="PWQ3" s="249"/>
      <c r="PWR3" s="249"/>
      <c r="PWS3" s="249"/>
      <c r="PWT3" s="249"/>
      <c r="PWU3" s="249"/>
      <c r="PWV3" s="249"/>
      <c r="PWW3" s="249"/>
      <c r="PWX3" s="249"/>
      <c r="PWY3" s="249"/>
      <c r="PWZ3" s="249"/>
      <c r="PXA3" s="249"/>
      <c r="PXB3" s="249"/>
      <c r="PXC3" s="249"/>
      <c r="PXD3" s="249"/>
      <c r="PXE3" s="249"/>
      <c r="PXF3" s="249"/>
      <c r="PXG3" s="249"/>
      <c r="PXH3" s="249"/>
      <c r="PXI3" s="249"/>
      <c r="PXJ3" s="249"/>
      <c r="PXK3" s="249"/>
      <c r="PXL3" s="249"/>
      <c r="PXM3" s="249"/>
      <c r="PXN3" s="249"/>
      <c r="PXO3" s="249"/>
      <c r="PXP3" s="249"/>
      <c r="PXQ3" s="249"/>
      <c r="PXR3" s="249"/>
      <c r="PXS3" s="249"/>
      <c r="PXT3" s="249"/>
      <c r="PXU3" s="249"/>
      <c r="PXV3" s="249"/>
      <c r="PXW3" s="249"/>
      <c r="PXX3" s="249"/>
      <c r="PXY3" s="249"/>
      <c r="PXZ3" s="249"/>
      <c r="PYA3" s="249"/>
      <c r="PYB3" s="249"/>
      <c r="PYC3" s="249"/>
      <c r="PYD3" s="249"/>
      <c r="PYE3" s="249"/>
      <c r="PYF3" s="249"/>
      <c r="PYG3" s="249"/>
      <c r="PYH3" s="249"/>
      <c r="PYI3" s="249"/>
      <c r="PYJ3" s="249"/>
      <c r="PYK3" s="249"/>
      <c r="PYL3" s="249"/>
      <c r="PYM3" s="249"/>
      <c r="PYN3" s="249"/>
      <c r="PYO3" s="249"/>
      <c r="PYP3" s="249"/>
      <c r="PYQ3" s="249"/>
      <c r="PYR3" s="249"/>
      <c r="PYS3" s="249"/>
      <c r="PYT3" s="249"/>
      <c r="PYU3" s="249"/>
      <c r="PYV3" s="249"/>
      <c r="PYW3" s="249"/>
      <c r="PYX3" s="249"/>
      <c r="PYY3" s="249"/>
      <c r="PYZ3" s="249"/>
      <c r="PZA3" s="249"/>
      <c r="PZB3" s="249"/>
      <c r="PZC3" s="249"/>
      <c r="PZD3" s="249"/>
      <c r="PZE3" s="249"/>
      <c r="PZF3" s="249"/>
      <c r="PZG3" s="249"/>
      <c r="PZH3" s="249"/>
      <c r="PZI3" s="249"/>
      <c r="PZJ3" s="249"/>
      <c r="PZK3" s="249"/>
      <c r="PZL3" s="249"/>
      <c r="PZM3" s="249"/>
      <c r="PZN3" s="249"/>
      <c r="PZO3" s="249"/>
      <c r="PZP3" s="249"/>
      <c r="PZQ3" s="249"/>
      <c r="PZR3" s="249"/>
      <c r="PZS3" s="249"/>
      <c r="PZT3" s="249"/>
      <c r="PZU3" s="249"/>
      <c r="PZV3" s="249"/>
      <c r="PZW3" s="249"/>
      <c r="PZX3" s="249"/>
      <c r="PZY3" s="249"/>
      <c r="PZZ3" s="249"/>
      <c r="QAA3" s="249"/>
      <c r="QAB3" s="249"/>
      <c r="QAC3" s="249"/>
      <c r="QAD3" s="249"/>
      <c r="QAE3" s="249"/>
      <c r="QAF3" s="249"/>
      <c r="QAG3" s="249"/>
      <c r="QAH3" s="249"/>
      <c r="QAI3" s="249"/>
      <c r="QAJ3" s="249"/>
      <c r="QAK3" s="249"/>
      <c r="QAL3" s="249"/>
      <c r="QAM3" s="249"/>
      <c r="QAN3" s="249"/>
      <c r="QAO3" s="249"/>
      <c r="QAP3" s="249"/>
      <c r="QAQ3" s="249"/>
      <c r="QAR3" s="249"/>
      <c r="QAS3" s="249"/>
      <c r="QAT3" s="249"/>
      <c r="QAU3" s="249"/>
      <c r="QAV3" s="249"/>
      <c r="QAW3" s="249"/>
      <c r="QAX3" s="249"/>
      <c r="QAY3" s="249"/>
      <c r="QAZ3" s="249"/>
      <c r="QBA3" s="249"/>
      <c r="QBB3" s="249"/>
      <c r="QBC3" s="249"/>
      <c r="QBD3" s="249"/>
      <c r="QBE3" s="249"/>
      <c r="QBF3" s="249"/>
      <c r="QBG3" s="249"/>
      <c r="QBH3" s="249"/>
      <c r="QBI3" s="249"/>
      <c r="QBJ3" s="249"/>
      <c r="QBK3" s="249"/>
      <c r="QBL3" s="249"/>
      <c r="QBM3" s="249"/>
      <c r="QBN3" s="249"/>
      <c r="QBO3" s="249"/>
      <c r="QBP3" s="249"/>
      <c r="QBQ3" s="249"/>
      <c r="QBR3" s="249"/>
      <c r="QBS3" s="249"/>
      <c r="QBT3" s="249"/>
      <c r="QBU3" s="249"/>
      <c r="QBV3" s="249"/>
      <c r="QBW3" s="249"/>
      <c r="QBX3" s="249"/>
      <c r="QBY3" s="249"/>
      <c r="QBZ3" s="249"/>
      <c r="QCA3" s="249"/>
      <c r="QCB3" s="249"/>
      <c r="QCC3" s="249"/>
      <c r="QCD3" s="249"/>
      <c r="QCE3" s="249"/>
      <c r="QCF3" s="249"/>
      <c r="QCG3" s="249"/>
      <c r="QCH3" s="249"/>
      <c r="QCI3" s="249"/>
      <c r="QCJ3" s="249"/>
      <c r="QCK3" s="249"/>
      <c r="QCL3" s="249"/>
      <c r="QCM3" s="249"/>
      <c r="QCN3" s="249"/>
      <c r="QCO3" s="249"/>
      <c r="QCP3" s="249"/>
      <c r="QCQ3" s="249"/>
      <c r="QCR3" s="249"/>
      <c r="QCS3" s="249"/>
      <c r="QCT3" s="249"/>
      <c r="QCU3" s="249"/>
      <c r="QCV3" s="249"/>
      <c r="QCW3" s="249"/>
      <c r="QCX3" s="249"/>
      <c r="QCY3" s="249"/>
      <c r="QCZ3" s="249"/>
      <c r="QDA3" s="249"/>
      <c r="QDB3" s="249"/>
      <c r="QDC3" s="249"/>
      <c r="QDD3" s="249"/>
      <c r="QDE3" s="249"/>
      <c r="QDF3" s="249"/>
      <c r="QDG3" s="249"/>
      <c r="QDH3" s="249"/>
      <c r="QDI3" s="249"/>
      <c r="QDJ3" s="249"/>
      <c r="QDK3" s="249"/>
      <c r="QDL3" s="249"/>
      <c r="QDM3" s="249"/>
      <c r="QDN3" s="249"/>
      <c r="QDO3" s="249"/>
      <c r="QDP3" s="249"/>
      <c r="QDQ3" s="249"/>
      <c r="QDR3" s="249"/>
      <c r="QDS3" s="249"/>
      <c r="QDT3" s="249"/>
      <c r="QDU3" s="249"/>
      <c r="QDV3" s="249"/>
      <c r="QDW3" s="249"/>
      <c r="QDX3" s="249"/>
      <c r="QDY3" s="249"/>
      <c r="QDZ3" s="249"/>
      <c r="QEA3" s="249"/>
      <c r="QEB3" s="249"/>
      <c r="QEC3" s="249"/>
      <c r="QED3" s="249"/>
      <c r="QEE3" s="249"/>
      <c r="QEF3" s="249"/>
      <c r="QEG3" s="249"/>
      <c r="QEH3" s="249"/>
      <c r="QEI3" s="249"/>
      <c r="QEJ3" s="249"/>
      <c r="QEK3" s="249"/>
      <c r="QEL3" s="249"/>
      <c r="QEM3" s="249"/>
      <c r="QEN3" s="249"/>
      <c r="QEO3" s="249"/>
      <c r="QEP3" s="249"/>
      <c r="QEQ3" s="249"/>
      <c r="QER3" s="249"/>
      <c r="QES3" s="249"/>
      <c r="QET3" s="249"/>
      <c r="QEU3" s="249"/>
      <c r="QEV3" s="249"/>
      <c r="QEW3" s="249"/>
      <c r="QEX3" s="249"/>
      <c r="QEY3" s="249"/>
      <c r="QEZ3" s="249"/>
      <c r="QFA3" s="249"/>
      <c r="QFB3" s="249"/>
      <c r="QFC3" s="249"/>
      <c r="QFD3" s="249"/>
      <c r="QFE3" s="249"/>
      <c r="QFF3" s="249"/>
      <c r="QFG3" s="249"/>
      <c r="QFH3" s="249"/>
      <c r="QFI3" s="249"/>
      <c r="QFJ3" s="249"/>
      <c r="QFK3" s="249"/>
      <c r="QFL3" s="249"/>
      <c r="QFM3" s="249"/>
      <c r="QFN3" s="249"/>
      <c r="QFO3" s="249"/>
      <c r="QFP3" s="249"/>
      <c r="QFQ3" s="249"/>
      <c r="QFR3" s="249"/>
      <c r="QFS3" s="249"/>
      <c r="QFT3" s="249"/>
      <c r="QFU3" s="249"/>
      <c r="QFV3" s="249"/>
      <c r="QFW3" s="249"/>
      <c r="QFX3" s="249"/>
      <c r="QFY3" s="249"/>
      <c r="QFZ3" s="249"/>
      <c r="QGA3" s="249"/>
      <c r="QGB3" s="249"/>
      <c r="QGC3" s="249"/>
      <c r="QGD3" s="249"/>
      <c r="QGE3" s="249"/>
      <c r="QGF3" s="249"/>
      <c r="QGG3" s="249"/>
      <c r="QGH3" s="249"/>
      <c r="QGI3" s="249"/>
      <c r="QGJ3" s="249"/>
      <c r="QGK3" s="249"/>
      <c r="QGL3" s="249"/>
      <c r="QGM3" s="249"/>
      <c r="QGN3" s="249"/>
      <c r="QGO3" s="249"/>
      <c r="QGP3" s="249"/>
      <c r="QGQ3" s="249"/>
      <c r="QGR3" s="249"/>
      <c r="QGS3" s="249"/>
      <c r="QGT3" s="249"/>
      <c r="QGU3" s="249"/>
      <c r="QGV3" s="249"/>
      <c r="QGW3" s="249"/>
      <c r="QGX3" s="249"/>
      <c r="QGY3" s="249"/>
      <c r="QGZ3" s="249"/>
      <c r="QHA3" s="249"/>
      <c r="QHB3" s="249"/>
      <c r="QHC3" s="249"/>
      <c r="QHD3" s="249"/>
      <c r="QHE3" s="249"/>
      <c r="QHF3" s="249"/>
      <c r="QHG3" s="249"/>
      <c r="QHH3" s="249"/>
      <c r="QHI3" s="249"/>
      <c r="QHJ3" s="249"/>
      <c r="QHK3" s="249"/>
      <c r="QHL3" s="249"/>
      <c r="QHM3" s="249"/>
      <c r="QHN3" s="249"/>
      <c r="QHO3" s="249"/>
      <c r="QHP3" s="249"/>
      <c r="QHQ3" s="249"/>
      <c r="QHR3" s="249"/>
      <c r="QHS3" s="249"/>
      <c r="QHT3" s="249"/>
      <c r="QHU3" s="249"/>
      <c r="QHV3" s="249"/>
      <c r="QHW3" s="249"/>
      <c r="QHX3" s="249"/>
      <c r="QHY3" s="249"/>
      <c r="QHZ3" s="249"/>
      <c r="QIA3" s="249"/>
      <c r="QIB3" s="249"/>
      <c r="QIC3" s="249"/>
      <c r="QID3" s="249"/>
      <c r="QIE3" s="249"/>
      <c r="QIF3" s="249"/>
      <c r="QIG3" s="249"/>
      <c r="QIH3" s="249"/>
      <c r="QII3" s="249"/>
      <c r="QIJ3" s="249"/>
      <c r="QIK3" s="249"/>
      <c r="QIL3" s="249"/>
      <c r="QIM3" s="249"/>
      <c r="QIN3" s="249"/>
      <c r="QIO3" s="249"/>
      <c r="QIP3" s="249"/>
      <c r="QIQ3" s="249"/>
      <c r="QIR3" s="249"/>
      <c r="QIS3" s="249"/>
      <c r="QIT3" s="249"/>
      <c r="QIU3" s="249"/>
      <c r="QIV3" s="249"/>
      <c r="QIW3" s="249"/>
      <c r="QIX3" s="249"/>
      <c r="QIY3" s="249"/>
      <c r="QIZ3" s="249"/>
      <c r="QJA3" s="249"/>
      <c r="QJB3" s="249"/>
      <c r="QJC3" s="249"/>
      <c r="QJD3" s="249"/>
      <c r="QJE3" s="249"/>
      <c r="QJF3" s="249"/>
      <c r="QJG3" s="249"/>
      <c r="QJH3" s="249"/>
      <c r="QJI3" s="249"/>
      <c r="QJJ3" s="249"/>
      <c r="QJK3" s="249"/>
      <c r="QJL3" s="249"/>
      <c r="QJM3" s="249"/>
      <c r="QJN3" s="249"/>
      <c r="QJO3" s="249"/>
      <c r="QJP3" s="249"/>
      <c r="QJQ3" s="249"/>
      <c r="QJR3" s="249"/>
      <c r="QJS3" s="249"/>
      <c r="QJT3" s="249"/>
      <c r="QJU3" s="249"/>
      <c r="QJV3" s="249"/>
      <c r="QJW3" s="249"/>
      <c r="QJX3" s="249"/>
      <c r="QJY3" s="249"/>
      <c r="QJZ3" s="249"/>
      <c r="QKA3" s="249"/>
      <c r="QKB3" s="249"/>
      <c r="QKC3" s="249"/>
      <c r="QKD3" s="249"/>
      <c r="QKE3" s="249"/>
      <c r="QKF3" s="249"/>
      <c r="QKG3" s="249"/>
      <c r="QKH3" s="249"/>
      <c r="QKI3" s="249"/>
      <c r="QKJ3" s="249"/>
      <c r="QKK3" s="249"/>
      <c r="QKL3" s="249"/>
      <c r="QKM3" s="249"/>
      <c r="QKN3" s="249"/>
      <c r="QKO3" s="249"/>
      <c r="QKP3" s="249"/>
      <c r="QKQ3" s="249"/>
      <c r="QKR3" s="249"/>
      <c r="QKS3" s="249"/>
      <c r="QKT3" s="249"/>
      <c r="QKU3" s="249"/>
      <c r="QKV3" s="249"/>
      <c r="QKW3" s="249"/>
      <c r="QKX3" s="249"/>
      <c r="QKY3" s="249"/>
      <c r="QKZ3" s="249"/>
      <c r="QLA3" s="249"/>
      <c r="QLB3" s="249"/>
      <c r="QLC3" s="249"/>
      <c r="QLD3" s="249"/>
      <c r="QLE3" s="249"/>
      <c r="QLF3" s="249"/>
      <c r="QLG3" s="249"/>
      <c r="QLH3" s="249"/>
      <c r="QLI3" s="249"/>
      <c r="QLJ3" s="249"/>
      <c r="QLK3" s="249"/>
      <c r="QLL3" s="249"/>
      <c r="QLM3" s="249"/>
      <c r="QLN3" s="249"/>
      <c r="QLO3" s="249"/>
      <c r="QLP3" s="249"/>
      <c r="QLQ3" s="249"/>
      <c r="QLR3" s="249"/>
      <c r="QLS3" s="249"/>
      <c r="QLT3" s="249"/>
      <c r="QLU3" s="249"/>
      <c r="QLV3" s="249"/>
      <c r="QLW3" s="249"/>
      <c r="QLX3" s="249"/>
      <c r="QLY3" s="249"/>
      <c r="QLZ3" s="249"/>
      <c r="QMA3" s="249"/>
      <c r="QMB3" s="249"/>
      <c r="QMC3" s="249"/>
      <c r="QMD3" s="249"/>
      <c r="QME3" s="249"/>
      <c r="QMF3" s="249"/>
      <c r="QMG3" s="249"/>
      <c r="QMH3" s="249"/>
      <c r="QMI3" s="249"/>
      <c r="QMJ3" s="249"/>
      <c r="QMK3" s="249"/>
      <c r="QML3" s="249"/>
      <c r="QMM3" s="249"/>
      <c r="QMN3" s="249"/>
      <c r="QMO3" s="249"/>
      <c r="QMP3" s="249"/>
      <c r="QMQ3" s="249"/>
      <c r="QMR3" s="249"/>
      <c r="QMS3" s="249"/>
      <c r="QMT3" s="249"/>
      <c r="QMU3" s="249"/>
      <c r="QMV3" s="249"/>
      <c r="QMW3" s="249"/>
      <c r="QMX3" s="249"/>
      <c r="QMY3" s="249"/>
      <c r="QMZ3" s="249"/>
      <c r="QNA3" s="249"/>
      <c r="QNB3" s="249"/>
      <c r="QNC3" s="249"/>
      <c r="QND3" s="249"/>
      <c r="QNE3" s="249"/>
      <c r="QNF3" s="249"/>
      <c r="QNG3" s="249"/>
      <c r="QNH3" s="249"/>
      <c r="QNI3" s="249"/>
      <c r="QNJ3" s="249"/>
      <c r="QNK3" s="249"/>
      <c r="QNL3" s="249"/>
      <c r="QNM3" s="249"/>
      <c r="QNN3" s="249"/>
      <c r="QNO3" s="249"/>
      <c r="QNP3" s="249"/>
      <c r="QNQ3" s="249"/>
      <c r="QNR3" s="249"/>
      <c r="QNS3" s="249"/>
      <c r="QNT3" s="249"/>
      <c r="QNU3" s="249"/>
      <c r="QNV3" s="249"/>
      <c r="QNW3" s="249"/>
      <c r="QNX3" s="249"/>
      <c r="QNY3" s="249"/>
      <c r="QNZ3" s="249"/>
      <c r="QOA3" s="249"/>
      <c r="QOB3" s="249"/>
      <c r="QOC3" s="249"/>
      <c r="QOD3" s="249"/>
      <c r="QOE3" s="249"/>
      <c r="QOF3" s="249"/>
      <c r="QOG3" s="249"/>
      <c r="QOH3" s="249"/>
      <c r="QOI3" s="249"/>
      <c r="QOJ3" s="249"/>
      <c r="QOK3" s="249"/>
      <c r="QOL3" s="249"/>
      <c r="QOM3" s="249"/>
      <c r="QON3" s="249"/>
      <c r="QOO3" s="249"/>
      <c r="QOP3" s="249"/>
      <c r="QOQ3" s="249"/>
      <c r="QOR3" s="249"/>
      <c r="QOS3" s="249"/>
      <c r="QOT3" s="249"/>
      <c r="QOU3" s="249"/>
      <c r="QOV3" s="249"/>
      <c r="QOW3" s="249"/>
      <c r="QOX3" s="249"/>
      <c r="QOY3" s="249"/>
      <c r="QOZ3" s="249"/>
      <c r="QPA3" s="249"/>
      <c r="QPB3" s="249"/>
      <c r="QPC3" s="249"/>
      <c r="QPD3" s="249"/>
      <c r="QPE3" s="249"/>
      <c r="QPF3" s="249"/>
      <c r="QPG3" s="249"/>
      <c r="QPH3" s="249"/>
      <c r="QPI3" s="249"/>
      <c r="QPJ3" s="249"/>
      <c r="QPK3" s="249"/>
      <c r="QPL3" s="249"/>
      <c r="QPM3" s="249"/>
      <c r="QPN3" s="249"/>
      <c r="QPO3" s="249"/>
      <c r="QPP3" s="249"/>
      <c r="QPQ3" s="249"/>
      <c r="QPR3" s="249"/>
      <c r="QPS3" s="249"/>
      <c r="QPT3" s="249"/>
      <c r="QPU3" s="249"/>
      <c r="QPV3" s="249"/>
      <c r="QPW3" s="249"/>
      <c r="QPX3" s="249"/>
      <c r="QPY3" s="249"/>
      <c r="QPZ3" s="249"/>
      <c r="QQA3" s="249"/>
      <c r="QQB3" s="249"/>
      <c r="QQC3" s="249"/>
      <c r="QQD3" s="249"/>
      <c r="QQE3" s="249"/>
      <c r="QQF3" s="249"/>
      <c r="QQG3" s="249"/>
      <c r="QQH3" s="249"/>
      <c r="QQI3" s="249"/>
      <c r="QQJ3" s="249"/>
      <c r="QQK3" s="249"/>
      <c r="QQL3" s="249"/>
      <c r="QQM3" s="249"/>
      <c r="QQN3" s="249"/>
      <c r="QQO3" s="249"/>
      <c r="QQP3" s="249"/>
      <c r="QQQ3" s="249"/>
      <c r="QQR3" s="249"/>
      <c r="QQS3" s="249"/>
      <c r="QQT3" s="249"/>
      <c r="QQU3" s="249"/>
      <c r="QQV3" s="249"/>
      <c r="QQW3" s="249"/>
      <c r="QQX3" s="249"/>
      <c r="QQY3" s="249"/>
      <c r="QQZ3" s="249"/>
      <c r="QRA3" s="249"/>
      <c r="QRB3" s="249"/>
      <c r="QRC3" s="249"/>
      <c r="QRD3" s="249"/>
      <c r="QRE3" s="249"/>
      <c r="QRF3" s="249"/>
      <c r="QRG3" s="249"/>
      <c r="QRH3" s="249"/>
      <c r="QRI3" s="249"/>
      <c r="QRJ3" s="249"/>
      <c r="QRK3" s="249"/>
      <c r="QRL3" s="249"/>
      <c r="QRM3" s="249"/>
      <c r="QRN3" s="249"/>
      <c r="QRO3" s="249"/>
      <c r="QRP3" s="249"/>
      <c r="QRQ3" s="249"/>
      <c r="QRR3" s="249"/>
      <c r="QRS3" s="249"/>
      <c r="QRT3" s="249"/>
      <c r="QRU3" s="249"/>
      <c r="QRV3" s="249"/>
      <c r="QRW3" s="249"/>
      <c r="QRX3" s="249"/>
      <c r="QRY3" s="249"/>
      <c r="QRZ3" s="249"/>
      <c r="QSA3" s="249"/>
      <c r="QSB3" s="249"/>
      <c r="QSC3" s="249"/>
      <c r="QSD3" s="249"/>
      <c r="QSE3" s="249"/>
      <c r="QSF3" s="249"/>
      <c r="QSG3" s="249"/>
      <c r="QSH3" s="249"/>
      <c r="QSI3" s="249"/>
      <c r="QSJ3" s="249"/>
      <c r="QSK3" s="249"/>
      <c r="QSL3" s="249"/>
      <c r="QSM3" s="249"/>
      <c r="QSN3" s="249"/>
      <c r="QSO3" s="249"/>
      <c r="QSP3" s="249"/>
      <c r="QSQ3" s="249"/>
      <c r="QSR3" s="249"/>
      <c r="QSS3" s="249"/>
      <c r="QST3" s="249"/>
      <c r="QSU3" s="249"/>
      <c r="QSV3" s="249"/>
      <c r="QSW3" s="249"/>
      <c r="QSX3" s="249"/>
      <c r="QSY3" s="249"/>
      <c r="QSZ3" s="249"/>
      <c r="QTA3" s="249"/>
      <c r="QTB3" s="249"/>
      <c r="QTC3" s="249"/>
      <c r="QTD3" s="249"/>
      <c r="QTE3" s="249"/>
      <c r="QTF3" s="249"/>
      <c r="QTG3" s="249"/>
      <c r="QTH3" s="249"/>
      <c r="QTI3" s="249"/>
      <c r="QTJ3" s="249"/>
      <c r="QTK3" s="249"/>
      <c r="QTL3" s="249"/>
      <c r="QTM3" s="249"/>
      <c r="QTN3" s="249"/>
      <c r="QTO3" s="249"/>
      <c r="QTP3" s="249"/>
      <c r="QTQ3" s="249"/>
      <c r="QTR3" s="249"/>
      <c r="QTS3" s="249"/>
      <c r="QTT3" s="249"/>
      <c r="QTU3" s="249"/>
      <c r="QTV3" s="249"/>
      <c r="QTW3" s="249"/>
      <c r="QTX3" s="249"/>
      <c r="QTY3" s="249"/>
      <c r="QTZ3" s="249"/>
      <c r="QUA3" s="249"/>
      <c r="QUB3" s="249"/>
      <c r="QUC3" s="249"/>
      <c r="QUD3" s="249"/>
      <c r="QUE3" s="249"/>
      <c r="QUF3" s="249"/>
      <c r="QUG3" s="249"/>
      <c r="QUH3" s="249"/>
      <c r="QUI3" s="249"/>
      <c r="QUJ3" s="249"/>
      <c r="QUK3" s="249"/>
      <c r="QUL3" s="249"/>
      <c r="QUM3" s="249"/>
      <c r="QUN3" s="249"/>
      <c r="QUO3" s="249"/>
      <c r="QUP3" s="249"/>
      <c r="QUQ3" s="249"/>
      <c r="QUR3" s="249"/>
      <c r="QUS3" s="249"/>
      <c r="QUT3" s="249"/>
      <c r="QUU3" s="249"/>
      <c r="QUV3" s="249"/>
      <c r="QUW3" s="249"/>
      <c r="QUX3" s="249"/>
      <c r="QUY3" s="249"/>
      <c r="QUZ3" s="249"/>
      <c r="QVA3" s="249"/>
      <c r="QVB3" s="249"/>
      <c r="QVC3" s="249"/>
      <c r="QVD3" s="249"/>
      <c r="QVE3" s="249"/>
      <c r="QVF3" s="249"/>
      <c r="QVG3" s="249"/>
      <c r="QVH3" s="249"/>
      <c r="QVI3" s="249"/>
      <c r="QVJ3" s="249"/>
      <c r="QVK3" s="249"/>
      <c r="QVL3" s="249"/>
      <c r="QVM3" s="249"/>
      <c r="QVN3" s="249"/>
      <c r="QVO3" s="249"/>
      <c r="QVP3" s="249"/>
      <c r="QVQ3" s="249"/>
      <c r="QVR3" s="249"/>
      <c r="QVS3" s="249"/>
      <c r="QVT3" s="249"/>
      <c r="QVU3" s="249"/>
      <c r="QVV3" s="249"/>
      <c r="QVW3" s="249"/>
      <c r="QVX3" s="249"/>
      <c r="QVY3" s="249"/>
      <c r="QVZ3" s="249"/>
      <c r="QWA3" s="249"/>
      <c r="QWB3" s="249"/>
      <c r="QWC3" s="249"/>
      <c r="QWD3" s="249"/>
      <c r="QWE3" s="249"/>
      <c r="QWF3" s="249"/>
      <c r="QWG3" s="249"/>
      <c r="QWH3" s="249"/>
      <c r="QWI3" s="249"/>
      <c r="QWJ3" s="249"/>
      <c r="QWK3" s="249"/>
      <c r="QWL3" s="249"/>
      <c r="QWM3" s="249"/>
      <c r="QWN3" s="249"/>
      <c r="QWO3" s="249"/>
      <c r="QWP3" s="249"/>
      <c r="QWQ3" s="249"/>
      <c r="QWR3" s="249"/>
      <c r="QWS3" s="249"/>
      <c r="QWT3" s="249"/>
      <c r="QWU3" s="249"/>
      <c r="QWV3" s="249"/>
      <c r="QWW3" s="249"/>
      <c r="QWX3" s="249"/>
      <c r="QWY3" s="249"/>
      <c r="QWZ3" s="249"/>
      <c r="QXA3" s="249"/>
      <c r="QXB3" s="249"/>
      <c r="QXC3" s="249"/>
      <c r="QXD3" s="249"/>
      <c r="QXE3" s="249"/>
      <c r="QXF3" s="249"/>
      <c r="QXG3" s="249"/>
      <c r="QXH3" s="249"/>
      <c r="QXI3" s="249"/>
      <c r="QXJ3" s="249"/>
      <c r="QXK3" s="249"/>
      <c r="QXL3" s="249"/>
      <c r="QXM3" s="249"/>
      <c r="QXN3" s="249"/>
      <c r="QXO3" s="249"/>
      <c r="QXP3" s="249"/>
      <c r="QXQ3" s="249"/>
      <c r="QXR3" s="249"/>
      <c r="QXS3" s="249"/>
      <c r="QXT3" s="249"/>
      <c r="QXU3" s="249"/>
      <c r="QXV3" s="249"/>
      <c r="QXW3" s="249"/>
      <c r="QXX3" s="249"/>
      <c r="QXY3" s="249"/>
      <c r="QXZ3" s="249"/>
      <c r="QYA3" s="249"/>
      <c r="QYB3" s="249"/>
      <c r="QYC3" s="249"/>
      <c r="QYD3" s="249"/>
      <c r="QYE3" s="249"/>
      <c r="QYF3" s="249"/>
      <c r="QYG3" s="249"/>
      <c r="QYH3" s="249"/>
      <c r="QYI3" s="249"/>
      <c r="QYJ3" s="249"/>
      <c r="QYK3" s="249"/>
      <c r="QYL3" s="249"/>
      <c r="QYM3" s="249"/>
      <c r="QYN3" s="249"/>
      <c r="QYO3" s="249"/>
      <c r="QYP3" s="249"/>
      <c r="QYQ3" s="249"/>
      <c r="QYR3" s="249"/>
      <c r="QYS3" s="249"/>
      <c r="QYT3" s="249"/>
      <c r="QYU3" s="249"/>
      <c r="QYV3" s="249"/>
      <c r="QYW3" s="249"/>
      <c r="QYX3" s="249"/>
      <c r="QYY3" s="249"/>
      <c r="QYZ3" s="249"/>
      <c r="QZA3" s="249"/>
      <c r="QZB3" s="249"/>
      <c r="QZC3" s="249"/>
      <c r="QZD3" s="249"/>
      <c r="QZE3" s="249"/>
      <c r="QZF3" s="249"/>
      <c r="QZG3" s="249"/>
      <c r="QZH3" s="249"/>
      <c r="QZI3" s="249"/>
      <c r="QZJ3" s="249"/>
      <c r="QZK3" s="249"/>
      <c r="QZL3" s="249"/>
      <c r="QZM3" s="249"/>
      <c r="QZN3" s="249"/>
      <c r="QZO3" s="249"/>
      <c r="QZP3" s="249"/>
      <c r="QZQ3" s="249"/>
      <c r="QZR3" s="249"/>
      <c r="QZS3" s="249"/>
      <c r="QZT3" s="249"/>
      <c r="QZU3" s="249"/>
      <c r="QZV3" s="249"/>
      <c r="QZW3" s="249"/>
      <c r="QZX3" s="249"/>
      <c r="QZY3" s="249"/>
      <c r="QZZ3" s="249"/>
      <c r="RAA3" s="249"/>
      <c r="RAB3" s="249"/>
      <c r="RAC3" s="249"/>
      <c r="RAD3" s="249"/>
      <c r="RAE3" s="249"/>
      <c r="RAF3" s="249"/>
      <c r="RAG3" s="249"/>
      <c r="RAH3" s="249"/>
      <c r="RAI3" s="249"/>
      <c r="RAJ3" s="249"/>
      <c r="RAK3" s="249"/>
      <c r="RAL3" s="249"/>
      <c r="RAM3" s="249"/>
      <c r="RAN3" s="249"/>
      <c r="RAO3" s="249"/>
      <c r="RAP3" s="249"/>
      <c r="RAQ3" s="249"/>
      <c r="RAR3" s="249"/>
      <c r="RAS3" s="249"/>
      <c r="RAT3" s="249"/>
      <c r="RAU3" s="249"/>
      <c r="RAV3" s="249"/>
      <c r="RAW3" s="249"/>
      <c r="RAX3" s="249"/>
      <c r="RAY3" s="249"/>
      <c r="RAZ3" s="249"/>
      <c r="RBA3" s="249"/>
      <c r="RBB3" s="249"/>
      <c r="RBC3" s="249"/>
      <c r="RBD3" s="249"/>
      <c r="RBE3" s="249"/>
      <c r="RBF3" s="249"/>
      <c r="RBG3" s="249"/>
      <c r="RBH3" s="249"/>
      <c r="RBI3" s="249"/>
      <c r="RBJ3" s="249"/>
      <c r="RBK3" s="249"/>
      <c r="RBL3" s="249"/>
      <c r="RBM3" s="249"/>
      <c r="RBN3" s="249"/>
      <c r="RBO3" s="249"/>
      <c r="RBP3" s="249"/>
      <c r="RBQ3" s="249"/>
      <c r="RBR3" s="249"/>
      <c r="RBS3" s="249"/>
      <c r="RBT3" s="249"/>
      <c r="RBU3" s="249"/>
      <c r="RBV3" s="249"/>
      <c r="RBW3" s="249"/>
      <c r="RBX3" s="249"/>
      <c r="RBY3" s="249"/>
      <c r="RBZ3" s="249"/>
      <c r="RCA3" s="249"/>
      <c r="RCB3" s="249"/>
      <c r="RCC3" s="249"/>
      <c r="RCD3" s="249"/>
      <c r="RCE3" s="249"/>
      <c r="RCF3" s="249"/>
      <c r="RCG3" s="249"/>
      <c r="RCH3" s="249"/>
      <c r="RCI3" s="249"/>
      <c r="RCJ3" s="249"/>
      <c r="RCK3" s="249"/>
      <c r="RCL3" s="249"/>
      <c r="RCM3" s="249"/>
      <c r="RCN3" s="249"/>
      <c r="RCO3" s="249"/>
      <c r="RCP3" s="249"/>
      <c r="RCQ3" s="249"/>
      <c r="RCR3" s="249"/>
      <c r="RCS3" s="249"/>
      <c r="RCT3" s="249"/>
      <c r="RCU3" s="249"/>
      <c r="RCV3" s="249"/>
      <c r="RCW3" s="249"/>
      <c r="RCX3" s="249"/>
      <c r="RCY3" s="249"/>
      <c r="RCZ3" s="249"/>
      <c r="RDA3" s="249"/>
      <c r="RDB3" s="249"/>
      <c r="RDC3" s="249"/>
      <c r="RDD3" s="249"/>
      <c r="RDE3" s="249"/>
      <c r="RDF3" s="249"/>
      <c r="RDG3" s="249"/>
      <c r="RDH3" s="249"/>
      <c r="RDI3" s="249"/>
      <c r="RDJ3" s="249"/>
      <c r="RDK3" s="249"/>
      <c r="RDL3" s="249"/>
      <c r="RDM3" s="249"/>
      <c r="RDN3" s="249"/>
      <c r="RDO3" s="249"/>
      <c r="RDP3" s="249"/>
      <c r="RDQ3" s="249"/>
      <c r="RDR3" s="249"/>
      <c r="RDS3" s="249"/>
      <c r="RDT3" s="249"/>
      <c r="RDU3" s="249"/>
      <c r="RDV3" s="249"/>
      <c r="RDW3" s="249"/>
      <c r="RDX3" s="249"/>
      <c r="RDY3" s="249"/>
      <c r="RDZ3" s="249"/>
      <c r="REA3" s="249"/>
      <c r="REB3" s="249"/>
      <c r="REC3" s="249"/>
      <c r="RED3" s="249"/>
      <c r="REE3" s="249"/>
      <c r="REF3" s="249"/>
      <c r="REG3" s="249"/>
      <c r="REH3" s="249"/>
      <c r="REI3" s="249"/>
      <c r="REJ3" s="249"/>
      <c r="REK3" s="249"/>
      <c r="REL3" s="249"/>
      <c r="REM3" s="249"/>
      <c r="REN3" s="249"/>
      <c r="REO3" s="249"/>
      <c r="REP3" s="249"/>
      <c r="REQ3" s="249"/>
      <c r="RER3" s="249"/>
      <c r="RES3" s="249"/>
      <c r="RET3" s="249"/>
      <c r="REU3" s="249"/>
      <c r="REV3" s="249"/>
      <c r="REW3" s="249"/>
      <c r="REX3" s="249"/>
      <c r="REY3" s="249"/>
      <c r="REZ3" s="249"/>
      <c r="RFA3" s="249"/>
      <c r="RFB3" s="249"/>
      <c r="RFC3" s="249"/>
      <c r="RFD3" s="249"/>
      <c r="RFE3" s="249"/>
      <c r="RFF3" s="249"/>
      <c r="RFG3" s="249"/>
      <c r="RFH3" s="249"/>
      <c r="RFI3" s="249"/>
      <c r="RFJ3" s="249"/>
      <c r="RFK3" s="249"/>
      <c r="RFL3" s="249"/>
      <c r="RFM3" s="249"/>
      <c r="RFN3" s="249"/>
      <c r="RFO3" s="249"/>
      <c r="RFP3" s="249"/>
      <c r="RFQ3" s="249"/>
      <c r="RFR3" s="249"/>
      <c r="RFS3" s="249"/>
      <c r="RFT3" s="249"/>
      <c r="RFU3" s="249"/>
      <c r="RFV3" s="249"/>
      <c r="RFW3" s="249"/>
      <c r="RFX3" s="249"/>
      <c r="RFY3" s="249"/>
      <c r="RFZ3" s="249"/>
      <c r="RGA3" s="249"/>
      <c r="RGB3" s="249"/>
      <c r="RGC3" s="249"/>
      <c r="RGD3" s="249"/>
      <c r="RGE3" s="249"/>
      <c r="RGF3" s="249"/>
      <c r="RGG3" s="249"/>
      <c r="RGH3" s="249"/>
      <c r="RGI3" s="249"/>
      <c r="RGJ3" s="249"/>
      <c r="RGK3" s="249"/>
      <c r="RGL3" s="249"/>
      <c r="RGM3" s="249"/>
      <c r="RGN3" s="249"/>
      <c r="RGO3" s="249"/>
      <c r="RGP3" s="249"/>
      <c r="RGQ3" s="249"/>
      <c r="RGR3" s="249"/>
      <c r="RGS3" s="249"/>
      <c r="RGT3" s="249"/>
      <c r="RGU3" s="249"/>
      <c r="RGV3" s="249"/>
      <c r="RGW3" s="249"/>
      <c r="RGX3" s="249"/>
      <c r="RGY3" s="249"/>
      <c r="RGZ3" s="249"/>
      <c r="RHA3" s="249"/>
      <c r="RHB3" s="249"/>
      <c r="RHC3" s="249"/>
      <c r="RHD3" s="249"/>
      <c r="RHE3" s="249"/>
      <c r="RHF3" s="249"/>
      <c r="RHG3" s="249"/>
      <c r="RHH3" s="249"/>
      <c r="RHI3" s="249"/>
      <c r="RHJ3" s="249"/>
      <c r="RHK3" s="249"/>
      <c r="RHL3" s="249"/>
      <c r="RHM3" s="249"/>
      <c r="RHN3" s="249"/>
      <c r="RHO3" s="249"/>
      <c r="RHP3" s="249"/>
      <c r="RHQ3" s="249"/>
      <c r="RHR3" s="249"/>
      <c r="RHS3" s="249"/>
      <c r="RHT3" s="249"/>
      <c r="RHU3" s="249"/>
      <c r="RHV3" s="249"/>
      <c r="RHW3" s="249"/>
      <c r="RHX3" s="249"/>
      <c r="RHY3" s="249"/>
      <c r="RHZ3" s="249"/>
      <c r="RIA3" s="249"/>
      <c r="RIB3" s="249"/>
      <c r="RIC3" s="249"/>
      <c r="RID3" s="249"/>
      <c r="RIE3" s="249"/>
      <c r="RIF3" s="249"/>
      <c r="RIG3" s="249"/>
      <c r="RIH3" s="249"/>
      <c r="RII3" s="249"/>
      <c r="RIJ3" s="249"/>
      <c r="RIK3" s="249"/>
      <c r="RIL3" s="249"/>
      <c r="RIM3" s="249"/>
      <c r="RIN3" s="249"/>
      <c r="RIO3" s="249"/>
      <c r="RIP3" s="249"/>
      <c r="RIQ3" s="249"/>
      <c r="RIR3" s="249"/>
      <c r="RIS3" s="249"/>
      <c r="RIT3" s="249"/>
      <c r="RIU3" s="249"/>
      <c r="RIV3" s="249"/>
      <c r="RIW3" s="249"/>
      <c r="RIX3" s="249"/>
      <c r="RIY3" s="249"/>
      <c r="RIZ3" s="249"/>
      <c r="RJA3" s="249"/>
      <c r="RJB3" s="249"/>
      <c r="RJC3" s="249"/>
      <c r="RJD3" s="249"/>
      <c r="RJE3" s="249"/>
      <c r="RJF3" s="249"/>
      <c r="RJG3" s="249"/>
      <c r="RJH3" s="249"/>
      <c r="RJI3" s="249"/>
      <c r="RJJ3" s="249"/>
      <c r="RJK3" s="249"/>
      <c r="RJL3" s="249"/>
      <c r="RJM3" s="249"/>
      <c r="RJN3" s="249"/>
      <c r="RJO3" s="249"/>
      <c r="RJP3" s="249"/>
      <c r="RJQ3" s="249"/>
      <c r="RJR3" s="249"/>
      <c r="RJS3" s="249"/>
      <c r="RJT3" s="249"/>
      <c r="RJU3" s="249"/>
      <c r="RJV3" s="249"/>
      <c r="RJW3" s="249"/>
      <c r="RJX3" s="249"/>
      <c r="RJY3" s="249"/>
      <c r="RJZ3" s="249"/>
      <c r="RKA3" s="249"/>
      <c r="RKB3" s="249"/>
      <c r="RKC3" s="249"/>
      <c r="RKD3" s="249"/>
      <c r="RKE3" s="249"/>
      <c r="RKF3" s="249"/>
      <c r="RKG3" s="249"/>
      <c r="RKH3" s="249"/>
      <c r="RKI3" s="249"/>
      <c r="RKJ3" s="249"/>
      <c r="RKK3" s="249"/>
      <c r="RKL3" s="249"/>
      <c r="RKM3" s="249"/>
      <c r="RKN3" s="249"/>
      <c r="RKO3" s="249"/>
      <c r="RKP3" s="249"/>
      <c r="RKQ3" s="249"/>
      <c r="RKR3" s="249"/>
      <c r="RKS3" s="249"/>
      <c r="RKT3" s="249"/>
      <c r="RKU3" s="249"/>
      <c r="RKV3" s="249"/>
      <c r="RKW3" s="249"/>
      <c r="RKX3" s="249"/>
      <c r="RKY3" s="249"/>
      <c r="RKZ3" s="249"/>
      <c r="RLA3" s="249"/>
      <c r="RLB3" s="249"/>
      <c r="RLC3" s="249"/>
      <c r="RLD3" s="249"/>
      <c r="RLE3" s="249"/>
      <c r="RLF3" s="249"/>
      <c r="RLG3" s="249"/>
      <c r="RLH3" s="249"/>
      <c r="RLI3" s="249"/>
      <c r="RLJ3" s="249"/>
      <c r="RLK3" s="249"/>
      <c r="RLL3" s="249"/>
      <c r="RLM3" s="249"/>
      <c r="RLN3" s="249"/>
      <c r="RLO3" s="249"/>
      <c r="RLP3" s="249"/>
      <c r="RLQ3" s="249"/>
      <c r="RLR3" s="249"/>
      <c r="RLS3" s="249"/>
      <c r="RLT3" s="249"/>
      <c r="RLU3" s="249"/>
      <c r="RLV3" s="249"/>
      <c r="RLW3" s="249"/>
      <c r="RLX3" s="249"/>
      <c r="RLY3" s="249"/>
      <c r="RLZ3" s="249"/>
      <c r="RMA3" s="249"/>
      <c r="RMB3" s="249"/>
      <c r="RMC3" s="249"/>
      <c r="RMD3" s="249"/>
      <c r="RME3" s="249"/>
      <c r="RMF3" s="249"/>
      <c r="RMG3" s="249"/>
      <c r="RMH3" s="249"/>
      <c r="RMI3" s="249"/>
      <c r="RMJ3" s="249"/>
      <c r="RMK3" s="249"/>
      <c r="RML3" s="249"/>
      <c r="RMM3" s="249"/>
      <c r="RMN3" s="249"/>
      <c r="RMO3" s="249"/>
      <c r="RMP3" s="249"/>
      <c r="RMQ3" s="249"/>
      <c r="RMR3" s="249"/>
      <c r="RMS3" s="249"/>
      <c r="RMT3" s="249"/>
      <c r="RMU3" s="249"/>
      <c r="RMV3" s="249"/>
      <c r="RMW3" s="249"/>
      <c r="RMX3" s="249"/>
      <c r="RMY3" s="249"/>
      <c r="RMZ3" s="249"/>
      <c r="RNA3" s="249"/>
      <c r="RNB3" s="249"/>
      <c r="RNC3" s="249"/>
      <c r="RND3" s="249"/>
      <c r="RNE3" s="249"/>
      <c r="RNF3" s="249"/>
      <c r="RNG3" s="249"/>
      <c r="RNH3" s="249"/>
      <c r="RNI3" s="249"/>
      <c r="RNJ3" s="249"/>
      <c r="RNK3" s="249"/>
      <c r="RNL3" s="249"/>
      <c r="RNM3" s="249"/>
      <c r="RNN3" s="249"/>
      <c r="RNO3" s="249"/>
      <c r="RNP3" s="249"/>
      <c r="RNQ3" s="249"/>
      <c r="RNR3" s="249"/>
      <c r="RNS3" s="249"/>
      <c r="RNT3" s="249"/>
      <c r="RNU3" s="249"/>
      <c r="RNV3" s="249"/>
      <c r="RNW3" s="249"/>
      <c r="RNX3" s="249"/>
      <c r="RNY3" s="249"/>
      <c r="RNZ3" s="249"/>
      <c r="ROA3" s="249"/>
      <c r="ROB3" s="249"/>
      <c r="ROC3" s="249"/>
      <c r="ROD3" s="249"/>
      <c r="ROE3" s="249"/>
      <c r="ROF3" s="249"/>
      <c r="ROG3" s="249"/>
      <c r="ROH3" s="249"/>
      <c r="ROI3" s="249"/>
      <c r="ROJ3" s="249"/>
      <c r="ROK3" s="249"/>
      <c r="ROL3" s="249"/>
      <c r="ROM3" s="249"/>
      <c r="RON3" s="249"/>
      <c r="ROO3" s="249"/>
      <c r="ROP3" s="249"/>
      <c r="ROQ3" s="249"/>
      <c r="ROR3" s="249"/>
      <c r="ROS3" s="249"/>
      <c r="ROT3" s="249"/>
      <c r="ROU3" s="249"/>
      <c r="ROV3" s="249"/>
      <c r="ROW3" s="249"/>
      <c r="ROX3" s="249"/>
      <c r="ROY3" s="249"/>
      <c r="ROZ3" s="249"/>
      <c r="RPA3" s="249"/>
      <c r="RPB3" s="249"/>
      <c r="RPC3" s="249"/>
      <c r="RPD3" s="249"/>
      <c r="RPE3" s="249"/>
      <c r="RPF3" s="249"/>
      <c r="RPG3" s="249"/>
      <c r="RPH3" s="249"/>
      <c r="RPI3" s="249"/>
      <c r="RPJ3" s="249"/>
      <c r="RPK3" s="249"/>
      <c r="RPL3" s="249"/>
      <c r="RPM3" s="249"/>
      <c r="RPN3" s="249"/>
      <c r="RPO3" s="249"/>
      <c r="RPP3" s="249"/>
      <c r="RPQ3" s="249"/>
      <c r="RPR3" s="249"/>
      <c r="RPS3" s="249"/>
      <c r="RPT3" s="249"/>
      <c r="RPU3" s="249"/>
      <c r="RPV3" s="249"/>
      <c r="RPW3" s="249"/>
      <c r="RPX3" s="249"/>
      <c r="RPY3" s="249"/>
      <c r="RPZ3" s="249"/>
      <c r="RQA3" s="249"/>
      <c r="RQB3" s="249"/>
      <c r="RQC3" s="249"/>
      <c r="RQD3" s="249"/>
      <c r="RQE3" s="249"/>
      <c r="RQF3" s="249"/>
      <c r="RQG3" s="249"/>
      <c r="RQH3" s="249"/>
      <c r="RQI3" s="249"/>
      <c r="RQJ3" s="249"/>
      <c r="RQK3" s="249"/>
      <c r="RQL3" s="249"/>
      <c r="RQM3" s="249"/>
      <c r="RQN3" s="249"/>
      <c r="RQO3" s="249"/>
      <c r="RQP3" s="249"/>
      <c r="RQQ3" s="249"/>
      <c r="RQR3" s="249"/>
      <c r="RQS3" s="249"/>
      <c r="RQT3" s="249"/>
      <c r="RQU3" s="249"/>
      <c r="RQV3" s="249"/>
      <c r="RQW3" s="249"/>
      <c r="RQX3" s="249"/>
      <c r="RQY3" s="249"/>
      <c r="RQZ3" s="249"/>
      <c r="RRA3" s="249"/>
      <c r="RRB3" s="249"/>
      <c r="RRC3" s="249"/>
      <c r="RRD3" s="249"/>
      <c r="RRE3" s="249"/>
      <c r="RRF3" s="249"/>
      <c r="RRG3" s="249"/>
      <c r="RRH3" s="249"/>
      <c r="RRI3" s="249"/>
      <c r="RRJ3" s="249"/>
      <c r="RRK3" s="249"/>
      <c r="RRL3" s="249"/>
      <c r="RRM3" s="249"/>
      <c r="RRN3" s="249"/>
      <c r="RRO3" s="249"/>
      <c r="RRP3" s="249"/>
      <c r="RRQ3" s="249"/>
      <c r="RRR3" s="249"/>
      <c r="RRS3" s="249"/>
      <c r="RRT3" s="249"/>
      <c r="RRU3" s="249"/>
      <c r="RRV3" s="249"/>
      <c r="RRW3" s="249"/>
      <c r="RRX3" s="249"/>
      <c r="RRY3" s="249"/>
      <c r="RRZ3" s="249"/>
      <c r="RSA3" s="249"/>
      <c r="RSB3" s="249"/>
      <c r="RSC3" s="249"/>
      <c r="RSD3" s="249"/>
      <c r="RSE3" s="249"/>
      <c r="RSF3" s="249"/>
      <c r="RSG3" s="249"/>
      <c r="RSH3" s="249"/>
      <c r="RSI3" s="249"/>
      <c r="RSJ3" s="249"/>
      <c r="RSK3" s="249"/>
      <c r="RSL3" s="249"/>
      <c r="RSM3" s="249"/>
      <c r="RSN3" s="249"/>
      <c r="RSO3" s="249"/>
      <c r="RSP3" s="249"/>
      <c r="RSQ3" s="249"/>
      <c r="RSR3" s="249"/>
      <c r="RSS3" s="249"/>
      <c r="RST3" s="249"/>
      <c r="RSU3" s="249"/>
      <c r="RSV3" s="249"/>
      <c r="RSW3" s="249"/>
      <c r="RSX3" s="249"/>
      <c r="RSY3" s="249"/>
      <c r="RSZ3" s="249"/>
      <c r="RTA3" s="249"/>
      <c r="RTB3" s="249"/>
      <c r="RTC3" s="249"/>
      <c r="RTD3" s="249"/>
      <c r="RTE3" s="249"/>
      <c r="RTF3" s="249"/>
      <c r="RTG3" s="249"/>
      <c r="RTH3" s="249"/>
      <c r="RTI3" s="249"/>
      <c r="RTJ3" s="249"/>
      <c r="RTK3" s="249"/>
      <c r="RTL3" s="249"/>
      <c r="RTM3" s="249"/>
      <c r="RTN3" s="249"/>
      <c r="RTO3" s="249"/>
      <c r="RTP3" s="249"/>
      <c r="RTQ3" s="249"/>
      <c r="RTR3" s="249"/>
      <c r="RTS3" s="249"/>
      <c r="RTT3" s="249"/>
      <c r="RTU3" s="249"/>
      <c r="RTV3" s="249"/>
      <c r="RTW3" s="249"/>
      <c r="RTX3" s="249"/>
      <c r="RTY3" s="249"/>
      <c r="RTZ3" s="249"/>
      <c r="RUA3" s="249"/>
      <c r="RUB3" s="249"/>
      <c r="RUC3" s="249"/>
      <c r="RUD3" s="249"/>
      <c r="RUE3" s="249"/>
      <c r="RUF3" s="249"/>
      <c r="RUG3" s="249"/>
      <c r="RUH3" s="249"/>
      <c r="RUI3" s="249"/>
      <c r="RUJ3" s="249"/>
      <c r="RUK3" s="249"/>
      <c r="RUL3" s="249"/>
      <c r="RUM3" s="249"/>
      <c r="RUN3" s="249"/>
      <c r="RUO3" s="249"/>
      <c r="RUP3" s="249"/>
      <c r="RUQ3" s="249"/>
      <c r="RUR3" s="249"/>
      <c r="RUS3" s="249"/>
      <c r="RUT3" s="249"/>
      <c r="RUU3" s="249"/>
      <c r="RUV3" s="249"/>
      <c r="RUW3" s="249"/>
      <c r="RUX3" s="249"/>
      <c r="RUY3" s="249"/>
      <c r="RUZ3" s="249"/>
      <c r="RVA3" s="249"/>
      <c r="RVB3" s="249"/>
      <c r="RVC3" s="249"/>
      <c r="RVD3" s="249"/>
      <c r="RVE3" s="249"/>
      <c r="RVF3" s="249"/>
      <c r="RVG3" s="249"/>
      <c r="RVH3" s="249"/>
      <c r="RVI3" s="249"/>
      <c r="RVJ3" s="249"/>
      <c r="RVK3" s="249"/>
      <c r="RVL3" s="249"/>
      <c r="RVM3" s="249"/>
      <c r="RVN3" s="249"/>
      <c r="RVO3" s="249"/>
      <c r="RVP3" s="249"/>
      <c r="RVQ3" s="249"/>
      <c r="RVR3" s="249"/>
      <c r="RVS3" s="249"/>
      <c r="RVT3" s="249"/>
      <c r="RVU3" s="249"/>
      <c r="RVV3" s="249"/>
      <c r="RVW3" s="249"/>
      <c r="RVX3" s="249"/>
      <c r="RVY3" s="249"/>
      <c r="RVZ3" s="249"/>
      <c r="RWA3" s="249"/>
      <c r="RWB3" s="249"/>
      <c r="RWC3" s="249"/>
      <c r="RWD3" s="249"/>
      <c r="RWE3" s="249"/>
      <c r="RWF3" s="249"/>
      <c r="RWG3" s="249"/>
      <c r="RWH3" s="249"/>
      <c r="RWI3" s="249"/>
      <c r="RWJ3" s="249"/>
      <c r="RWK3" s="249"/>
      <c r="RWL3" s="249"/>
      <c r="RWM3" s="249"/>
      <c r="RWN3" s="249"/>
      <c r="RWO3" s="249"/>
      <c r="RWP3" s="249"/>
      <c r="RWQ3" s="249"/>
      <c r="RWR3" s="249"/>
      <c r="RWS3" s="249"/>
      <c r="RWT3" s="249"/>
      <c r="RWU3" s="249"/>
      <c r="RWV3" s="249"/>
      <c r="RWW3" s="249"/>
      <c r="RWX3" s="249"/>
      <c r="RWY3" s="249"/>
      <c r="RWZ3" s="249"/>
      <c r="RXA3" s="249"/>
      <c r="RXB3" s="249"/>
      <c r="RXC3" s="249"/>
      <c r="RXD3" s="249"/>
      <c r="RXE3" s="249"/>
      <c r="RXF3" s="249"/>
      <c r="RXG3" s="249"/>
      <c r="RXH3" s="249"/>
      <c r="RXI3" s="249"/>
      <c r="RXJ3" s="249"/>
      <c r="RXK3" s="249"/>
      <c r="RXL3" s="249"/>
      <c r="RXM3" s="249"/>
      <c r="RXN3" s="249"/>
      <c r="RXO3" s="249"/>
      <c r="RXP3" s="249"/>
      <c r="RXQ3" s="249"/>
      <c r="RXR3" s="249"/>
      <c r="RXS3" s="249"/>
      <c r="RXT3" s="249"/>
      <c r="RXU3" s="249"/>
      <c r="RXV3" s="249"/>
      <c r="RXW3" s="249"/>
      <c r="RXX3" s="249"/>
      <c r="RXY3" s="249"/>
      <c r="RXZ3" s="249"/>
      <c r="RYA3" s="249"/>
      <c r="RYB3" s="249"/>
      <c r="RYC3" s="249"/>
      <c r="RYD3" s="249"/>
      <c r="RYE3" s="249"/>
      <c r="RYF3" s="249"/>
      <c r="RYG3" s="249"/>
      <c r="RYH3" s="249"/>
      <c r="RYI3" s="249"/>
      <c r="RYJ3" s="249"/>
      <c r="RYK3" s="249"/>
      <c r="RYL3" s="249"/>
      <c r="RYM3" s="249"/>
      <c r="RYN3" s="249"/>
      <c r="RYO3" s="249"/>
      <c r="RYP3" s="249"/>
      <c r="RYQ3" s="249"/>
      <c r="RYR3" s="249"/>
      <c r="RYS3" s="249"/>
      <c r="RYT3" s="249"/>
      <c r="RYU3" s="249"/>
      <c r="RYV3" s="249"/>
      <c r="RYW3" s="249"/>
      <c r="RYX3" s="249"/>
      <c r="RYY3" s="249"/>
      <c r="RYZ3" s="249"/>
      <c r="RZA3" s="249"/>
      <c r="RZB3" s="249"/>
      <c r="RZC3" s="249"/>
      <c r="RZD3" s="249"/>
      <c r="RZE3" s="249"/>
      <c r="RZF3" s="249"/>
      <c r="RZG3" s="249"/>
      <c r="RZH3" s="249"/>
      <c r="RZI3" s="249"/>
      <c r="RZJ3" s="249"/>
      <c r="RZK3" s="249"/>
      <c r="RZL3" s="249"/>
      <c r="RZM3" s="249"/>
      <c r="RZN3" s="249"/>
      <c r="RZO3" s="249"/>
      <c r="RZP3" s="249"/>
      <c r="RZQ3" s="249"/>
      <c r="RZR3" s="249"/>
      <c r="RZS3" s="249"/>
      <c r="RZT3" s="249"/>
      <c r="RZU3" s="249"/>
      <c r="RZV3" s="249"/>
      <c r="RZW3" s="249"/>
      <c r="RZX3" s="249"/>
      <c r="RZY3" s="249"/>
      <c r="RZZ3" s="249"/>
      <c r="SAA3" s="249"/>
      <c r="SAB3" s="249"/>
      <c r="SAC3" s="249"/>
      <c r="SAD3" s="249"/>
      <c r="SAE3" s="249"/>
      <c r="SAF3" s="249"/>
      <c r="SAG3" s="249"/>
      <c r="SAH3" s="249"/>
      <c r="SAI3" s="249"/>
      <c r="SAJ3" s="249"/>
      <c r="SAK3" s="249"/>
      <c r="SAL3" s="249"/>
      <c r="SAM3" s="249"/>
      <c r="SAN3" s="249"/>
      <c r="SAO3" s="249"/>
      <c r="SAP3" s="249"/>
      <c r="SAQ3" s="249"/>
      <c r="SAR3" s="249"/>
      <c r="SAS3" s="249"/>
      <c r="SAT3" s="249"/>
      <c r="SAU3" s="249"/>
      <c r="SAV3" s="249"/>
      <c r="SAW3" s="249"/>
      <c r="SAX3" s="249"/>
      <c r="SAY3" s="249"/>
      <c r="SAZ3" s="249"/>
      <c r="SBA3" s="249"/>
      <c r="SBB3" s="249"/>
      <c r="SBC3" s="249"/>
      <c r="SBD3" s="249"/>
      <c r="SBE3" s="249"/>
      <c r="SBF3" s="249"/>
      <c r="SBG3" s="249"/>
      <c r="SBH3" s="249"/>
      <c r="SBI3" s="249"/>
      <c r="SBJ3" s="249"/>
      <c r="SBK3" s="249"/>
      <c r="SBL3" s="249"/>
      <c r="SBM3" s="249"/>
      <c r="SBN3" s="249"/>
      <c r="SBO3" s="249"/>
      <c r="SBP3" s="249"/>
      <c r="SBQ3" s="249"/>
      <c r="SBR3" s="249"/>
      <c r="SBS3" s="249"/>
      <c r="SBT3" s="249"/>
      <c r="SBU3" s="249"/>
      <c r="SBV3" s="249"/>
      <c r="SBW3" s="249"/>
      <c r="SBX3" s="249"/>
      <c r="SBY3" s="249"/>
      <c r="SBZ3" s="249"/>
      <c r="SCA3" s="249"/>
      <c r="SCB3" s="249"/>
      <c r="SCC3" s="249"/>
      <c r="SCD3" s="249"/>
      <c r="SCE3" s="249"/>
      <c r="SCF3" s="249"/>
      <c r="SCG3" s="249"/>
      <c r="SCH3" s="249"/>
      <c r="SCI3" s="249"/>
      <c r="SCJ3" s="249"/>
      <c r="SCK3" s="249"/>
      <c r="SCL3" s="249"/>
      <c r="SCM3" s="249"/>
      <c r="SCN3" s="249"/>
      <c r="SCO3" s="249"/>
      <c r="SCP3" s="249"/>
      <c r="SCQ3" s="249"/>
      <c r="SCR3" s="249"/>
      <c r="SCS3" s="249"/>
      <c r="SCT3" s="249"/>
      <c r="SCU3" s="249"/>
      <c r="SCV3" s="249"/>
      <c r="SCW3" s="249"/>
      <c r="SCX3" s="249"/>
      <c r="SCY3" s="249"/>
      <c r="SCZ3" s="249"/>
      <c r="SDA3" s="249"/>
      <c r="SDB3" s="249"/>
      <c r="SDC3" s="249"/>
      <c r="SDD3" s="249"/>
      <c r="SDE3" s="249"/>
      <c r="SDF3" s="249"/>
      <c r="SDG3" s="249"/>
      <c r="SDH3" s="249"/>
      <c r="SDI3" s="249"/>
      <c r="SDJ3" s="249"/>
      <c r="SDK3" s="249"/>
      <c r="SDL3" s="249"/>
      <c r="SDM3" s="249"/>
      <c r="SDN3" s="249"/>
      <c r="SDO3" s="249"/>
      <c r="SDP3" s="249"/>
      <c r="SDQ3" s="249"/>
      <c r="SDR3" s="249"/>
      <c r="SDS3" s="249"/>
      <c r="SDT3" s="249"/>
      <c r="SDU3" s="249"/>
      <c r="SDV3" s="249"/>
      <c r="SDW3" s="249"/>
      <c r="SDX3" s="249"/>
      <c r="SDY3" s="249"/>
      <c r="SDZ3" s="249"/>
      <c r="SEA3" s="249"/>
      <c r="SEB3" s="249"/>
      <c r="SEC3" s="249"/>
      <c r="SED3" s="249"/>
      <c r="SEE3" s="249"/>
      <c r="SEF3" s="249"/>
      <c r="SEG3" s="249"/>
      <c r="SEH3" s="249"/>
      <c r="SEI3" s="249"/>
      <c r="SEJ3" s="249"/>
      <c r="SEK3" s="249"/>
      <c r="SEL3" s="249"/>
      <c r="SEM3" s="249"/>
      <c r="SEN3" s="249"/>
      <c r="SEO3" s="249"/>
      <c r="SEP3" s="249"/>
      <c r="SEQ3" s="249"/>
      <c r="SER3" s="249"/>
      <c r="SES3" s="249"/>
      <c r="SET3" s="249"/>
      <c r="SEU3" s="249"/>
      <c r="SEV3" s="249"/>
      <c r="SEW3" s="249"/>
      <c r="SEX3" s="249"/>
      <c r="SEY3" s="249"/>
      <c r="SEZ3" s="249"/>
      <c r="SFA3" s="249"/>
      <c r="SFB3" s="249"/>
      <c r="SFC3" s="249"/>
      <c r="SFD3" s="249"/>
      <c r="SFE3" s="249"/>
      <c r="SFF3" s="249"/>
      <c r="SFG3" s="249"/>
      <c r="SFH3" s="249"/>
      <c r="SFI3" s="249"/>
      <c r="SFJ3" s="249"/>
      <c r="SFK3" s="249"/>
      <c r="SFL3" s="249"/>
      <c r="SFM3" s="249"/>
      <c r="SFN3" s="249"/>
      <c r="SFO3" s="249"/>
      <c r="SFP3" s="249"/>
      <c r="SFQ3" s="249"/>
      <c r="SFR3" s="249"/>
      <c r="SFS3" s="249"/>
      <c r="SFT3" s="249"/>
      <c r="SFU3" s="249"/>
      <c r="SFV3" s="249"/>
      <c r="SFW3" s="249"/>
      <c r="SFX3" s="249"/>
      <c r="SFY3" s="249"/>
      <c r="SFZ3" s="249"/>
      <c r="SGA3" s="249"/>
      <c r="SGB3" s="249"/>
      <c r="SGC3" s="249"/>
      <c r="SGD3" s="249"/>
      <c r="SGE3" s="249"/>
      <c r="SGF3" s="249"/>
      <c r="SGG3" s="249"/>
      <c r="SGH3" s="249"/>
      <c r="SGI3" s="249"/>
      <c r="SGJ3" s="249"/>
      <c r="SGK3" s="249"/>
      <c r="SGL3" s="249"/>
      <c r="SGM3" s="249"/>
      <c r="SGN3" s="249"/>
      <c r="SGO3" s="249"/>
      <c r="SGP3" s="249"/>
      <c r="SGQ3" s="249"/>
      <c r="SGR3" s="249"/>
      <c r="SGS3" s="249"/>
      <c r="SGT3" s="249"/>
      <c r="SGU3" s="249"/>
      <c r="SGV3" s="249"/>
      <c r="SGW3" s="249"/>
      <c r="SGX3" s="249"/>
      <c r="SGY3" s="249"/>
      <c r="SGZ3" s="249"/>
      <c r="SHA3" s="249"/>
      <c r="SHB3" s="249"/>
      <c r="SHC3" s="249"/>
      <c r="SHD3" s="249"/>
      <c r="SHE3" s="249"/>
      <c r="SHF3" s="249"/>
      <c r="SHG3" s="249"/>
      <c r="SHH3" s="249"/>
      <c r="SHI3" s="249"/>
      <c r="SHJ3" s="249"/>
      <c r="SHK3" s="249"/>
      <c r="SHL3" s="249"/>
      <c r="SHM3" s="249"/>
      <c r="SHN3" s="249"/>
      <c r="SHO3" s="249"/>
      <c r="SHP3" s="249"/>
      <c r="SHQ3" s="249"/>
      <c r="SHR3" s="249"/>
      <c r="SHS3" s="249"/>
      <c r="SHT3" s="249"/>
      <c r="SHU3" s="249"/>
      <c r="SHV3" s="249"/>
      <c r="SHW3" s="249"/>
      <c r="SHX3" s="249"/>
      <c r="SHY3" s="249"/>
      <c r="SHZ3" s="249"/>
      <c r="SIA3" s="249"/>
      <c r="SIB3" s="249"/>
      <c r="SIC3" s="249"/>
      <c r="SID3" s="249"/>
      <c r="SIE3" s="249"/>
      <c r="SIF3" s="249"/>
      <c r="SIG3" s="249"/>
      <c r="SIH3" s="249"/>
      <c r="SII3" s="249"/>
      <c r="SIJ3" s="249"/>
      <c r="SIK3" s="249"/>
      <c r="SIL3" s="249"/>
      <c r="SIM3" s="249"/>
      <c r="SIN3" s="249"/>
      <c r="SIO3" s="249"/>
      <c r="SIP3" s="249"/>
      <c r="SIQ3" s="249"/>
      <c r="SIR3" s="249"/>
      <c r="SIS3" s="249"/>
      <c r="SIT3" s="249"/>
      <c r="SIU3" s="249"/>
      <c r="SIV3" s="249"/>
      <c r="SIW3" s="249"/>
      <c r="SIX3" s="249"/>
      <c r="SIY3" s="249"/>
      <c r="SIZ3" s="249"/>
      <c r="SJA3" s="249"/>
      <c r="SJB3" s="249"/>
      <c r="SJC3" s="249"/>
      <c r="SJD3" s="249"/>
      <c r="SJE3" s="249"/>
      <c r="SJF3" s="249"/>
      <c r="SJG3" s="249"/>
      <c r="SJH3" s="249"/>
      <c r="SJI3" s="249"/>
      <c r="SJJ3" s="249"/>
      <c r="SJK3" s="249"/>
      <c r="SJL3" s="249"/>
      <c r="SJM3" s="249"/>
      <c r="SJN3" s="249"/>
      <c r="SJO3" s="249"/>
      <c r="SJP3" s="249"/>
      <c r="SJQ3" s="249"/>
      <c r="SJR3" s="249"/>
      <c r="SJS3" s="249"/>
      <c r="SJT3" s="249"/>
      <c r="SJU3" s="249"/>
      <c r="SJV3" s="249"/>
      <c r="SJW3" s="249"/>
      <c r="SJX3" s="249"/>
      <c r="SJY3" s="249"/>
      <c r="SJZ3" s="249"/>
      <c r="SKA3" s="249"/>
      <c r="SKB3" s="249"/>
      <c r="SKC3" s="249"/>
      <c r="SKD3" s="249"/>
      <c r="SKE3" s="249"/>
      <c r="SKF3" s="249"/>
      <c r="SKG3" s="249"/>
      <c r="SKH3" s="249"/>
      <c r="SKI3" s="249"/>
      <c r="SKJ3" s="249"/>
      <c r="SKK3" s="249"/>
      <c r="SKL3" s="249"/>
      <c r="SKM3" s="249"/>
      <c r="SKN3" s="249"/>
      <c r="SKO3" s="249"/>
      <c r="SKP3" s="249"/>
      <c r="SKQ3" s="249"/>
      <c r="SKR3" s="249"/>
      <c r="SKS3" s="249"/>
      <c r="SKT3" s="249"/>
      <c r="SKU3" s="249"/>
      <c r="SKV3" s="249"/>
      <c r="SKW3" s="249"/>
      <c r="SKX3" s="249"/>
      <c r="SKY3" s="249"/>
      <c r="SKZ3" s="249"/>
      <c r="SLA3" s="249"/>
      <c r="SLB3" s="249"/>
      <c r="SLC3" s="249"/>
      <c r="SLD3" s="249"/>
      <c r="SLE3" s="249"/>
      <c r="SLF3" s="249"/>
      <c r="SLG3" s="249"/>
      <c r="SLH3" s="249"/>
      <c r="SLI3" s="249"/>
      <c r="SLJ3" s="249"/>
      <c r="SLK3" s="249"/>
      <c r="SLL3" s="249"/>
      <c r="SLM3" s="249"/>
      <c r="SLN3" s="249"/>
      <c r="SLO3" s="249"/>
      <c r="SLP3" s="249"/>
      <c r="SLQ3" s="249"/>
      <c r="SLR3" s="249"/>
      <c r="SLS3" s="249"/>
      <c r="SLT3" s="249"/>
      <c r="SLU3" s="249"/>
      <c r="SLV3" s="249"/>
      <c r="SLW3" s="249"/>
      <c r="SLX3" s="249"/>
      <c r="SLY3" s="249"/>
      <c r="SLZ3" s="249"/>
      <c r="SMA3" s="249"/>
      <c r="SMB3" s="249"/>
      <c r="SMC3" s="249"/>
      <c r="SMD3" s="249"/>
      <c r="SME3" s="249"/>
      <c r="SMF3" s="249"/>
      <c r="SMG3" s="249"/>
      <c r="SMH3" s="249"/>
      <c r="SMI3" s="249"/>
      <c r="SMJ3" s="249"/>
      <c r="SMK3" s="249"/>
      <c r="SML3" s="249"/>
      <c r="SMM3" s="249"/>
      <c r="SMN3" s="249"/>
      <c r="SMO3" s="249"/>
      <c r="SMP3" s="249"/>
      <c r="SMQ3" s="249"/>
      <c r="SMR3" s="249"/>
      <c r="SMS3" s="249"/>
      <c r="SMT3" s="249"/>
      <c r="SMU3" s="249"/>
      <c r="SMV3" s="249"/>
      <c r="SMW3" s="249"/>
      <c r="SMX3" s="249"/>
      <c r="SMY3" s="249"/>
      <c r="SMZ3" s="249"/>
      <c r="SNA3" s="249"/>
      <c r="SNB3" s="249"/>
      <c r="SNC3" s="249"/>
      <c r="SND3" s="249"/>
      <c r="SNE3" s="249"/>
      <c r="SNF3" s="249"/>
      <c r="SNG3" s="249"/>
      <c r="SNH3" s="249"/>
      <c r="SNI3" s="249"/>
      <c r="SNJ3" s="249"/>
      <c r="SNK3" s="249"/>
      <c r="SNL3" s="249"/>
      <c r="SNM3" s="249"/>
      <c r="SNN3" s="249"/>
      <c r="SNO3" s="249"/>
      <c r="SNP3" s="249"/>
      <c r="SNQ3" s="249"/>
      <c r="SNR3" s="249"/>
      <c r="SNS3" s="249"/>
      <c r="SNT3" s="249"/>
      <c r="SNU3" s="249"/>
      <c r="SNV3" s="249"/>
      <c r="SNW3" s="249"/>
      <c r="SNX3" s="249"/>
      <c r="SNY3" s="249"/>
      <c r="SNZ3" s="249"/>
      <c r="SOA3" s="249"/>
      <c r="SOB3" s="249"/>
      <c r="SOC3" s="249"/>
      <c r="SOD3" s="249"/>
      <c r="SOE3" s="249"/>
      <c r="SOF3" s="249"/>
      <c r="SOG3" s="249"/>
      <c r="SOH3" s="249"/>
      <c r="SOI3" s="249"/>
      <c r="SOJ3" s="249"/>
      <c r="SOK3" s="249"/>
      <c r="SOL3" s="249"/>
      <c r="SOM3" s="249"/>
      <c r="SON3" s="249"/>
      <c r="SOO3" s="249"/>
      <c r="SOP3" s="249"/>
      <c r="SOQ3" s="249"/>
      <c r="SOR3" s="249"/>
      <c r="SOS3" s="249"/>
      <c r="SOT3" s="249"/>
      <c r="SOU3" s="249"/>
      <c r="SOV3" s="249"/>
      <c r="SOW3" s="249"/>
      <c r="SOX3" s="249"/>
      <c r="SOY3" s="249"/>
      <c r="SOZ3" s="249"/>
      <c r="SPA3" s="249"/>
      <c r="SPB3" s="249"/>
      <c r="SPC3" s="249"/>
      <c r="SPD3" s="249"/>
      <c r="SPE3" s="249"/>
      <c r="SPF3" s="249"/>
      <c r="SPG3" s="249"/>
      <c r="SPH3" s="249"/>
      <c r="SPI3" s="249"/>
      <c r="SPJ3" s="249"/>
      <c r="SPK3" s="249"/>
      <c r="SPL3" s="249"/>
      <c r="SPM3" s="249"/>
      <c r="SPN3" s="249"/>
      <c r="SPO3" s="249"/>
      <c r="SPP3" s="249"/>
      <c r="SPQ3" s="249"/>
      <c r="SPR3" s="249"/>
      <c r="SPS3" s="249"/>
      <c r="SPT3" s="249"/>
      <c r="SPU3" s="249"/>
      <c r="SPV3" s="249"/>
      <c r="SPW3" s="249"/>
      <c r="SPX3" s="249"/>
      <c r="SPY3" s="249"/>
      <c r="SPZ3" s="249"/>
      <c r="SQA3" s="249"/>
      <c r="SQB3" s="249"/>
      <c r="SQC3" s="249"/>
      <c r="SQD3" s="249"/>
      <c r="SQE3" s="249"/>
      <c r="SQF3" s="249"/>
      <c r="SQG3" s="249"/>
      <c r="SQH3" s="249"/>
      <c r="SQI3" s="249"/>
      <c r="SQJ3" s="249"/>
      <c r="SQK3" s="249"/>
      <c r="SQL3" s="249"/>
      <c r="SQM3" s="249"/>
      <c r="SQN3" s="249"/>
      <c r="SQO3" s="249"/>
      <c r="SQP3" s="249"/>
      <c r="SQQ3" s="249"/>
      <c r="SQR3" s="249"/>
      <c r="SQS3" s="249"/>
      <c r="SQT3" s="249"/>
      <c r="SQU3" s="249"/>
      <c r="SQV3" s="249"/>
      <c r="SQW3" s="249"/>
      <c r="SQX3" s="249"/>
      <c r="SQY3" s="249"/>
      <c r="SQZ3" s="249"/>
      <c r="SRA3" s="249"/>
      <c r="SRB3" s="249"/>
      <c r="SRC3" s="249"/>
      <c r="SRD3" s="249"/>
      <c r="SRE3" s="249"/>
      <c r="SRF3" s="249"/>
      <c r="SRG3" s="249"/>
      <c r="SRH3" s="249"/>
      <c r="SRI3" s="249"/>
      <c r="SRJ3" s="249"/>
      <c r="SRK3" s="249"/>
      <c r="SRL3" s="249"/>
      <c r="SRM3" s="249"/>
      <c r="SRN3" s="249"/>
      <c r="SRO3" s="249"/>
      <c r="SRP3" s="249"/>
      <c r="SRQ3" s="249"/>
      <c r="SRR3" s="249"/>
      <c r="SRS3" s="249"/>
      <c r="SRT3" s="249"/>
      <c r="SRU3" s="249"/>
      <c r="SRV3" s="249"/>
      <c r="SRW3" s="249"/>
      <c r="SRX3" s="249"/>
      <c r="SRY3" s="249"/>
      <c r="SRZ3" s="249"/>
      <c r="SSA3" s="249"/>
      <c r="SSB3" s="249"/>
      <c r="SSC3" s="249"/>
      <c r="SSD3" s="249"/>
      <c r="SSE3" s="249"/>
      <c r="SSF3" s="249"/>
      <c r="SSG3" s="249"/>
      <c r="SSH3" s="249"/>
      <c r="SSI3" s="249"/>
      <c r="SSJ3" s="249"/>
      <c r="SSK3" s="249"/>
      <c r="SSL3" s="249"/>
      <c r="SSM3" s="249"/>
      <c r="SSN3" s="249"/>
      <c r="SSO3" s="249"/>
      <c r="SSP3" s="249"/>
      <c r="SSQ3" s="249"/>
      <c r="SSR3" s="249"/>
      <c r="SSS3" s="249"/>
      <c r="SST3" s="249"/>
      <c r="SSU3" s="249"/>
      <c r="SSV3" s="249"/>
      <c r="SSW3" s="249"/>
      <c r="SSX3" s="249"/>
      <c r="SSY3" s="249"/>
      <c r="SSZ3" s="249"/>
      <c r="STA3" s="249"/>
      <c r="STB3" s="249"/>
      <c r="STC3" s="249"/>
      <c r="STD3" s="249"/>
      <c r="STE3" s="249"/>
      <c r="STF3" s="249"/>
      <c r="STG3" s="249"/>
      <c r="STH3" s="249"/>
      <c r="STI3" s="249"/>
      <c r="STJ3" s="249"/>
      <c r="STK3" s="249"/>
      <c r="STL3" s="249"/>
      <c r="STM3" s="249"/>
      <c r="STN3" s="249"/>
      <c r="STO3" s="249"/>
      <c r="STP3" s="249"/>
      <c r="STQ3" s="249"/>
      <c r="STR3" s="249"/>
      <c r="STS3" s="249"/>
      <c r="STT3" s="249"/>
      <c r="STU3" s="249"/>
      <c r="STV3" s="249"/>
      <c r="STW3" s="249"/>
      <c r="STX3" s="249"/>
      <c r="STY3" s="249"/>
      <c r="STZ3" s="249"/>
      <c r="SUA3" s="249"/>
      <c r="SUB3" s="249"/>
      <c r="SUC3" s="249"/>
      <c r="SUD3" s="249"/>
      <c r="SUE3" s="249"/>
      <c r="SUF3" s="249"/>
      <c r="SUG3" s="249"/>
      <c r="SUH3" s="249"/>
      <c r="SUI3" s="249"/>
      <c r="SUJ3" s="249"/>
      <c r="SUK3" s="249"/>
      <c r="SUL3" s="249"/>
      <c r="SUM3" s="249"/>
      <c r="SUN3" s="249"/>
      <c r="SUO3" s="249"/>
      <c r="SUP3" s="249"/>
      <c r="SUQ3" s="249"/>
      <c r="SUR3" s="249"/>
      <c r="SUS3" s="249"/>
      <c r="SUT3" s="249"/>
      <c r="SUU3" s="249"/>
      <c r="SUV3" s="249"/>
      <c r="SUW3" s="249"/>
      <c r="SUX3" s="249"/>
      <c r="SUY3" s="249"/>
      <c r="SUZ3" s="249"/>
      <c r="SVA3" s="249"/>
      <c r="SVB3" s="249"/>
      <c r="SVC3" s="249"/>
      <c r="SVD3" s="249"/>
      <c r="SVE3" s="249"/>
      <c r="SVF3" s="249"/>
      <c r="SVG3" s="249"/>
      <c r="SVH3" s="249"/>
      <c r="SVI3" s="249"/>
      <c r="SVJ3" s="249"/>
      <c r="SVK3" s="249"/>
      <c r="SVL3" s="249"/>
      <c r="SVM3" s="249"/>
      <c r="SVN3" s="249"/>
      <c r="SVO3" s="249"/>
      <c r="SVP3" s="249"/>
      <c r="SVQ3" s="249"/>
      <c r="SVR3" s="249"/>
      <c r="SVS3" s="249"/>
      <c r="SVT3" s="249"/>
      <c r="SVU3" s="249"/>
      <c r="SVV3" s="249"/>
      <c r="SVW3" s="249"/>
      <c r="SVX3" s="249"/>
      <c r="SVY3" s="249"/>
      <c r="SVZ3" s="249"/>
      <c r="SWA3" s="249"/>
      <c r="SWB3" s="249"/>
      <c r="SWC3" s="249"/>
      <c r="SWD3" s="249"/>
      <c r="SWE3" s="249"/>
      <c r="SWF3" s="249"/>
      <c r="SWG3" s="249"/>
      <c r="SWH3" s="249"/>
      <c r="SWI3" s="249"/>
      <c r="SWJ3" s="249"/>
      <c r="SWK3" s="249"/>
      <c r="SWL3" s="249"/>
      <c r="SWM3" s="249"/>
      <c r="SWN3" s="249"/>
      <c r="SWO3" s="249"/>
      <c r="SWP3" s="249"/>
      <c r="SWQ3" s="249"/>
      <c r="SWR3" s="249"/>
      <c r="SWS3" s="249"/>
      <c r="SWT3" s="249"/>
      <c r="SWU3" s="249"/>
      <c r="SWV3" s="249"/>
      <c r="SWW3" s="249"/>
      <c r="SWX3" s="249"/>
      <c r="SWY3" s="249"/>
      <c r="SWZ3" s="249"/>
      <c r="SXA3" s="249"/>
      <c r="SXB3" s="249"/>
      <c r="SXC3" s="249"/>
      <c r="SXD3" s="249"/>
      <c r="SXE3" s="249"/>
      <c r="SXF3" s="249"/>
      <c r="SXG3" s="249"/>
      <c r="SXH3" s="249"/>
      <c r="SXI3" s="249"/>
      <c r="SXJ3" s="249"/>
      <c r="SXK3" s="249"/>
      <c r="SXL3" s="249"/>
      <c r="SXM3" s="249"/>
      <c r="SXN3" s="249"/>
      <c r="SXO3" s="249"/>
      <c r="SXP3" s="249"/>
      <c r="SXQ3" s="249"/>
      <c r="SXR3" s="249"/>
      <c r="SXS3" s="249"/>
      <c r="SXT3" s="249"/>
      <c r="SXU3" s="249"/>
      <c r="SXV3" s="249"/>
      <c r="SXW3" s="249"/>
      <c r="SXX3" s="249"/>
      <c r="SXY3" s="249"/>
      <c r="SXZ3" s="249"/>
      <c r="SYA3" s="249"/>
      <c r="SYB3" s="249"/>
      <c r="SYC3" s="249"/>
      <c r="SYD3" s="249"/>
      <c r="SYE3" s="249"/>
      <c r="SYF3" s="249"/>
      <c r="SYG3" s="249"/>
      <c r="SYH3" s="249"/>
      <c r="SYI3" s="249"/>
      <c r="SYJ3" s="249"/>
      <c r="SYK3" s="249"/>
      <c r="SYL3" s="249"/>
      <c r="SYM3" s="249"/>
      <c r="SYN3" s="249"/>
      <c r="SYO3" s="249"/>
      <c r="SYP3" s="249"/>
      <c r="SYQ3" s="249"/>
      <c r="SYR3" s="249"/>
      <c r="SYS3" s="249"/>
      <c r="SYT3" s="249"/>
      <c r="SYU3" s="249"/>
      <c r="SYV3" s="249"/>
      <c r="SYW3" s="249"/>
      <c r="SYX3" s="249"/>
      <c r="SYY3" s="249"/>
      <c r="SYZ3" s="249"/>
      <c r="SZA3" s="249"/>
      <c r="SZB3" s="249"/>
      <c r="SZC3" s="249"/>
      <c r="SZD3" s="249"/>
      <c r="SZE3" s="249"/>
      <c r="SZF3" s="249"/>
      <c r="SZG3" s="249"/>
      <c r="SZH3" s="249"/>
      <c r="SZI3" s="249"/>
      <c r="SZJ3" s="249"/>
      <c r="SZK3" s="249"/>
      <c r="SZL3" s="249"/>
      <c r="SZM3" s="249"/>
      <c r="SZN3" s="249"/>
      <c r="SZO3" s="249"/>
      <c r="SZP3" s="249"/>
      <c r="SZQ3" s="249"/>
      <c r="SZR3" s="249"/>
      <c r="SZS3" s="249"/>
      <c r="SZT3" s="249"/>
      <c r="SZU3" s="249"/>
      <c r="SZV3" s="249"/>
      <c r="SZW3" s="249"/>
      <c r="SZX3" s="249"/>
      <c r="SZY3" s="249"/>
      <c r="SZZ3" s="249"/>
      <c r="TAA3" s="249"/>
      <c r="TAB3" s="249"/>
      <c r="TAC3" s="249"/>
      <c r="TAD3" s="249"/>
      <c r="TAE3" s="249"/>
      <c r="TAF3" s="249"/>
      <c r="TAG3" s="249"/>
      <c r="TAH3" s="249"/>
      <c r="TAI3" s="249"/>
      <c r="TAJ3" s="249"/>
      <c r="TAK3" s="249"/>
      <c r="TAL3" s="249"/>
      <c r="TAM3" s="249"/>
      <c r="TAN3" s="249"/>
      <c r="TAO3" s="249"/>
      <c r="TAP3" s="249"/>
      <c r="TAQ3" s="249"/>
      <c r="TAR3" s="249"/>
      <c r="TAS3" s="249"/>
      <c r="TAT3" s="249"/>
      <c r="TAU3" s="249"/>
      <c r="TAV3" s="249"/>
      <c r="TAW3" s="249"/>
      <c r="TAX3" s="249"/>
      <c r="TAY3" s="249"/>
      <c r="TAZ3" s="249"/>
      <c r="TBA3" s="249"/>
      <c r="TBB3" s="249"/>
      <c r="TBC3" s="249"/>
      <c r="TBD3" s="249"/>
      <c r="TBE3" s="249"/>
      <c r="TBF3" s="249"/>
      <c r="TBG3" s="249"/>
      <c r="TBH3" s="249"/>
      <c r="TBI3" s="249"/>
      <c r="TBJ3" s="249"/>
      <c r="TBK3" s="249"/>
      <c r="TBL3" s="249"/>
      <c r="TBM3" s="249"/>
      <c r="TBN3" s="249"/>
      <c r="TBO3" s="249"/>
      <c r="TBP3" s="249"/>
      <c r="TBQ3" s="249"/>
      <c r="TBR3" s="249"/>
      <c r="TBS3" s="249"/>
      <c r="TBT3" s="249"/>
      <c r="TBU3" s="249"/>
      <c r="TBV3" s="249"/>
      <c r="TBW3" s="249"/>
      <c r="TBX3" s="249"/>
      <c r="TBY3" s="249"/>
      <c r="TBZ3" s="249"/>
      <c r="TCA3" s="249"/>
      <c r="TCB3" s="249"/>
      <c r="TCC3" s="249"/>
      <c r="TCD3" s="249"/>
      <c r="TCE3" s="249"/>
      <c r="TCF3" s="249"/>
      <c r="TCG3" s="249"/>
      <c r="TCH3" s="249"/>
      <c r="TCI3" s="249"/>
      <c r="TCJ3" s="249"/>
      <c r="TCK3" s="249"/>
      <c r="TCL3" s="249"/>
      <c r="TCM3" s="249"/>
      <c r="TCN3" s="249"/>
      <c r="TCO3" s="249"/>
      <c r="TCP3" s="249"/>
      <c r="TCQ3" s="249"/>
      <c r="TCR3" s="249"/>
      <c r="TCS3" s="249"/>
      <c r="TCT3" s="249"/>
      <c r="TCU3" s="249"/>
      <c r="TCV3" s="249"/>
      <c r="TCW3" s="249"/>
      <c r="TCX3" s="249"/>
      <c r="TCY3" s="249"/>
      <c r="TCZ3" s="249"/>
      <c r="TDA3" s="249"/>
      <c r="TDB3" s="249"/>
      <c r="TDC3" s="249"/>
      <c r="TDD3" s="249"/>
      <c r="TDE3" s="249"/>
      <c r="TDF3" s="249"/>
      <c r="TDG3" s="249"/>
      <c r="TDH3" s="249"/>
      <c r="TDI3" s="249"/>
      <c r="TDJ3" s="249"/>
      <c r="TDK3" s="249"/>
      <c r="TDL3" s="249"/>
      <c r="TDM3" s="249"/>
      <c r="TDN3" s="249"/>
      <c r="TDO3" s="249"/>
      <c r="TDP3" s="249"/>
      <c r="TDQ3" s="249"/>
      <c r="TDR3" s="249"/>
      <c r="TDS3" s="249"/>
      <c r="TDT3" s="249"/>
      <c r="TDU3" s="249"/>
      <c r="TDV3" s="249"/>
      <c r="TDW3" s="249"/>
      <c r="TDX3" s="249"/>
      <c r="TDY3" s="249"/>
      <c r="TDZ3" s="249"/>
      <c r="TEA3" s="249"/>
      <c r="TEB3" s="249"/>
      <c r="TEC3" s="249"/>
      <c r="TED3" s="249"/>
      <c r="TEE3" s="249"/>
      <c r="TEF3" s="249"/>
      <c r="TEG3" s="249"/>
      <c r="TEH3" s="249"/>
      <c r="TEI3" s="249"/>
      <c r="TEJ3" s="249"/>
      <c r="TEK3" s="249"/>
      <c r="TEL3" s="249"/>
      <c r="TEM3" s="249"/>
      <c r="TEN3" s="249"/>
      <c r="TEO3" s="249"/>
      <c r="TEP3" s="249"/>
      <c r="TEQ3" s="249"/>
      <c r="TER3" s="249"/>
      <c r="TES3" s="249"/>
      <c r="TET3" s="249"/>
      <c r="TEU3" s="249"/>
      <c r="TEV3" s="249"/>
      <c r="TEW3" s="249"/>
      <c r="TEX3" s="249"/>
      <c r="TEY3" s="249"/>
      <c r="TEZ3" s="249"/>
      <c r="TFA3" s="249"/>
      <c r="TFB3" s="249"/>
      <c r="TFC3" s="249"/>
      <c r="TFD3" s="249"/>
      <c r="TFE3" s="249"/>
      <c r="TFF3" s="249"/>
      <c r="TFG3" s="249"/>
      <c r="TFH3" s="249"/>
      <c r="TFI3" s="249"/>
      <c r="TFJ3" s="249"/>
      <c r="TFK3" s="249"/>
      <c r="TFL3" s="249"/>
      <c r="TFM3" s="249"/>
      <c r="TFN3" s="249"/>
      <c r="TFO3" s="249"/>
      <c r="TFP3" s="249"/>
      <c r="TFQ3" s="249"/>
      <c r="TFR3" s="249"/>
      <c r="TFS3" s="249"/>
      <c r="TFT3" s="249"/>
      <c r="TFU3" s="249"/>
      <c r="TFV3" s="249"/>
      <c r="TFW3" s="249"/>
      <c r="TFX3" s="249"/>
      <c r="TFY3" s="249"/>
      <c r="TFZ3" s="249"/>
      <c r="TGA3" s="249"/>
      <c r="TGB3" s="249"/>
      <c r="TGC3" s="249"/>
      <c r="TGD3" s="249"/>
      <c r="TGE3" s="249"/>
      <c r="TGF3" s="249"/>
      <c r="TGG3" s="249"/>
      <c r="TGH3" s="249"/>
      <c r="TGI3" s="249"/>
      <c r="TGJ3" s="249"/>
      <c r="TGK3" s="249"/>
      <c r="TGL3" s="249"/>
      <c r="TGM3" s="249"/>
      <c r="TGN3" s="249"/>
      <c r="TGO3" s="249"/>
      <c r="TGP3" s="249"/>
      <c r="TGQ3" s="249"/>
      <c r="TGR3" s="249"/>
      <c r="TGS3" s="249"/>
      <c r="TGT3" s="249"/>
      <c r="TGU3" s="249"/>
      <c r="TGV3" s="249"/>
      <c r="TGW3" s="249"/>
      <c r="TGX3" s="249"/>
      <c r="TGY3" s="249"/>
      <c r="TGZ3" s="249"/>
      <c r="THA3" s="249"/>
      <c r="THB3" s="249"/>
      <c r="THC3" s="249"/>
      <c r="THD3" s="249"/>
      <c r="THE3" s="249"/>
      <c r="THF3" s="249"/>
      <c r="THG3" s="249"/>
      <c r="THH3" s="249"/>
      <c r="THI3" s="249"/>
      <c r="THJ3" s="249"/>
      <c r="THK3" s="249"/>
      <c r="THL3" s="249"/>
      <c r="THM3" s="249"/>
      <c r="THN3" s="249"/>
      <c r="THO3" s="249"/>
      <c r="THP3" s="249"/>
      <c r="THQ3" s="249"/>
      <c r="THR3" s="249"/>
      <c r="THS3" s="249"/>
      <c r="THT3" s="249"/>
      <c r="THU3" s="249"/>
      <c r="THV3" s="249"/>
      <c r="THW3" s="249"/>
      <c r="THX3" s="249"/>
      <c r="THY3" s="249"/>
      <c r="THZ3" s="249"/>
      <c r="TIA3" s="249"/>
      <c r="TIB3" s="249"/>
      <c r="TIC3" s="249"/>
      <c r="TID3" s="249"/>
      <c r="TIE3" s="249"/>
      <c r="TIF3" s="249"/>
      <c r="TIG3" s="249"/>
      <c r="TIH3" s="249"/>
      <c r="TII3" s="249"/>
      <c r="TIJ3" s="249"/>
      <c r="TIK3" s="249"/>
      <c r="TIL3" s="249"/>
      <c r="TIM3" s="249"/>
      <c r="TIN3" s="249"/>
      <c r="TIO3" s="249"/>
      <c r="TIP3" s="249"/>
      <c r="TIQ3" s="249"/>
      <c r="TIR3" s="249"/>
      <c r="TIS3" s="249"/>
      <c r="TIT3" s="249"/>
      <c r="TIU3" s="249"/>
      <c r="TIV3" s="249"/>
      <c r="TIW3" s="249"/>
      <c r="TIX3" s="249"/>
      <c r="TIY3" s="249"/>
      <c r="TIZ3" s="249"/>
      <c r="TJA3" s="249"/>
      <c r="TJB3" s="249"/>
      <c r="TJC3" s="249"/>
      <c r="TJD3" s="249"/>
      <c r="TJE3" s="249"/>
      <c r="TJF3" s="249"/>
      <c r="TJG3" s="249"/>
      <c r="TJH3" s="249"/>
      <c r="TJI3" s="249"/>
      <c r="TJJ3" s="249"/>
      <c r="TJK3" s="249"/>
      <c r="TJL3" s="249"/>
      <c r="TJM3" s="249"/>
      <c r="TJN3" s="249"/>
      <c r="TJO3" s="249"/>
      <c r="TJP3" s="249"/>
      <c r="TJQ3" s="249"/>
      <c r="TJR3" s="249"/>
      <c r="TJS3" s="249"/>
      <c r="TJT3" s="249"/>
      <c r="TJU3" s="249"/>
      <c r="TJV3" s="249"/>
      <c r="TJW3" s="249"/>
      <c r="TJX3" s="249"/>
      <c r="TJY3" s="249"/>
      <c r="TJZ3" s="249"/>
      <c r="TKA3" s="249"/>
      <c r="TKB3" s="249"/>
      <c r="TKC3" s="249"/>
      <c r="TKD3" s="249"/>
      <c r="TKE3" s="249"/>
      <c r="TKF3" s="249"/>
      <c r="TKG3" s="249"/>
      <c r="TKH3" s="249"/>
      <c r="TKI3" s="249"/>
      <c r="TKJ3" s="249"/>
      <c r="TKK3" s="249"/>
      <c r="TKL3" s="249"/>
      <c r="TKM3" s="249"/>
      <c r="TKN3" s="249"/>
      <c r="TKO3" s="249"/>
      <c r="TKP3" s="249"/>
      <c r="TKQ3" s="249"/>
      <c r="TKR3" s="249"/>
      <c r="TKS3" s="249"/>
      <c r="TKT3" s="249"/>
      <c r="TKU3" s="249"/>
      <c r="TKV3" s="249"/>
      <c r="TKW3" s="249"/>
      <c r="TKX3" s="249"/>
      <c r="TKY3" s="249"/>
      <c r="TKZ3" s="249"/>
      <c r="TLA3" s="249"/>
      <c r="TLB3" s="249"/>
      <c r="TLC3" s="249"/>
      <c r="TLD3" s="249"/>
      <c r="TLE3" s="249"/>
      <c r="TLF3" s="249"/>
      <c r="TLG3" s="249"/>
      <c r="TLH3" s="249"/>
      <c r="TLI3" s="249"/>
      <c r="TLJ3" s="249"/>
      <c r="TLK3" s="249"/>
      <c r="TLL3" s="249"/>
      <c r="TLM3" s="249"/>
      <c r="TLN3" s="249"/>
      <c r="TLO3" s="249"/>
      <c r="TLP3" s="249"/>
      <c r="TLQ3" s="249"/>
      <c r="TLR3" s="249"/>
      <c r="TLS3" s="249"/>
      <c r="TLT3" s="249"/>
      <c r="TLU3" s="249"/>
      <c r="TLV3" s="249"/>
      <c r="TLW3" s="249"/>
      <c r="TLX3" s="249"/>
      <c r="TLY3" s="249"/>
      <c r="TLZ3" s="249"/>
      <c r="TMA3" s="249"/>
      <c r="TMB3" s="249"/>
      <c r="TMC3" s="249"/>
      <c r="TMD3" s="249"/>
      <c r="TME3" s="249"/>
      <c r="TMF3" s="249"/>
      <c r="TMG3" s="249"/>
      <c r="TMH3" s="249"/>
      <c r="TMI3" s="249"/>
      <c r="TMJ3" s="249"/>
      <c r="TMK3" s="249"/>
      <c r="TML3" s="249"/>
      <c r="TMM3" s="249"/>
      <c r="TMN3" s="249"/>
      <c r="TMO3" s="249"/>
      <c r="TMP3" s="249"/>
      <c r="TMQ3" s="249"/>
      <c r="TMR3" s="249"/>
      <c r="TMS3" s="249"/>
      <c r="TMT3" s="249"/>
      <c r="TMU3" s="249"/>
      <c r="TMV3" s="249"/>
      <c r="TMW3" s="249"/>
      <c r="TMX3" s="249"/>
      <c r="TMY3" s="249"/>
      <c r="TMZ3" s="249"/>
      <c r="TNA3" s="249"/>
      <c r="TNB3" s="249"/>
      <c r="TNC3" s="249"/>
      <c r="TND3" s="249"/>
      <c r="TNE3" s="249"/>
      <c r="TNF3" s="249"/>
      <c r="TNG3" s="249"/>
      <c r="TNH3" s="249"/>
      <c r="TNI3" s="249"/>
      <c r="TNJ3" s="249"/>
      <c r="TNK3" s="249"/>
      <c r="TNL3" s="249"/>
      <c r="TNM3" s="249"/>
      <c r="TNN3" s="249"/>
      <c r="TNO3" s="249"/>
      <c r="TNP3" s="249"/>
      <c r="TNQ3" s="249"/>
      <c r="TNR3" s="249"/>
      <c r="TNS3" s="249"/>
      <c r="TNT3" s="249"/>
      <c r="TNU3" s="249"/>
      <c r="TNV3" s="249"/>
      <c r="TNW3" s="249"/>
      <c r="TNX3" s="249"/>
      <c r="TNY3" s="249"/>
      <c r="TNZ3" s="249"/>
      <c r="TOA3" s="249"/>
      <c r="TOB3" s="249"/>
      <c r="TOC3" s="249"/>
      <c r="TOD3" s="249"/>
      <c r="TOE3" s="249"/>
      <c r="TOF3" s="249"/>
      <c r="TOG3" s="249"/>
      <c r="TOH3" s="249"/>
      <c r="TOI3" s="249"/>
      <c r="TOJ3" s="249"/>
      <c r="TOK3" s="249"/>
      <c r="TOL3" s="249"/>
      <c r="TOM3" s="249"/>
      <c r="TON3" s="249"/>
      <c r="TOO3" s="249"/>
      <c r="TOP3" s="249"/>
      <c r="TOQ3" s="249"/>
      <c r="TOR3" s="249"/>
      <c r="TOS3" s="249"/>
      <c r="TOT3" s="249"/>
      <c r="TOU3" s="249"/>
      <c r="TOV3" s="249"/>
      <c r="TOW3" s="249"/>
      <c r="TOX3" s="249"/>
      <c r="TOY3" s="249"/>
      <c r="TOZ3" s="249"/>
      <c r="TPA3" s="249"/>
      <c r="TPB3" s="249"/>
      <c r="TPC3" s="249"/>
      <c r="TPD3" s="249"/>
      <c r="TPE3" s="249"/>
      <c r="TPF3" s="249"/>
      <c r="TPG3" s="249"/>
      <c r="TPH3" s="249"/>
      <c r="TPI3" s="249"/>
      <c r="TPJ3" s="249"/>
      <c r="TPK3" s="249"/>
      <c r="TPL3" s="249"/>
      <c r="TPM3" s="249"/>
      <c r="TPN3" s="249"/>
      <c r="TPO3" s="249"/>
      <c r="TPP3" s="249"/>
      <c r="TPQ3" s="249"/>
      <c r="TPR3" s="249"/>
      <c r="TPS3" s="249"/>
      <c r="TPT3" s="249"/>
      <c r="TPU3" s="249"/>
      <c r="TPV3" s="249"/>
      <c r="TPW3" s="249"/>
      <c r="TPX3" s="249"/>
      <c r="TPY3" s="249"/>
      <c r="TPZ3" s="249"/>
      <c r="TQA3" s="249"/>
      <c r="TQB3" s="249"/>
      <c r="TQC3" s="249"/>
      <c r="TQD3" s="249"/>
      <c r="TQE3" s="249"/>
      <c r="TQF3" s="249"/>
      <c r="TQG3" s="249"/>
      <c r="TQH3" s="249"/>
      <c r="TQI3" s="249"/>
      <c r="TQJ3" s="249"/>
      <c r="TQK3" s="249"/>
      <c r="TQL3" s="249"/>
      <c r="TQM3" s="249"/>
      <c r="TQN3" s="249"/>
      <c r="TQO3" s="249"/>
      <c r="TQP3" s="249"/>
      <c r="TQQ3" s="249"/>
      <c r="TQR3" s="249"/>
      <c r="TQS3" s="249"/>
      <c r="TQT3" s="249"/>
      <c r="TQU3" s="249"/>
      <c r="TQV3" s="249"/>
      <c r="TQW3" s="249"/>
      <c r="TQX3" s="249"/>
      <c r="TQY3" s="249"/>
      <c r="TQZ3" s="249"/>
      <c r="TRA3" s="249"/>
      <c r="TRB3" s="249"/>
      <c r="TRC3" s="249"/>
      <c r="TRD3" s="249"/>
      <c r="TRE3" s="249"/>
      <c r="TRF3" s="249"/>
      <c r="TRG3" s="249"/>
      <c r="TRH3" s="249"/>
      <c r="TRI3" s="249"/>
      <c r="TRJ3" s="249"/>
      <c r="TRK3" s="249"/>
      <c r="TRL3" s="249"/>
      <c r="TRM3" s="249"/>
      <c r="TRN3" s="249"/>
      <c r="TRO3" s="249"/>
      <c r="TRP3" s="249"/>
      <c r="TRQ3" s="249"/>
      <c r="TRR3" s="249"/>
      <c r="TRS3" s="249"/>
      <c r="TRT3" s="249"/>
      <c r="TRU3" s="249"/>
      <c r="TRV3" s="249"/>
      <c r="TRW3" s="249"/>
      <c r="TRX3" s="249"/>
      <c r="TRY3" s="249"/>
      <c r="TRZ3" s="249"/>
      <c r="TSA3" s="249"/>
      <c r="TSB3" s="249"/>
      <c r="TSC3" s="249"/>
      <c r="TSD3" s="249"/>
      <c r="TSE3" s="249"/>
      <c r="TSF3" s="249"/>
      <c r="TSG3" s="249"/>
      <c r="TSH3" s="249"/>
      <c r="TSI3" s="249"/>
      <c r="TSJ3" s="249"/>
      <c r="TSK3" s="249"/>
      <c r="TSL3" s="249"/>
      <c r="TSM3" s="249"/>
      <c r="TSN3" s="249"/>
      <c r="TSO3" s="249"/>
      <c r="TSP3" s="249"/>
      <c r="TSQ3" s="249"/>
      <c r="TSR3" s="249"/>
      <c r="TSS3" s="249"/>
      <c r="TST3" s="249"/>
      <c r="TSU3" s="249"/>
      <c r="TSV3" s="249"/>
      <c r="TSW3" s="249"/>
      <c r="TSX3" s="249"/>
      <c r="TSY3" s="249"/>
      <c r="TSZ3" s="249"/>
      <c r="TTA3" s="249"/>
      <c r="TTB3" s="249"/>
      <c r="TTC3" s="249"/>
      <c r="TTD3" s="249"/>
      <c r="TTE3" s="249"/>
      <c r="TTF3" s="249"/>
      <c r="TTG3" s="249"/>
      <c r="TTH3" s="249"/>
      <c r="TTI3" s="249"/>
      <c r="TTJ3" s="249"/>
      <c r="TTK3" s="249"/>
      <c r="TTL3" s="249"/>
      <c r="TTM3" s="249"/>
      <c r="TTN3" s="249"/>
      <c r="TTO3" s="249"/>
      <c r="TTP3" s="249"/>
      <c r="TTQ3" s="249"/>
      <c r="TTR3" s="249"/>
      <c r="TTS3" s="249"/>
      <c r="TTT3" s="249"/>
      <c r="TTU3" s="249"/>
      <c r="TTV3" s="249"/>
      <c r="TTW3" s="249"/>
      <c r="TTX3" s="249"/>
      <c r="TTY3" s="249"/>
      <c r="TTZ3" s="249"/>
      <c r="TUA3" s="249"/>
      <c r="TUB3" s="249"/>
      <c r="TUC3" s="249"/>
      <c r="TUD3" s="249"/>
      <c r="TUE3" s="249"/>
      <c r="TUF3" s="249"/>
      <c r="TUG3" s="249"/>
      <c r="TUH3" s="249"/>
      <c r="TUI3" s="249"/>
      <c r="TUJ3" s="249"/>
      <c r="TUK3" s="249"/>
      <c r="TUL3" s="249"/>
      <c r="TUM3" s="249"/>
      <c r="TUN3" s="249"/>
      <c r="TUO3" s="249"/>
      <c r="TUP3" s="249"/>
      <c r="TUQ3" s="249"/>
      <c r="TUR3" s="249"/>
      <c r="TUS3" s="249"/>
      <c r="TUT3" s="249"/>
      <c r="TUU3" s="249"/>
      <c r="TUV3" s="249"/>
      <c r="TUW3" s="249"/>
      <c r="TUX3" s="249"/>
      <c r="TUY3" s="249"/>
      <c r="TUZ3" s="249"/>
      <c r="TVA3" s="249"/>
      <c r="TVB3" s="249"/>
      <c r="TVC3" s="249"/>
      <c r="TVD3" s="249"/>
      <c r="TVE3" s="249"/>
      <c r="TVF3" s="249"/>
      <c r="TVG3" s="249"/>
      <c r="TVH3" s="249"/>
      <c r="TVI3" s="249"/>
      <c r="TVJ3" s="249"/>
      <c r="TVK3" s="249"/>
      <c r="TVL3" s="249"/>
      <c r="TVM3" s="249"/>
      <c r="TVN3" s="249"/>
      <c r="TVO3" s="249"/>
      <c r="TVP3" s="249"/>
      <c r="TVQ3" s="249"/>
      <c r="TVR3" s="249"/>
      <c r="TVS3" s="249"/>
      <c r="TVT3" s="249"/>
      <c r="TVU3" s="249"/>
      <c r="TVV3" s="249"/>
      <c r="TVW3" s="249"/>
      <c r="TVX3" s="249"/>
      <c r="TVY3" s="249"/>
      <c r="TVZ3" s="249"/>
      <c r="TWA3" s="249"/>
      <c r="TWB3" s="249"/>
      <c r="TWC3" s="249"/>
      <c r="TWD3" s="249"/>
      <c r="TWE3" s="249"/>
      <c r="TWF3" s="249"/>
      <c r="TWG3" s="249"/>
      <c r="TWH3" s="249"/>
      <c r="TWI3" s="249"/>
      <c r="TWJ3" s="249"/>
      <c r="TWK3" s="249"/>
      <c r="TWL3" s="249"/>
      <c r="TWM3" s="249"/>
      <c r="TWN3" s="249"/>
      <c r="TWO3" s="249"/>
      <c r="TWP3" s="249"/>
      <c r="TWQ3" s="249"/>
      <c r="TWR3" s="249"/>
      <c r="TWS3" s="249"/>
      <c r="TWT3" s="249"/>
      <c r="TWU3" s="249"/>
      <c r="TWV3" s="249"/>
      <c r="TWW3" s="249"/>
      <c r="TWX3" s="249"/>
      <c r="TWY3" s="249"/>
      <c r="TWZ3" s="249"/>
      <c r="TXA3" s="249"/>
      <c r="TXB3" s="249"/>
      <c r="TXC3" s="249"/>
      <c r="TXD3" s="249"/>
      <c r="TXE3" s="249"/>
      <c r="TXF3" s="249"/>
      <c r="TXG3" s="249"/>
      <c r="TXH3" s="249"/>
      <c r="TXI3" s="249"/>
      <c r="TXJ3" s="249"/>
      <c r="TXK3" s="249"/>
      <c r="TXL3" s="249"/>
      <c r="TXM3" s="249"/>
      <c r="TXN3" s="249"/>
      <c r="TXO3" s="249"/>
      <c r="TXP3" s="249"/>
      <c r="TXQ3" s="249"/>
      <c r="TXR3" s="249"/>
      <c r="TXS3" s="249"/>
      <c r="TXT3" s="249"/>
      <c r="TXU3" s="249"/>
      <c r="TXV3" s="249"/>
      <c r="TXW3" s="249"/>
      <c r="TXX3" s="249"/>
      <c r="TXY3" s="249"/>
      <c r="TXZ3" s="249"/>
      <c r="TYA3" s="249"/>
      <c r="TYB3" s="249"/>
      <c r="TYC3" s="249"/>
      <c r="TYD3" s="249"/>
      <c r="TYE3" s="249"/>
      <c r="TYF3" s="249"/>
      <c r="TYG3" s="249"/>
      <c r="TYH3" s="249"/>
      <c r="TYI3" s="249"/>
      <c r="TYJ3" s="249"/>
      <c r="TYK3" s="249"/>
      <c r="TYL3" s="249"/>
      <c r="TYM3" s="249"/>
      <c r="TYN3" s="249"/>
      <c r="TYO3" s="249"/>
      <c r="TYP3" s="249"/>
      <c r="TYQ3" s="249"/>
      <c r="TYR3" s="249"/>
      <c r="TYS3" s="249"/>
      <c r="TYT3" s="249"/>
      <c r="TYU3" s="249"/>
      <c r="TYV3" s="249"/>
      <c r="TYW3" s="249"/>
      <c r="TYX3" s="249"/>
      <c r="TYY3" s="249"/>
      <c r="TYZ3" s="249"/>
      <c r="TZA3" s="249"/>
      <c r="TZB3" s="249"/>
      <c r="TZC3" s="249"/>
      <c r="TZD3" s="249"/>
      <c r="TZE3" s="249"/>
      <c r="TZF3" s="249"/>
      <c r="TZG3" s="249"/>
      <c r="TZH3" s="249"/>
      <c r="TZI3" s="249"/>
      <c r="TZJ3" s="249"/>
      <c r="TZK3" s="249"/>
      <c r="TZL3" s="249"/>
      <c r="TZM3" s="249"/>
      <c r="TZN3" s="249"/>
      <c r="TZO3" s="249"/>
      <c r="TZP3" s="249"/>
      <c r="TZQ3" s="249"/>
      <c r="TZR3" s="249"/>
      <c r="TZS3" s="249"/>
      <c r="TZT3" s="249"/>
      <c r="TZU3" s="249"/>
      <c r="TZV3" s="249"/>
      <c r="TZW3" s="249"/>
      <c r="TZX3" s="249"/>
      <c r="TZY3" s="249"/>
      <c r="TZZ3" s="249"/>
      <c r="UAA3" s="249"/>
      <c r="UAB3" s="249"/>
      <c r="UAC3" s="249"/>
      <c r="UAD3" s="249"/>
      <c r="UAE3" s="249"/>
      <c r="UAF3" s="249"/>
      <c r="UAG3" s="249"/>
      <c r="UAH3" s="249"/>
      <c r="UAI3" s="249"/>
      <c r="UAJ3" s="249"/>
      <c r="UAK3" s="249"/>
      <c r="UAL3" s="249"/>
      <c r="UAM3" s="249"/>
      <c r="UAN3" s="249"/>
      <c r="UAO3" s="249"/>
      <c r="UAP3" s="249"/>
      <c r="UAQ3" s="249"/>
      <c r="UAR3" s="249"/>
      <c r="UAS3" s="249"/>
      <c r="UAT3" s="249"/>
      <c r="UAU3" s="249"/>
      <c r="UAV3" s="249"/>
      <c r="UAW3" s="249"/>
      <c r="UAX3" s="249"/>
      <c r="UAY3" s="249"/>
      <c r="UAZ3" s="249"/>
      <c r="UBA3" s="249"/>
      <c r="UBB3" s="249"/>
      <c r="UBC3" s="249"/>
      <c r="UBD3" s="249"/>
      <c r="UBE3" s="249"/>
      <c r="UBF3" s="249"/>
      <c r="UBG3" s="249"/>
      <c r="UBH3" s="249"/>
      <c r="UBI3" s="249"/>
      <c r="UBJ3" s="249"/>
      <c r="UBK3" s="249"/>
      <c r="UBL3" s="249"/>
      <c r="UBM3" s="249"/>
      <c r="UBN3" s="249"/>
      <c r="UBO3" s="249"/>
      <c r="UBP3" s="249"/>
      <c r="UBQ3" s="249"/>
      <c r="UBR3" s="249"/>
      <c r="UBS3" s="249"/>
      <c r="UBT3" s="249"/>
      <c r="UBU3" s="249"/>
      <c r="UBV3" s="249"/>
      <c r="UBW3" s="249"/>
      <c r="UBX3" s="249"/>
      <c r="UBY3" s="249"/>
      <c r="UBZ3" s="249"/>
      <c r="UCA3" s="249"/>
      <c r="UCB3" s="249"/>
      <c r="UCC3" s="249"/>
      <c r="UCD3" s="249"/>
      <c r="UCE3" s="249"/>
      <c r="UCF3" s="249"/>
      <c r="UCG3" s="249"/>
      <c r="UCH3" s="249"/>
      <c r="UCI3" s="249"/>
      <c r="UCJ3" s="249"/>
      <c r="UCK3" s="249"/>
      <c r="UCL3" s="249"/>
      <c r="UCM3" s="249"/>
      <c r="UCN3" s="249"/>
      <c r="UCO3" s="249"/>
      <c r="UCP3" s="249"/>
      <c r="UCQ3" s="249"/>
      <c r="UCR3" s="249"/>
      <c r="UCS3" s="249"/>
      <c r="UCT3" s="249"/>
      <c r="UCU3" s="249"/>
      <c r="UCV3" s="249"/>
      <c r="UCW3" s="249"/>
      <c r="UCX3" s="249"/>
      <c r="UCY3" s="249"/>
      <c r="UCZ3" s="249"/>
      <c r="UDA3" s="249"/>
      <c r="UDB3" s="249"/>
      <c r="UDC3" s="249"/>
      <c r="UDD3" s="249"/>
      <c r="UDE3" s="249"/>
      <c r="UDF3" s="249"/>
      <c r="UDG3" s="249"/>
      <c r="UDH3" s="249"/>
      <c r="UDI3" s="249"/>
      <c r="UDJ3" s="249"/>
      <c r="UDK3" s="249"/>
      <c r="UDL3" s="249"/>
      <c r="UDM3" s="249"/>
      <c r="UDN3" s="249"/>
      <c r="UDO3" s="249"/>
      <c r="UDP3" s="249"/>
      <c r="UDQ3" s="249"/>
      <c r="UDR3" s="249"/>
      <c r="UDS3" s="249"/>
      <c r="UDT3" s="249"/>
      <c r="UDU3" s="249"/>
      <c r="UDV3" s="249"/>
      <c r="UDW3" s="249"/>
      <c r="UDX3" s="249"/>
      <c r="UDY3" s="249"/>
      <c r="UDZ3" s="249"/>
      <c r="UEA3" s="249"/>
      <c r="UEB3" s="249"/>
      <c r="UEC3" s="249"/>
      <c r="UED3" s="249"/>
      <c r="UEE3" s="249"/>
      <c r="UEF3" s="249"/>
      <c r="UEG3" s="249"/>
      <c r="UEH3" s="249"/>
      <c r="UEI3" s="249"/>
      <c r="UEJ3" s="249"/>
      <c r="UEK3" s="249"/>
      <c r="UEL3" s="249"/>
      <c r="UEM3" s="249"/>
      <c r="UEN3" s="249"/>
      <c r="UEO3" s="249"/>
      <c r="UEP3" s="249"/>
      <c r="UEQ3" s="249"/>
      <c r="UER3" s="249"/>
      <c r="UES3" s="249"/>
      <c r="UET3" s="249"/>
      <c r="UEU3" s="249"/>
      <c r="UEV3" s="249"/>
      <c r="UEW3" s="249"/>
      <c r="UEX3" s="249"/>
      <c r="UEY3" s="249"/>
      <c r="UEZ3" s="249"/>
      <c r="UFA3" s="249"/>
      <c r="UFB3" s="249"/>
      <c r="UFC3" s="249"/>
      <c r="UFD3" s="249"/>
      <c r="UFE3" s="249"/>
      <c r="UFF3" s="249"/>
      <c r="UFG3" s="249"/>
      <c r="UFH3" s="249"/>
      <c r="UFI3" s="249"/>
      <c r="UFJ3" s="249"/>
      <c r="UFK3" s="249"/>
      <c r="UFL3" s="249"/>
      <c r="UFM3" s="249"/>
      <c r="UFN3" s="249"/>
      <c r="UFO3" s="249"/>
      <c r="UFP3" s="249"/>
      <c r="UFQ3" s="249"/>
      <c r="UFR3" s="249"/>
      <c r="UFS3" s="249"/>
      <c r="UFT3" s="249"/>
      <c r="UFU3" s="249"/>
      <c r="UFV3" s="249"/>
      <c r="UFW3" s="249"/>
      <c r="UFX3" s="249"/>
      <c r="UFY3" s="249"/>
      <c r="UFZ3" s="249"/>
      <c r="UGA3" s="249"/>
      <c r="UGB3" s="249"/>
      <c r="UGC3" s="249"/>
      <c r="UGD3" s="249"/>
      <c r="UGE3" s="249"/>
      <c r="UGF3" s="249"/>
      <c r="UGG3" s="249"/>
      <c r="UGH3" s="249"/>
      <c r="UGI3" s="249"/>
      <c r="UGJ3" s="249"/>
      <c r="UGK3" s="249"/>
      <c r="UGL3" s="249"/>
      <c r="UGM3" s="249"/>
      <c r="UGN3" s="249"/>
      <c r="UGO3" s="249"/>
      <c r="UGP3" s="249"/>
      <c r="UGQ3" s="249"/>
      <c r="UGR3" s="249"/>
      <c r="UGS3" s="249"/>
      <c r="UGT3" s="249"/>
      <c r="UGU3" s="249"/>
      <c r="UGV3" s="249"/>
      <c r="UGW3" s="249"/>
      <c r="UGX3" s="249"/>
      <c r="UGY3" s="249"/>
      <c r="UGZ3" s="249"/>
      <c r="UHA3" s="249"/>
      <c r="UHB3" s="249"/>
      <c r="UHC3" s="249"/>
      <c r="UHD3" s="249"/>
      <c r="UHE3" s="249"/>
      <c r="UHF3" s="249"/>
      <c r="UHG3" s="249"/>
      <c r="UHH3" s="249"/>
      <c r="UHI3" s="249"/>
      <c r="UHJ3" s="249"/>
      <c r="UHK3" s="249"/>
      <c r="UHL3" s="249"/>
      <c r="UHM3" s="249"/>
      <c r="UHN3" s="249"/>
      <c r="UHO3" s="249"/>
      <c r="UHP3" s="249"/>
      <c r="UHQ3" s="249"/>
      <c r="UHR3" s="249"/>
      <c r="UHS3" s="249"/>
      <c r="UHT3" s="249"/>
      <c r="UHU3" s="249"/>
      <c r="UHV3" s="249"/>
      <c r="UHW3" s="249"/>
      <c r="UHX3" s="249"/>
      <c r="UHY3" s="249"/>
      <c r="UHZ3" s="249"/>
      <c r="UIA3" s="249"/>
      <c r="UIB3" s="249"/>
      <c r="UIC3" s="249"/>
      <c r="UID3" s="249"/>
      <c r="UIE3" s="249"/>
      <c r="UIF3" s="249"/>
      <c r="UIG3" s="249"/>
      <c r="UIH3" s="249"/>
      <c r="UII3" s="249"/>
      <c r="UIJ3" s="249"/>
      <c r="UIK3" s="249"/>
      <c r="UIL3" s="249"/>
      <c r="UIM3" s="249"/>
      <c r="UIN3" s="249"/>
      <c r="UIO3" s="249"/>
      <c r="UIP3" s="249"/>
      <c r="UIQ3" s="249"/>
      <c r="UIR3" s="249"/>
      <c r="UIS3" s="249"/>
      <c r="UIT3" s="249"/>
      <c r="UIU3" s="249"/>
      <c r="UIV3" s="249"/>
      <c r="UIW3" s="249"/>
      <c r="UIX3" s="249"/>
      <c r="UIY3" s="249"/>
      <c r="UIZ3" s="249"/>
      <c r="UJA3" s="249"/>
      <c r="UJB3" s="249"/>
      <c r="UJC3" s="249"/>
      <c r="UJD3" s="249"/>
      <c r="UJE3" s="249"/>
      <c r="UJF3" s="249"/>
      <c r="UJG3" s="249"/>
      <c r="UJH3" s="249"/>
      <c r="UJI3" s="249"/>
      <c r="UJJ3" s="249"/>
      <c r="UJK3" s="249"/>
      <c r="UJL3" s="249"/>
      <c r="UJM3" s="249"/>
      <c r="UJN3" s="249"/>
      <c r="UJO3" s="249"/>
      <c r="UJP3" s="249"/>
      <c r="UJQ3" s="249"/>
      <c r="UJR3" s="249"/>
      <c r="UJS3" s="249"/>
      <c r="UJT3" s="249"/>
      <c r="UJU3" s="249"/>
      <c r="UJV3" s="249"/>
      <c r="UJW3" s="249"/>
      <c r="UJX3" s="249"/>
      <c r="UJY3" s="249"/>
      <c r="UJZ3" s="249"/>
      <c r="UKA3" s="249"/>
      <c r="UKB3" s="249"/>
      <c r="UKC3" s="249"/>
      <c r="UKD3" s="249"/>
      <c r="UKE3" s="249"/>
      <c r="UKF3" s="249"/>
      <c r="UKG3" s="249"/>
      <c r="UKH3" s="249"/>
      <c r="UKI3" s="249"/>
      <c r="UKJ3" s="249"/>
      <c r="UKK3" s="249"/>
      <c r="UKL3" s="249"/>
      <c r="UKM3" s="249"/>
      <c r="UKN3" s="249"/>
      <c r="UKO3" s="249"/>
      <c r="UKP3" s="249"/>
      <c r="UKQ3" s="249"/>
      <c r="UKR3" s="249"/>
      <c r="UKS3" s="249"/>
      <c r="UKT3" s="249"/>
      <c r="UKU3" s="249"/>
      <c r="UKV3" s="249"/>
      <c r="UKW3" s="249"/>
      <c r="UKX3" s="249"/>
      <c r="UKY3" s="249"/>
      <c r="UKZ3" s="249"/>
      <c r="ULA3" s="249"/>
      <c r="ULB3" s="249"/>
      <c r="ULC3" s="249"/>
      <c r="ULD3" s="249"/>
      <c r="ULE3" s="249"/>
      <c r="ULF3" s="249"/>
      <c r="ULG3" s="249"/>
      <c r="ULH3" s="249"/>
      <c r="ULI3" s="249"/>
      <c r="ULJ3" s="249"/>
      <c r="ULK3" s="249"/>
      <c r="ULL3" s="249"/>
      <c r="ULM3" s="249"/>
      <c r="ULN3" s="249"/>
      <c r="ULO3" s="249"/>
      <c r="ULP3" s="249"/>
      <c r="ULQ3" s="249"/>
      <c r="ULR3" s="249"/>
      <c r="ULS3" s="249"/>
      <c r="ULT3" s="249"/>
      <c r="ULU3" s="249"/>
      <c r="ULV3" s="249"/>
      <c r="ULW3" s="249"/>
      <c r="ULX3" s="249"/>
      <c r="ULY3" s="249"/>
      <c r="ULZ3" s="249"/>
      <c r="UMA3" s="249"/>
      <c r="UMB3" s="249"/>
      <c r="UMC3" s="249"/>
      <c r="UMD3" s="249"/>
      <c r="UME3" s="249"/>
      <c r="UMF3" s="249"/>
      <c r="UMG3" s="249"/>
      <c r="UMH3" s="249"/>
      <c r="UMI3" s="249"/>
      <c r="UMJ3" s="249"/>
      <c r="UMK3" s="249"/>
      <c r="UML3" s="249"/>
      <c r="UMM3" s="249"/>
      <c r="UMN3" s="249"/>
      <c r="UMO3" s="249"/>
      <c r="UMP3" s="249"/>
      <c r="UMQ3" s="249"/>
      <c r="UMR3" s="249"/>
      <c r="UMS3" s="249"/>
      <c r="UMT3" s="249"/>
      <c r="UMU3" s="249"/>
      <c r="UMV3" s="249"/>
      <c r="UMW3" s="249"/>
      <c r="UMX3" s="249"/>
      <c r="UMY3" s="249"/>
      <c r="UMZ3" s="249"/>
      <c r="UNA3" s="249"/>
      <c r="UNB3" s="249"/>
      <c r="UNC3" s="249"/>
      <c r="UND3" s="249"/>
      <c r="UNE3" s="249"/>
      <c r="UNF3" s="249"/>
      <c r="UNG3" s="249"/>
      <c r="UNH3" s="249"/>
      <c r="UNI3" s="249"/>
      <c r="UNJ3" s="249"/>
      <c r="UNK3" s="249"/>
      <c r="UNL3" s="249"/>
      <c r="UNM3" s="249"/>
      <c r="UNN3" s="249"/>
      <c r="UNO3" s="249"/>
      <c r="UNP3" s="249"/>
      <c r="UNQ3" s="249"/>
      <c r="UNR3" s="249"/>
      <c r="UNS3" s="249"/>
      <c r="UNT3" s="249"/>
      <c r="UNU3" s="249"/>
      <c r="UNV3" s="249"/>
      <c r="UNW3" s="249"/>
      <c r="UNX3" s="249"/>
      <c r="UNY3" s="249"/>
      <c r="UNZ3" s="249"/>
      <c r="UOA3" s="249"/>
      <c r="UOB3" s="249"/>
      <c r="UOC3" s="249"/>
      <c r="UOD3" s="249"/>
      <c r="UOE3" s="249"/>
      <c r="UOF3" s="249"/>
      <c r="UOG3" s="249"/>
      <c r="UOH3" s="249"/>
      <c r="UOI3" s="249"/>
      <c r="UOJ3" s="249"/>
      <c r="UOK3" s="249"/>
      <c r="UOL3" s="249"/>
      <c r="UOM3" s="249"/>
      <c r="UON3" s="249"/>
      <c r="UOO3" s="249"/>
      <c r="UOP3" s="249"/>
      <c r="UOQ3" s="249"/>
      <c r="UOR3" s="249"/>
      <c r="UOS3" s="249"/>
      <c r="UOT3" s="249"/>
      <c r="UOU3" s="249"/>
      <c r="UOV3" s="249"/>
      <c r="UOW3" s="249"/>
      <c r="UOX3" s="249"/>
      <c r="UOY3" s="249"/>
      <c r="UOZ3" s="249"/>
      <c r="UPA3" s="249"/>
      <c r="UPB3" s="249"/>
      <c r="UPC3" s="249"/>
      <c r="UPD3" s="249"/>
      <c r="UPE3" s="249"/>
      <c r="UPF3" s="249"/>
      <c r="UPG3" s="249"/>
      <c r="UPH3" s="249"/>
      <c r="UPI3" s="249"/>
      <c r="UPJ3" s="249"/>
      <c r="UPK3" s="249"/>
      <c r="UPL3" s="249"/>
      <c r="UPM3" s="249"/>
      <c r="UPN3" s="249"/>
      <c r="UPO3" s="249"/>
      <c r="UPP3" s="249"/>
      <c r="UPQ3" s="249"/>
      <c r="UPR3" s="249"/>
      <c r="UPS3" s="249"/>
      <c r="UPT3" s="249"/>
      <c r="UPU3" s="249"/>
      <c r="UPV3" s="249"/>
      <c r="UPW3" s="249"/>
      <c r="UPX3" s="249"/>
      <c r="UPY3" s="249"/>
      <c r="UPZ3" s="249"/>
      <c r="UQA3" s="249"/>
      <c r="UQB3" s="249"/>
      <c r="UQC3" s="249"/>
      <c r="UQD3" s="249"/>
      <c r="UQE3" s="249"/>
      <c r="UQF3" s="249"/>
      <c r="UQG3" s="249"/>
      <c r="UQH3" s="249"/>
      <c r="UQI3" s="249"/>
      <c r="UQJ3" s="249"/>
      <c r="UQK3" s="249"/>
      <c r="UQL3" s="249"/>
      <c r="UQM3" s="249"/>
      <c r="UQN3" s="249"/>
      <c r="UQO3" s="249"/>
      <c r="UQP3" s="249"/>
      <c r="UQQ3" s="249"/>
      <c r="UQR3" s="249"/>
      <c r="UQS3" s="249"/>
      <c r="UQT3" s="249"/>
      <c r="UQU3" s="249"/>
      <c r="UQV3" s="249"/>
      <c r="UQW3" s="249"/>
      <c r="UQX3" s="249"/>
      <c r="UQY3" s="249"/>
      <c r="UQZ3" s="249"/>
      <c r="URA3" s="249"/>
      <c r="URB3" s="249"/>
      <c r="URC3" s="249"/>
      <c r="URD3" s="249"/>
      <c r="URE3" s="249"/>
      <c r="URF3" s="249"/>
      <c r="URG3" s="249"/>
      <c r="URH3" s="249"/>
      <c r="URI3" s="249"/>
      <c r="URJ3" s="249"/>
      <c r="URK3" s="249"/>
      <c r="URL3" s="249"/>
      <c r="URM3" s="249"/>
      <c r="URN3" s="249"/>
      <c r="URO3" s="249"/>
      <c r="URP3" s="249"/>
      <c r="URQ3" s="249"/>
      <c r="URR3" s="249"/>
      <c r="URS3" s="249"/>
      <c r="URT3" s="249"/>
      <c r="URU3" s="249"/>
      <c r="URV3" s="249"/>
      <c r="URW3" s="249"/>
      <c r="URX3" s="249"/>
      <c r="URY3" s="249"/>
      <c r="URZ3" s="249"/>
      <c r="USA3" s="249"/>
      <c r="USB3" s="249"/>
      <c r="USC3" s="249"/>
      <c r="USD3" s="249"/>
      <c r="USE3" s="249"/>
      <c r="USF3" s="249"/>
      <c r="USG3" s="249"/>
      <c r="USH3" s="249"/>
      <c r="USI3" s="249"/>
      <c r="USJ3" s="249"/>
      <c r="USK3" s="249"/>
      <c r="USL3" s="249"/>
      <c r="USM3" s="249"/>
      <c r="USN3" s="249"/>
      <c r="USO3" s="249"/>
      <c r="USP3" s="249"/>
      <c r="USQ3" s="249"/>
      <c r="USR3" s="249"/>
      <c r="USS3" s="249"/>
      <c r="UST3" s="249"/>
      <c r="USU3" s="249"/>
      <c r="USV3" s="249"/>
      <c r="USW3" s="249"/>
      <c r="USX3" s="249"/>
      <c r="USY3" s="249"/>
      <c r="USZ3" s="249"/>
      <c r="UTA3" s="249"/>
      <c r="UTB3" s="249"/>
      <c r="UTC3" s="249"/>
      <c r="UTD3" s="249"/>
      <c r="UTE3" s="249"/>
      <c r="UTF3" s="249"/>
      <c r="UTG3" s="249"/>
      <c r="UTH3" s="249"/>
      <c r="UTI3" s="249"/>
      <c r="UTJ3" s="249"/>
      <c r="UTK3" s="249"/>
      <c r="UTL3" s="249"/>
      <c r="UTM3" s="249"/>
      <c r="UTN3" s="249"/>
      <c r="UTO3" s="249"/>
      <c r="UTP3" s="249"/>
      <c r="UTQ3" s="249"/>
      <c r="UTR3" s="249"/>
      <c r="UTS3" s="249"/>
      <c r="UTT3" s="249"/>
      <c r="UTU3" s="249"/>
      <c r="UTV3" s="249"/>
      <c r="UTW3" s="249"/>
      <c r="UTX3" s="249"/>
      <c r="UTY3" s="249"/>
      <c r="UTZ3" s="249"/>
      <c r="UUA3" s="249"/>
      <c r="UUB3" s="249"/>
      <c r="UUC3" s="249"/>
      <c r="UUD3" s="249"/>
      <c r="UUE3" s="249"/>
      <c r="UUF3" s="249"/>
      <c r="UUG3" s="249"/>
      <c r="UUH3" s="249"/>
      <c r="UUI3" s="249"/>
      <c r="UUJ3" s="249"/>
      <c r="UUK3" s="249"/>
      <c r="UUL3" s="249"/>
      <c r="UUM3" s="249"/>
      <c r="UUN3" s="249"/>
      <c r="UUO3" s="249"/>
      <c r="UUP3" s="249"/>
      <c r="UUQ3" s="249"/>
      <c r="UUR3" s="249"/>
      <c r="UUS3" s="249"/>
      <c r="UUT3" s="249"/>
      <c r="UUU3" s="249"/>
      <c r="UUV3" s="249"/>
      <c r="UUW3" s="249"/>
      <c r="UUX3" s="249"/>
      <c r="UUY3" s="249"/>
      <c r="UUZ3" s="249"/>
      <c r="UVA3" s="249"/>
      <c r="UVB3" s="249"/>
      <c r="UVC3" s="249"/>
      <c r="UVD3" s="249"/>
      <c r="UVE3" s="249"/>
      <c r="UVF3" s="249"/>
      <c r="UVG3" s="249"/>
      <c r="UVH3" s="249"/>
      <c r="UVI3" s="249"/>
      <c r="UVJ3" s="249"/>
      <c r="UVK3" s="249"/>
      <c r="UVL3" s="249"/>
      <c r="UVM3" s="249"/>
      <c r="UVN3" s="249"/>
      <c r="UVO3" s="249"/>
      <c r="UVP3" s="249"/>
      <c r="UVQ3" s="249"/>
      <c r="UVR3" s="249"/>
      <c r="UVS3" s="249"/>
      <c r="UVT3" s="249"/>
      <c r="UVU3" s="249"/>
      <c r="UVV3" s="249"/>
      <c r="UVW3" s="249"/>
      <c r="UVX3" s="249"/>
      <c r="UVY3" s="249"/>
      <c r="UVZ3" s="249"/>
      <c r="UWA3" s="249"/>
      <c r="UWB3" s="249"/>
      <c r="UWC3" s="249"/>
      <c r="UWD3" s="249"/>
      <c r="UWE3" s="249"/>
      <c r="UWF3" s="249"/>
      <c r="UWG3" s="249"/>
      <c r="UWH3" s="249"/>
      <c r="UWI3" s="249"/>
      <c r="UWJ3" s="249"/>
      <c r="UWK3" s="249"/>
      <c r="UWL3" s="249"/>
      <c r="UWM3" s="249"/>
      <c r="UWN3" s="249"/>
      <c r="UWO3" s="249"/>
      <c r="UWP3" s="249"/>
      <c r="UWQ3" s="249"/>
      <c r="UWR3" s="249"/>
      <c r="UWS3" s="249"/>
      <c r="UWT3" s="249"/>
      <c r="UWU3" s="249"/>
      <c r="UWV3" s="249"/>
      <c r="UWW3" s="249"/>
      <c r="UWX3" s="249"/>
      <c r="UWY3" s="249"/>
      <c r="UWZ3" s="249"/>
      <c r="UXA3" s="249"/>
      <c r="UXB3" s="249"/>
      <c r="UXC3" s="249"/>
      <c r="UXD3" s="249"/>
      <c r="UXE3" s="249"/>
      <c r="UXF3" s="249"/>
      <c r="UXG3" s="249"/>
      <c r="UXH3" s="249"/>
      <c r="UXI3" s="249"/>
      <c r="UXJ3" s="249"/>
      <c r="UXK3" s="249"/>
      <c r="UXL3" s="249"/>
      <c r="UXM3" s="249"/>
      <c r="UXN3" s="249"/>
      <c r="UXO3" s="249"/>
      <c r="UXP3" s="249"/>
      <c r="UXQ3" s="249"/>
      <c r="UXR3" s="249"/>
      <c r="UXS3" s="249"/>
      <c r="UXT3" s="249"/>
      <c r="UXU3" s="249"/>
      <c r="UXV3" s="249"/>
      <c r="UXW3" s="249"/>
      <c r="UXX3" s="249"/>
      <c r="UXY3" s="249"/>
      <c r="UXZ3" s="249"/>
      <c r="UYA3" s="249"/>
      <c r="UYB3" s="249"/>
      <c r="UYC3" s="249"/>
      <c r="UYD3" s="249"/>
      <c r="UYE3" s="249"/>
      <c r="UYF3" s="249"/>
      <c r="UYG3" s="249"/>
      <c r="UYH3" s="249"/>
      <c r="UYI3" s="249"/>
      <c r="UYJ3" s="249"/>
      <c r="UYK3" s="249"/>
      <c r="UYL3" s="249"/>
      <c r="UYM3" s="249"/>
      <c r="UYN3" s="249"/>
      <c r="UYO3" s="249"/>
      <c r="UYP3" s="249"/>
      <c r="UYQ3" s="249"/>
      <c r="UYR3" s="249"/>
      <c r="UYS3" s="249"/>
      <c r="UYT3" s="249"/>
      <c r="UYU3" s="249"/>
      <c r="UYV3" s="249"/>
      <c r="UYW3" s="249"/>
      <c r="UYX3" s="249"/>
      <c r="UYY3" s="249"/>
      <c r="UYZ3" s="249"/>
      <c r="UZA3" s="249"/>
      <c r="UZB3" s="249"/>
      <c r="UZC3" s="249"/>
      <c r="UZD3" s="249"/>
      <c r="UZE3" s="249"/>
      <c r="UZF3" s="249"/>
      <c r="UZG3" s="249"/>
      <c r="UZH3" s="249"/>
      <c r="UZI3" s="249"/>
      <c r="UZJ3" s="249"/>
      <c r="UZK3" s="249"/>
      <c r="UZL3" s="249"/>
      <c r="UZM3" s="249"/>
      <c r="UZN3" s="249"/>
      <c r="UZO3" s="249"/>
      <c r="UZP3" s="249"/>
      <c r="UZQ3" s="249"/>
      <c r="UZR3" s="249"/>
      <c r="UZS3" s="249"/>
      <c r="UZT3" s="249"/>
      <c r="UZU3" s="249"/>
      <c r="UZV3" s="249"/>
      <c r="UZW3" s="249"/>
      <c r="UZX3" s="249"/>
      <c r="UZY3" s="249"/>
      <c r="UZZ3" s="249"/>
      <c r="VAA3" s="249"/>
      <c r="VAB3" s="249"/>
      <c r="VAC3" s="249"/>
      <c r="VAD3" s="249"/>
      <c r="VAE3" s="249"/>
      <c r="VAF3" s="249"/>
      <c r="VAG3" s="249"/>
      <c r="VAH3" s="249"/>
      <c r="VAI3" s="249"/>
      <c r="VAJ3" s="249"/>
      <c r="VAK3" s="249"/>
      <c r="VAL3" s="249"/>
      <c r="VAM3" s="249"/>
      <c r="VAN3" s="249"/>
      <c r="VAO3" s="249"/>
      <c r="VAP3" s="249"/>
      <c r="VAQ3" s="249"/>
      <c r="VAR3" s="249"/>
      <c r="VAS3" s="249"/>
      <c r="VAT3" s="249"/>
      <c r="VAU3" s="249"/>
      <c r="VAV3" s="249"/>
      <c r="VAW3" s="249"/>
      <c r="VAX3" s="249"/>
      <c r="VAY3" s="249"/>
      <c r="VAZ3" s="249"/>
      <c r="VBA3" s="249"/>
      <c r="VBB3" s="249"/>
      <c r="VBC3" s="249"/>
      <c r="VBD3" s="249"/>
      <c r="VBE3" s="249"/>
      <c r="VBF3" s="249"/>
      <c r="VBG3" s="249"/>
      <c r="VBH3" s="249"/>
      <c r="VBI3" s="249"/>
      <c r="VBJ3" s="249"/>
      <c r="VBK3" s="249"/>
      <c r="VBL3" s="249"/>
      <c r="VBM3" s="249"/>
      <c r="VBN3" s="249"/>
      <c r="VBO3" s="249"/>
      <c r="VBP3" s="249"/>
      <c r="VBQ3" s="249"/>
      <c r="VBR3" s="249"/>
      <c r="VBS3" s="249"/>
      <c r="VBT3" s="249"/>
      <c r="VBU3" s="249"/>
      <c r="VBV3" s="249"/>
      <c r="VBW3" s="249"/>
      <c r="VBX3" s="249"/>
      <c r="VBY3" s="249"/>
      <c r="VBZ3" s="249"/>
      <c r="VCA3" s="249"/>
      <c r="VCB3" s="249"/>
      <c r="VCC3" s="249"/>
      <c r="VCD3" s="249"/>
      <c r="VCE3" s="249"/>
      <c r="VCF3" s="249"/>
      <c r="VCG3" s="249"/>
      <c r="VCH3" s="249"/>
      <c r="VCI3" s="249"/>
      <c r="VCJ3" s="249"/>
      <c r="VCK3" s="249"/>
      <c r="VCL3" s="249"/>
      <c r="VCM3" s="249"/>
      <c r="VCN3" s="249"/>
      <c r="VCO3" s="249"/>
      <c r="VCP3" s="249"/>
      <c r="VCQ3" s="249"/>
      <c r="VCR3" s="249"/>
      <c r="VCS3" s="249"/>
      <c r="VCT3" s="249"/>
      <c r="VCU3" s="249"/>
      <c r="VCV3" s="249"/>
      <c r="VCW3" s="249"/>
      <c r="VCX3" s="249"/>
      <c r="VCY3" s="249"/>
      <c r="VCZ3" s="249"/>
      <c r="VDA3" s="249"/>
      <c r="VDB3" s="249"/>
      <c r="VDC3" s="249"/>
      <c r="VDD3" s="249"/>
      <c r="VDE3" s="249"/>
      <c r="VDF3" s="249"/>
      <c r="VDG3" s="249"/>
      <c r="VDH3" s="249"/>
      <c r="VDI3" s="249"/>
      <c r="VDJ3" s="249"/>
      <c r="VDK3" s="249"/>
      <c r="VDL3" s="249"/>
      <c r="VDM3" s="249"/>
      <c r="VDN3" s="249"/>
      <c r="VDO3" s="249"/>
      <c r="VDP3" s="249"/>
      <c r="VDQ3" s="249"/>
      <c r="VDR3" s="249"/>
      <c r="VDS3" s="249"/>
      <c r="VDT3" s="249"/>
      <c r="VDU3" s="249"/>
      <c r="VDV3" s="249"/>
      <c r="VDW3" s="249"/>
      <c r="VDX3" s="249"/>
      <c r="VDY3" s="249"/>
      <c r="VDZ3" s="249"/>
      <c r="VEA3" s="249"/>
      <c r="VEB3" s="249"/>
      <c r="VEC3" s="249"/>
      <c r="VED3" s="249"/>
      <c r="VEE3" s="249"/>
      <c r="VEF3" s="249"/>
      <c r="VEG3" s="249"/>
      <c r="VEH3" s="249"/>
      <c r="VEI3" s="249"/>
      <c r="VEJ3" s="249"/>
      <c r="VEK3" s="249"/>
      <c r="VEL3" s="249"/>
      <c r="VEM3" s="249"/>
      <c r="VEN3" s="249"/>
      <c r="VEO3" s="249"/>
      <c r="VEP3" s="249"/>
      <c r="VEQ3" s="249"/>
      <c r="VER3" s="249"/>
      <c r="VES3" s="249"/>
      <c r="VET3" s="249"/>
      <c r="VEU3" s="249"/>
      <c r="VEV3" s="249"/>
      <c r="VEW3" s="249"/>
      <c r="VEX3" s="249"/>
      <c r="VEY3" s="249"/>
      <c r="VEZ3" s="249"/>
      <c r="VFA3" s="249"/>
      <c r="VFB3" s="249"/>
      <c r="VFC3" s="249"/>
      <c r="VFD3" s="249"/>
      <c r="VFE3" s="249"/>
      <c r="VFF3" s="249"/>
      <c r="VFG3" s="249"/>
      <c r="VFH3" s="249"/>
      <c r="VFI3" s="249"/>
      <c r="VFJ3" s="249"/>
      <c r="VFK3" s="249"/>
      <c r="VFL3" s="249"/>
      <c r="VFM3" s="249"/>
      <c r="VFN3" s="249"/>
      <c r="VFO3" s="249"/>
      <c r="VFP3" s="249"/>
      <c r="VFQ3" s="249"/>
      <c r="VFR3" s="249"/>
      <c r="VFS3" s="249"/>
      <c r="VFT3" s="249"/>
      <c r="VFU3" s="249"/>
      <c r="VFV3" s="249"/>
      <c r="VFW3" s="249"/>
      <c r="VFX3" s="249"/>
      <c r="VFY3" s="249"/>
      <c r="VFZ3" s="249"/>
      <c r="VGA3" s="249"/>
      <c r="VGB3" s="249"/>
      <c r="VGC3" s="249"/>
      <c r="VGD3" s="249"/>
      <c r="VGE3" s="249"/>
      <c r="VGF3" s="249"/>
      <c r="VGG3" s="249"/>
      <c r="VGH3" s="249"/>
      <c r="VGI3" s="249"/>
      <c r="VGJ3" s="249"/>
      <c r="VGK3" s="249"/>
      <c r="VGL3" s="249"/>
      <c r="VGM3" s="249"/>
      <c r="VGN3" s="249"/>
      <c r="VGO3" s="249"/>
      <c r="VGP3" s="249"/>
      <c r="VGQ3" s="249"/>
      <c r="VGR3" s="249"/>
      <c r="VGS3" s="249"/>
      <c r="VGT3" s="249"/>
      <c r="VGU3" s="249"/>
      <c r="VGV3" s="249"/>
      <c r="VGW3" s="249"/>
      <c r="VGX3" s="249"/>
      <c r="VGY3" s="249"/>
      <c r="VGZ3" s="249"/>
      <c r="VHA3" s="249"/>
      <c r="VHB3" s="249"/>
      <c r="VHC3" s="249"/>
      <c r="VHD3" s="249"/>
      <c r="VHE3" s="249"/>
      <c r="VHF3" s="249"/>
      <c r="VHG3" s="249"/>
      <c r="VHH3" s="249"/>
      <c r="VHI3" s="249"/>
      <c r="VHJ3" s="249"/>
      <c r="VHK3" s="249"/>
      <c r="VHL3" s="249"/>
      <c r="VHM3" s="249"/>
      <c r="VHN3" s="249"/>
      <c r="VHO3" s="249"/>
      <c r="VHP3" s="249"/>
      <c r="VHQ3" s="249"/>
      <c r="VHR3" s="249"/>
      <c r="VHS3" s="249"/>
      <c r="VHT3" s="249"/>
      <c r="VHU3" s="249"/>
      <c r="VHV3" s="249"/>
      <c r="VHW3" s="249"/>
      <c r="VHX3" s="249"/>
      <c r="VHY3" s="249"/>
      <c r="VHZ3" s="249"/>
      <c r="VIA3" s="249"/>
      <c r="VIB3" s="249"/>
      <c r="VIC3" s="249"/>
      <c r="VID3" s="249"/>
      <c r="VIE3" s="249"/>
      <c r="VIF3" s="249"/>
      <c r="VIG3" s="249"/>
      <c r="VIH3" s="249"/>
      <c r="VII3" s="249"/>
      <c r="VIJ3" s="249"/>
      <c r="VIK3" s="249"/>
      <c r="VIL3" s="249"/>
      <c r="VIM3" s="249"/>
      <c r="VIN3" s="249"/>
      <c r="VIO3" s="249"/>
      <c r="VIP3" s="249"/>
      <c r="VIQ3" s="249"/>
      <c r="VIR3" s="249"/>
      <c r="VIS3" s="249"/>
      <c r="VIT3" s="249"/>
      <c r="VIU3" s="249"/>
      <c r="VIV3" s="249"/>
      <c r="VIW3" s="249"/>
      <c r="VIX3" s="249"/>
      <c r="VIY3" s="249"/>
      <c r="VIZ3" s="249"/>
      <c r="VJA3" s="249"/>
      <c r="VJB3" s="249"/>
      <c r="VJC3" s="249"/>
      <c r="VJD3" s="249"/>
      <c r="VJE3" s="249"/>
      <c r="VJF3" s="249"/>
      <c r="VJG3" s="249"/>
      <c r="VJH3" s="249"/>
      <c r="VJI3" s="249"/>
      <c r="VJJ3" s="249"/>
      <c r="VJK3" s="249"/>
      <c r="VJL3" s="249"/>
      <c r="VJM3" s="249"/>
      <c r="VJN3" s="249"/>
      <c r="VJO3" s="249"/>
      <c r="VJP3" s="249"/>
      <c r="VJQ3" s="249"/>
      <c r="VJR3" s="249"/>
      <c r="VJS3" s="249"/>
      <c r="VJT3" s="249"/>
      <c r="VJU3" s="249"/>
      <c r="VJV3" s="249"/>
      <c r="VJW3" s="249"/>
      <c r="VJX3" s="249"/>
      <c r="VJY3" s="249"/>
      <c r="VJZ3" s="249"/>
      <c r="VKA3" s="249"/>
      <c r="VKB3" s="249"/>
      <c r="VKC3" s="249"/>
      <c r="VKD3" s="249"/>
      <c r="VKE3" s="249"/>
      <c r="VKF3" s="249"/>
      <c r="VKG3" s="249"/>
      <c r="VKH3" s="249"/>
      <c r="VKI3" s="249"/>
      <c r="VKJ3" s="249"/>
      <c r="VKK3" s="249"/>
      <c r="VKL3" s="249"/>
      <c r="VKM3" s="249"/>
      <c r="VKN3" s="249"/>
      <c r="VKO3" s="249"/>
      <c r="VKP3" s="249"/>
      <c r="VKQ3" s="249"/>
      <c r="VKR3" s="249"/>
      <c r="VKS3" s="249"/>
      <c r="VKT3" s="249"/>
      <c r="VKU3" s="249"/>
      <c r="VKV3" s="249"/>
      <c r="VKW3" s="249"/>
      <c r="VKX3" s="249"/>
      <c r="VKY3" s="249"/>
      <c r="VKZ3" s="249"/>
      <c r="VLA3" s="249"/>
      <c r="VLB3" s="249"/>
      <c r="VLC3" s="249"/>
      <c r="VLD3" s="249"/>
      <c r="VLE3" s="249"/>
      <c r="VLF3" s="249"/>
      <c r="VLG3" s="249"/>
      <c r="VLH3" s="249"/>
      <c r="VLI3" s="249"/>
      <c r="VLJ3" s="249"/>
      <c r="VLK3" s="249"/>
      <c r="VLL3" s="249"/>
      <c r="VLM3" s="249"/>
      <c r="VLN3" s="249"/>
      <c r="VLO3" s="249"/>
      <c r="VLP3" s="249"/>
      <c r="VLQ3" s="249"/>
      <c r="VLR3" s="249"/>
      <c r="VLS3" s="249"/>
      <c r="VLT3" s="249"/>
      <c r="VLU3" s="249"/>
      <c r="VLV3" s="249"/>
      <c r="VLW3" s="249"/>
      <c r="VLX3" s="249"/>
      <c r="VLY3" s="249"/>
      <c r="VLZ3" s="249"/>
      <c r="VMA3" s="249"/>
      <c r="VMB3" s="249"/>
      <c r="VMC3" s="249"/>
      <c r="VMD3" s="249"/>
      <c r="VME3" s="249"/>
      <c r="VMF3" s="249"/>
      <c r="VMG3" s="249"/>
      <c r="VMH3" s="249"/>
      <c r="VMI3" s="249"/>
      <c r="VMJ3" s="249"/>
      <c r="VMK3" s="249"/>
      <c r="VML3" s="249"/>
      <c r="VMM3" s="249"/>
      <c r="VMN3" s="249"/>
      <c r="VMO3" s="249"/>
      <c r="VMP3" s="249"/>
      <c r="VMQ3" s="249"/>
      <c r="VMR3" s="249"/>
      <c r="VMS3" s="249"/>
      <c r="VMT3" s="249"/>
      <c r="VMU3" s="249"/>
      <c r="VMV3" s="249"/>
      <c r="VMW3" s="249"/>
      <c r="VMX3" s="249"/>
      <c r="VMY3" s="249"/>
      <c r="VMZ3" s="249"/>
      <c r="VNA3" s="249"/>
      <c r="VNB3" s="249"/>
      <c r="VNC3" s="249"/>
      <c r="VND3" s="249"/>
      <c r="VNE3" s="249"/>
      <c r="VNF3" s="249"/>
      <c r="VNG3" s="249"/>
      <c r="VNH3" s="249"/>
      <c r="VNI3" s="249"/>
      <c r="VNJ3" s="249"/>
      <c r="VNK3" s="249"/>
      <c r="VNL3" s="249"/>
      <c r="VNM3" s="249"/>
      <c r="VNN3" s="249"/>
      <c r="VNO3" s="249"/>
      <c r="VNP3" s="249"/>
      <c r="VNQ3" s="249"/>
      <c r="VNR3" s="249"/>
      <c r="VNS3" s="249"/>
      <c r="VNT3" s="249"/>
      <c r="VNU3" s="249"/>
      <c r="VNV3" s="249"/>
      <c r="VNW3" s="249"/>
      <c r="VNX3" s="249"/>
      <c r="VNY3" s="249"/>
      <c r="VNZ3" s="249"/>
      <c r="VOA3" s="249"/>
      <c r="VOB3" s="249"/>
      <c r="VOC3" s="249"/>
      <c r="VOD3" s="249"/>
      <c r="VOE3" s="249"/>
      <c r="VOF3" s="249"/>
      <c r="VOG3" s="249"/>
      <c r="VOH3" s="249"/>
      <c r="VOI3" s="249"/>
      <c r="VOJ3" s="249"/>
      <c r="VOK3" s="249"/>
      <c r="VOL3" s="249"/>
      <c r="VOM3" s="249"/>
      <c r="VON3" s="249"/>
      <c r="VOO3" s="249"/>
      <c r="VOP3" s="249"/>
      <c r="VOQ3" s="249"/>
      <c r="VOR3" s="249"/>
      <c r="VOS3" s="249"/>
      <c r="VOT3" s="249"/>
      <c r="VOU3" s="249"/>
      <c r="VOV3" s="249"/>
      <c r="VOW3" s="249"/>
      <c r="VOX3" s="249"/>
      <c r="VOY3" s="249"/>
      <c r="VOZ3" s="249"/>
      <c r="VPA3" s="249"/>
      <c r="VPB3" s="249"/>
      <c r="VPC3" s="249"/>
      <c r="VPD3" s="249"/>
      <c r="VPE3" s="249"/>
      <c r="VPF3" s="249"/>
      <c r="VPG3" s="249"/>
      <c r="VPH3" s="249"/>
      <c r="VPI3" s="249"/>
      <c r="VPJ3" s="249"/>
      <c r="VPK3" s="249"/>
      <c r="VPL3" s="249"/>
      <c r="VPM3" s="249"/>
      <c r="VPN3" s="249"/>
      <c r="VPO3" s="249"/>
      <c r="VPP3" s="249"/>
      <c r="VPQ3" s="249"/>
      <c r="VPR3" s="249"/>
      <c r="VPS3" s="249"/>
      <c r="VPT3" s="249"/>
      <c r="VPU3" s="249"/>
      <c r="VPV3" s="249"/>
      <c r="VPW3" s="249"/>
      <c r="VPX3" s="249"/>
      <c r="VPY3" s="249"/>
      <c r="VPZ3" s="249"/>
      <c r="VQA3" s="249"/>
      <c r="VQB3" s="249"/>
      <c r="VQC3" s="249"/>
      <c r="VQD3" s="249"/>
      <c r="VQE3" s="249"/>
      <c r="VQF3" s="249"/>
      <c r="VQG3" s="249"/>
      <c r="VQH3" s="249"/>
      <c r="VQI3" s="249"/>
      <c r="VQJ3" s="249"/>
      <c r="VQK3" s="249"/>
      <c r="VQL3" s="249"/>
      <c r="VQM3" s="249"/>
      <c r="VQN3" s="249"/>
      <c r="VQO3" s="249"/>
      <c r="VQP3" s="249"/>
      <c r="VQQ3" s="249"/>
      <c r="VQR3" s="249"/>
      <c r="VQS3" s="249"/>
      <c r="VQT3" s="249"/>
      <c r="VQU3" s="249"/>
      <c r="VQV3" s="249"/>
      <c r="VQW3" s="249"/>
      <c r="VQX3" s="249"/>
      <c r="VQY3" s="249"/>
      <c r="VQZ3" s="249"/>
      <c r="VRA3" s="249"/>
      <c r="VRB3" s="249"/>
      <c r="VRC3" s="249"/>
      <c r="VRD3" s="249"/>
      <c r="VRE3" s="249"/>
      <c r="VRF3" s="249"/>
      <c r="VRG3" s="249"/>
      <c r="VRH3" s="249"/>
      <c r="VRI3" s="249"/>
      <c r="VRJ3" s="249"/>
      <c r="VRK3" s="249"/>
      <c r="VRL3" s="249"/>
      <c r="VRM3" s="249"/>
      <c r="VRN3" s="249"/>
      <c r="VRO3" s="249"/>
      <c r="VRP3" s="249"/>
      <c r="VRQ3" s="249"/>
      <c r="VRR3" s="249"/>
      <c r="VRS3" s="249"/>
      <c r="VRT3" s="249"/>
      <c r="VRU3" s="249"/>
      <c r="VRV3" s="249"/>
      <c r="VRW3" s="249"/>
      <c r="VRX3" s="249"/>
      <c r="VRY3" s="249"/>
      <c r="VRZ3" s="249"/>
      <c r="VSA3" s="249"/>
      <c r="VSB3" s="249"/>
      <c r="VSC3" s="249"/>
      <c r="VSD3" s="249"/>
      <c r="VSE3" s="249"/>
      <c r="VSF3" s="249"/>
      <c r="VSG3" s="249"/>
      <c r="VSH3" s="249"/>
      <c r="VSI3" s="249"/>
      <c r="VSJ3" s="249"/>
      <c r="VSK3" s="249"/>
      <c r="VSL3" s="249"/>
      <c r="VSM3" s="249"/>
      <c r="VSN3" s="249"/>
      <c r="VSO3" s="249"/>
      <c r="VSP3" s="249"/>
      <c r="VSQ3" s="249"/>
      <c r="VSR3" s="249"/>
      <c r="VSS3" s="249"/>
      <c r="VST3" s="249"/>
      <c r="VSU3" s="249"/>
      <c r="VSV3" s="249"/>
      <c r="VSW3" s="249"/>
      <c r="VSX3" s="249"/>
      <c r="VSY3" s="249"/>
      <c r="VSZ3" s="249"/>
      <c r="VTA3" s="249"/>
      <c r="VTB3" s="249"/>
      <c r="VTC3" s="249"/>
      <c r="VTD3" s="249"/>
      <c r="VTE3" s="249"/>
      <c r="VTF3" s="249"/>
      <c r="VTG3" s="249"/>
      <c r="VTH3" s="249"/>
      <c r="VTI3" s="249"/>
      <c r="VTJ3" s="249"/>
      <c r="VTK3" s="249"/>
      <c r="VTL3" s="249"/>
      <c r="VTM3" s="249"/>
      <c r="VTN3" s="249"/>
      <c r="VTO3" s="249"/>
      <c r="VTP3" s="249"/>
      <c r="VTQ3" s="249"/>
      <c r="VTR3" s="249"/>
      <c r="VTS3" s="249"/>
      <c r="VTT3" s="249"/>
      <c r="VTU3" s="249"/>
      <c r="VTV3" s="249"/>
      <c r="VTW3" s="249"/>
      <c r="VTX3" s="249"/>
      <c r="VTY3" s="249"/>
      <c r="VTZ3" s="249"/>
      <c r="VUA3" s="249"/>
      <c r="VUB3" s="249"/>
      <c r="VUC3" s="249"/>
      <c r="VUD3" s="249"/>
      <c r="VUE3" s="249"/>
      <c r="VUF3" s="249"/>
      <c r="VUG3" s="249"/>
      <c r="VUH3" s="249"/>
      <c r="VUI3" s="249"/>
      <c r="VUJ3" s="249"/>
      <c r="VUK3" s="249"/>
      <c r="VUL3" s="249"/>
      <c r="VUM3" s="249"/>
      <c r="VUN3" s="249"/>
      <c r="VUO3" s="249"/>
      <c r="VUP3" s="249"/>
      <c r="VUQ3" s="249"/>
      <c r="VUR3" s="249"/>
      <c r="VUS3" s="249"/>
      <c r="VUT3" s="249"/>
      <c r="VUU3" s="249"/>
      <c r="VUV3" s="249"/>
      <c r="VUW3" s="249"/>
      <c r="VUX3" s="249"/>
      <c r="VUY3" s="249"/>
      <c r="VUZ3" s="249"/>
      <c r="VVA3" s="249"/>
      <c r="VVB3" s="249"/>
      <c r="VVC3" s="249"/>
      <c r="VVD3" s="249"/>
      <c r="VVE3" s="249"/>
      <c r="VVF3" s="249"/>
      <c r="VVG3" s="249"/>
      <c r="VVH3" s="249"/>
      <c r="VVI3" s="249"/>
      <c r="VVJ3" s="249"/>
      <c r="VVK3" s="249"/>
      <c r="VVL3" s="249"/>
      <c r="VVM3" s="249"/>
      <c r="VVN3" s="249"/>
      <c r="VVO3" s="249"/>
      <c r="VVP3" s="249"/>
      <c r="VVQ3" s="249"/>
      <c r="VVR3" s="249"/>
      <c r="VVS3" s="249"/>
      <c r="VVT3" s="249"/>
      <c r="VVU3" s="249"/>
      <c r="VVV3" s="249"/>
      <c r="VVW3" s="249"/>
      <c r="VVX3" s="249"/>
      <c r="VVY3" s="249"/>
      <c r="VVZ3" s="249"/>
      <c r="VWA3" s="249"/>
      <c r="VWB3" s="249"/>
      <c r="VWC3" s="249"/>
      <c r="VWD3" s="249"/>
      <c r="VWE3" s="249"/>
      <c r="VWF3" s="249"/>
      <c r="VWG3" s="249"/>
      <c r="VWH3" s="249"/>
      <c r="VWI3" s="249"/>
      <c r="VWJ3" s="249"/>
      <c r="VWK3" s="249"/>
      <c r="VWL3" s="249"/>
      <c r="VWM3" s="249"/>
      <c r="VWN3" s="249"/>
      <c r="VWO3" s="249"/>
      <c r="VWP3" s="249"/>
      <c r="VWQ3" s="249"/>
      <c r="VWR3" s="249"/>
      <c r="VWS3" s="249"/>
      <c r="VWT3" s="249"/>
      <c r="VWU3" s="249"/>
      <c r="VWV3" s="249"/>
      <c r="VWW3" s="249"/>
      <c r="VWX3" s="249"/>
      <c r="VWY3" s="249"/>
      <c r="VWZ3" s="249"/>
      <c r="VXA3" s="249"/>
      <c r="VXB3" s="249"/>
      <c r="VXC3" s="249"/>
      <c r="VXD3" s="249"/>
      <c r="VXE3" s="249"/>
      <c r="VXF3" s="249"/>
      <c r="VXG3" s="249"/>
      <c r="VXH3" s="249"/>
      <c r="VXI3" s="249"/>
      <c r="VXJ3" s="249"/>
      <c r="VXK3" s="249"/>
      <c r="VXL3" s="249"/>
      <c r="VXM3" s="249"/>
      <c r="VXN3" s="249"/>
      <c r="VXO3" s="249"/>
      <c r="VXP3" s="249"/>
      <c r="VXQ3" s="249"/>
      <c r="VXR3" s="249"/>
      <c r="VXS3" s="249"/>
      <c r="VXT3" s="249"/>
      <c r="VXU3" s="249"/>
      <c r="VXV3" s="249"/>
      <c r="VXW3" s="249"/>
      <c r="VXX3" s="249"/>
      <c r="VXY3" s="249"/>
      <c r="VXZ3" s="249"/>
      <c r="VYA3" s="249"/>
      <c r="VYB3" s="249"/>
      <c r="VYC3" s="249"/>
      <c r="VYD3" s="249"/>
      <c r="VYE3" s="249"/>
      <c r="VYF3" s="249"/>
      <c r="VYG3" s="249"/>
      <c r="VYH3" s="249"/>
      <c r="VYI3" s="249"/>
      <c r="VYJ3" s="249"/>
      <c r="VYK3" s="249"/>
      <c r="VYL3" s="249"/>
      <c r="VYM3" s="249"/>
      <c r="VYN3" s="249"/>
      <c r="VYO3" s="249"/>
      <c r="VYP3" s="249"/>
      <c r="VYQ3" s="249"/>
      <c r="VYR3" s="249"/>
      <c r="VYS3" s="249"/>
      <c r="VYT3" s="249"/>
      <c r="VYU3" s="249"/>
      <c r="VYV3" s="249"/>
      <c r="VYW3" s="249"/>
      <c r="VYX3" s="249"/>
      <c r="VYY3" s="249"/>
      <c r="VYZ3" s="249"/>
      <c r="VZA3" s="249"/>
      <c r="VZB3" s="249"/>
      <c r="VZC3" s="249"/>
      <c r="VZD3" s="249"/>
      <c r="VZE3" s="249"/>
      <c r="VZF3" s="249"/>
      <c r="VZG3" s="249"/>
      <c r="VZH3" s="249"/>
      <c r="VZI3" s="249"/>
      <c r="VZJ3" s="249"/>
      <c r="VZK3" s="249"/>
      <c r="VZL3" s="249"/>
      <c r="VZM3" s="249"/>
      <c r="VZN3" s="249"/>
      <c r="VZO3" s="249"/>
      <c r="VZP3" s="249"/>
      <c r="VZQ3" s="249"/>
      <c r="VZR3" s="249"/>
      <c r="VZS3" s="249"/>
      <c r="VZT3" s="249"/>
      <c r="VZU3" s="249"/>
      <c r="VZV3" s="249"/>
      <c r="VZW3" s="249"/>
      <c r="VZX3" s="249"/>
      <c r="VZY3" s="249"/>
      <c r="VZZ3" s="249"/>
      <c r="WAA3" s="249"/>
      <c r="WAB3" s="249"/>
      <c r="WAC3" s="249"/>
      <c r="WAD3" s="249"/>
      <c r="WAE3" s="249"/>
      <c r="WAF3" s="249"/>
      <c r="WAG3" s="249"/>
      <c r="WAH3" s="249"/>
      <c r="WAI3" s="249"/>
      <c r="WAJ3" s="249"/>
      <c r="WAK3" s="249"/>
      <c r="WAL3" s="249"/>
      <c r="WAM3" s="249"/>
      <c r="WAN3" s="249"/>
      <c r="WAO3" s="249"/>
      <c r="WAP3" s="249"/>
      <c r="WAQ3" s="249"/>
      <c r="WAR3" s="249"/>
      <c r="WAS3" s="249"/>
      <c r="WAT3" s="249"/>
      <c r="WAU3" s="249"/>
      <c r="WAV3" s="249"/>
      <c r="WAW3" s="249"/>
      <c r="WAX3" s="249"/>
      <c r="WAY3" s="249"/>
      <c r="WAZ3" s="249"/>
      <c r="WBA3" s="249"/>
      <c r="WBB3" s="249"/>
      <c r="WBC3" s="249"/>
      <c r="WBD3" s="249"/>
      <c r="WBE3" s="249"/>
      <c r="WBF3" s="249"/>
      <c r="WBG3" s="249"/>
      <c r="WBH3" s="249"/>
      <c r="WBI3" s="249"/>
      <c r="WBJ3" s="249"/>
      <c r="WBK3" s="249"/>
      <c r="WBL3" s="249"/>
      <c r="WBM3" s="249"/>
      <c r="WBN3" s="249"/>
      <c r="WBO3" s="249"/>
      <c r="WBP3" s="249"/>
      <c r="WBQ3" s="249"/>
      <c r="WBR3" s="249"/>
      <c r="WBS3" s="249"/>
      <c r="WBT3" s="249"/>
      <c r="WBU3" s="249"/>
      <c r="WBV3" s="249"/>
      <c r="WBW3" s="249"/>
      <c r="WBX3" s="249"/>
      <c r="WBY3" s="249"/>
      <c r="WBZ3" s="249"/>
      <c r="WCA3" s="249"/>
      <c r="WCB3" s="249"/>
      <c r="WCC3" s="249"/>
      <c r="WCD3" s="249"/>
      <c r="WCE3" s="249"/>
      <c r="WCF3" s="249"/>
      <c r="WCG3" s="249"/>
      <c r="WCH3" s="249"/>
      <c r="WCI3" s="249"/>
      <c r="WCJ3" s="249"/>
      <c r="WCK3" s="249"/>
      <c r="WCL3" s="249"/>
      <c r="WCM3" s="249"/>
      <c r="WCN3" s="249"/>
      <c r="WCO3" s="249"/>
      <c r="WCP3" s="249"/>
      <c r="WCQ3" s="249"/>
      <c r="WCR3" s="249"/>
      <c r="WCS3" s="249"/>
      <c r="WCT3" s="249"/>
      <c r="WCU3" s="249"/>
      <c r="WCV3" s="249"/>
      <c r="WCW3" s="249"/>
      <c r="WCX3" s="249"/>
      <c r="WCY3" s="249"/>
      <c r="WCZ3" s="249"/>
      <c r="WDA3" s="249"/>
      <c r="WDB3" s="249"/>
      <c r="WDC3" s="249"/>
      <c r="WDD3" s="249"/>
      <c r="WDE3" s="249"/>
      <c r="WDF3" s="249"/>
      <c r="WDG3" s="249"/>
      <c r="WDH3" s="249"/>
      <c r="WDI3" s="249"/>
      <c r="WDJ3" s="249"/>
      <c r="WDK3" s="249"/>
      <c r="WDL3" s="249"/>
      <c r="WDM3" s="249"/>
      <c r="WDN3" s="249"/>
      <c r="WDO3" s="249"/>
      <c r="WDP3" s="249"/>
      <c r="WDQ3" s="249"/>
      <c r="WDR3" s="249"/>
      <c r="WDS3" s="249"/>
      <c r="WDT3" s="249"/>
      <c r="WDU3" s="249"/>
      <c r="WDV3" s="249"/>
      <c r="WDW3" s="249"/>
      <c r="WDX3" s="249"/>
      <c r="WDY3" s="249"/>
      <c r="WDZ3" s="249"/>
      <c r="WEA3" s="249"/>
      <c r="WEB3" s="249"/>
      <c r="WEC3" s="249"/>
      <c r="WED3" s="249"/>
      <c r="WEE3" s="249"/>
      <c r="WEF3" s="249"/>
      <c r="WEG3" s="249"/>
      <c r="WEH3" s="249"/>
      <c r="WEI3" s="249"/>
      <c r="WEJ3" s="249"/>
      <c r="WEK3" s="249"/>
      <c r="WEL3" s="249"/>
      <c r="WEM3" s="249"/>
      <c r="WEN3" s="249"/>
      <c r="WEO3" s="249"/>
      <c r="WEP3" s="249"/>
      <c r="WEQ3" s="249"/>
      <c r="WER3" s="249"/>
      <c r="WES3" s="249"/>
      <c r="WET3" s="249"/>
      <c r="WEU3" s="249"/>
      <c r="WEV3" s="249"/>
      <c r="WEW3" s="249"/>
      <c r="WEX3" s="249"/>
      <c r="WEY3" s="249"/>
      <c r="WEZ3" s="249"/>
      <c r="WFA3" s="249"/>
      <c r="WFB3" s="249"/>
      <c r="WFC3" s="249"/>
      <c r="WFD3" s="249"/>
      <c r="WFE3" s="249"/>
      <c r="WFF3" s="249"/>
      <c r="WFG3" s="249"/>
      <c r="WFH3" s="249"/>
      <c r="WFI3" s="249"/>
      <c r="WFJ3" s="249"/>
      <c r="WFK3" s="249"/>
      <c r="WFL3" s="249"/>
      <c r="WFM3" s="249"/>
      <c r="WFN3" s="249"/>
      <c r="WFO3" s="249"/>
      <c r="WFP3" s="249"/>
      <c r="WFQ3" s="249"/>
      <c r="WFR3" s="249"/>
      <c r="WFS3" s="249"/>
      <c r="WFT3" s="249"/>
      <c r="WFU3" s="249"/>
      <c r="WFV3" s="249"/>
      <c r="WFW3" s="249"/>
      <c r="WFX3" s="249"/>
      <c r="WFY3" s="249"/>
      <c r="WFZ3" s="249"/>
      <c r="WGA3" s="249"/>
      <c r="WGB3" s="249"/>
      <c r="WGC3" s="249"/>
      <c r="WGD3" s="249"/>
      <c r="WGE3" s="249"/>
      <c r="WGF3" s="249"/>
      <c r="WGG3" s="249"/>
      <c r="WGH3" s="249"/>
      <c r="WGI3" s="249"/>
      <c r="WGJ3" s="249"/>
      <c r="WGK3" s="249"/>
      <c r="WGL3" s="249"/>
      <c r="WGM3" s="249"/>
      <c r="WGN3" s="249"/>
      <c r="WGO3" s="249"/>
      <c r="WGP3" s="249"/>
      <c r="WGQ3" s="249"/>
      <c r="WGR3" s="249"/>
      <c r="WGS3" s="249"/>
      <c r="WGT3" s="249"/>
      <c r="WGU3" s="249"/>
      <c r="WGV3" s="249"/>
      <c r="WGW3" s="249"/>
      <c r="WGX3" s="249"/>
      <c r="WGY3" s="249"/>
      <c r="WGZ3" s="249"/>
      <c r="WHA3" s="249"/>
      <c r="WHB3" s="249"/>
      <c r="WHC3" s="249"/>
      <c r="WHD3" s="249"/>
      <c r="WHE3" s="249"/>
      <c r="WHF3" s="249"/>
      <c r="WHG3" s="249"/>
      <c r="WHH3" s="249"/>
      <c r="WHI3" s="249"/>
      <c r="WHJ3" s="249"/>
      <c r="WHK3" s="249"/>
      <c r="WHL3" s="249"/>
      <c r="WHM3" s="249"/>
      <c r="WHN3" s="249"/>
      <c r="WHO3" s="249"/>
      <c r="WHP3" s="249"/>
      <c r="WHQ3" s="249"/>
      <c r="WHR3" s="249"/>
      <c r="WHS3" s="249"/>
      <c r="WHT3" s="249"/>
      <c r="WHU3" s="249"/>
      <c r="WHV3" s="249"/>
      <c r="WHW3" s="249"/>
      <c r="WHX3" s="249"/>
      <c r="WHY3" s="249"/>
      <c r="WHZ3" s="249"/>
      <c r="WIA3" s="249"/>
      <c r="WIB3" s="249"/>
      <c r="WIC3" s="249"/>
      <c r="WID3" s="249"/>
      <c r="WIE3" s="249"/>
      <c r="WIF3" s="249"/>
      <c r="WIG3" s="249"/>
      <c r="WIH3" s="249"/>
      <c r="WII3" s="249"/>
      <c r="WIJ3" s="249"/>
      <c r="WIK3" s="249"/>
      <c r="WIL3" s="249"/>
      <c r="WIM3" s="249"/>
      <c r="WIN3" s="249"/>
      <c r="WIO3" s="249"/>
      <c r="WIP3" s="249"/>
      <c r="WIQ3" s="249"/>
      <c r="WIR3" s="249"/>
      <c r="WIS3" s="249"/>
      <c r="WIT3" s="249"/>
      <c r="WIU3" s="249"/>
      <c r="WIV3" s="249"/>
      <c r="WIW3" s="249"/>
      <c r="WIX3" s="249"/>
      <c r="WIY3" s="249"/>
      <c r="WIZ3" s="249"/>
      <c r="WJA3" s="249"/>
      <c r="WJB3" s="249"/>
      <c r="WJC3" s="249"/>
      <c r="WJD3" s="249"/>
      <c r="WJE3" s="249"/>
      <c r="WJF3" s="249"/>
      <c r="WJG3" s="249"/>
      <c r="WJH3" s="249"/>
      <c r="WJI3" s="249"/>
      <c r="WJJ3" s="249"/>
      <c r="WJK3" s="249"/>
      <c r="WJL3" s="249"/>
      <c r="WJM3" s="249"/>
      <c r="WJN3" s="249"/>
      <c r="WJO3" s="249"/>
      <c r="WJP3" s="249"/>
      <c r="WJQ3" s="249"/>
      <c r="WJR3" s="249"/>
      <c r="WJS3" s="249"/>
      <c r="WJT3" s="249"/>
      <c r="WJU3" s="249"/>
      <c r="WJV3" s="249"/>
      <c r="WJW3" s="249"/>
      <c r="WJX3" s="249"/>
      <c r="WJY3" s="249"/>
      <c r="WJZ3" s="249"/>
      <c r="WKA3" s="249"/>
      <c r="WKB3" s="249"/>
      <c r="WKC3" s="249"/>
      <c r="WKD3" s="249"/>
      <c r="WKE3" s="249"/>
      <c r="WKF3" s="249"/>
      <c r="WKG3" s="249"/>
      <c r="WKH3" s="249"/>
      <c r="WKI3" s="249"/>
      <c r="WKJ3" s="249"/>
      <c r="WKK3" s="249"/>
      <c r="WKL3" s="249"/>
      <c r="WKM3" s="249"/>
      <c r="WKN3" s="249"/>
      <c r="WKO3" s="249"/>
      <c r="WKP3" s="249"/>
      <c r="WKQ3" s="249"/>
      <c r="WKR3" s="249"/>
      <c r="WKS3" s="249"/>
      <c r="WKT3" s="249"/>
      <c r="WKU3" s="249"/>
      <c r="WKV3" s="249"/>
      <c r="WKW3" s="249"/>
      <c r="WKX3" s="249"/>
      <c r="WKY3" s="249"/>
      <c r="WKZ3" s="249"/>
      <c r="WLA3" s="249"/>
      <c r="WLB3" s="249"/>
      <c r="WLC3" s="249"/>
      <c r="WLD3" s="249"/>
      <c r="WLE3" s="249"/>
      <c r="WLF3" s="249"/>
      <c r="WLG3" s="249"/>
      <c r="WLH3" s="249"/>
      <c r="WLI3" s="249"/>
      <c r="WLJ3" s="249"/>
      <c r="WLK3" s="249"/>
      <c r="WLL3" s="249"/>
      <c r="WLM3" s="249"/>
      <c r="WLN3" s="249"/>
      <c r="WLO3" s="249"/>
      <c r="WLP3" s="249"/>
      <c r="WLQ3" s="249"/>
      <c r="WLR3" s="249"/>
      <c r="WLS3" s="249"/>
      <c r="WLT3" s="249"/>
      <c r="WLU3" s="249"/>
      <c r="WLV3" s="249"/>
      <c r="WLW3" s="249"/>
      <c r="WLX3" s="249"/>
      <c r="WLY3" s="249"/>
      <c r="WLZ3" s="249"/>
      <c r="WMA3" s="249"/>
      <c r="WMB3" s="249"/>
      <c r="WMC3" s="249"/>
      <c r="WMD3" s="249"/>
      <c r="WME3" s="249"/>
      <c r="WMF3" s="249"/>
      <c r="WMG3" s="249"/>
      <c r="WMH3" s="249"/>
      <c r="WMI3" s="249"/>
      <c r="WMJ3" s="249"/>
      <c r="WMK3" s="249"/>
      <c r="WML3" s="249"/>
      <c r="WMM3" s="249"/>
      <c r="WMN3" s="249"/>
      <c r="WMO3" s="249"/>
      <c r="WMP3" s="249"/>
      <c r="WMQ3" s="249"/>
      <c r="WMR3" s="249"/>
      <c r="WMS3" s="249"/>
      <c r="WMT3" s="249"/>
      <c r="WMU3" s="249"/>
      <c r="WMV3" s="249"/>
      <c r="WMW3" s="249"/>
      <c r="WMX3" s="249"/>
      <c r="WMY3" s="249"/>
      <c r="WMZ3" s="249"/>
      <c r="WNA3" s="249"/>
      <c r="WNB3" s="249"/>
      <c r="WNC3" s="249"/>
      <c r="WND3" s="249"/>
      <c r="WNE3" s="249"/>
      <c r="WNF3" s="249"/>
      <c r="WNG3" s="249"/>
      <c r="WNH3" s="249"/>
      <c r="WNI3" s="249"/>
      <c r="WNJ3" s="249"/>
      <c r="WNK3" s="249"/>
      <c r="WNL3" s="249"/>
      <c r="WNM3" s="249"/>
      <c r="WNN3" s="249"/>
      <c r="WNO3" s="249"/>
      <c r="WNP3" s="249"/>
      <c r="WNQ3" s="249"/>
      <c r="WNR3" s="249"/>
      <c r="WNS3" s="249"/>
      <c r="WNT3" s="249"/>
      <c r="WNU3" s="249"/>
      <c r="WNV3" s="249"/>
      <c r="WNW3" s="249"/>
      <c r="WNX3" s="249"/>
      <c r="WNY3" s="249"/>
      <c r="WNZ3" s="249"/>
      <c r="WOA3" s="249"/>
      <c r="WOB3" s="249"/>
      <c r="WOC3" s="249"/>
      <c r="WOD3" s="249"/>
      <c r="WOE3" s="249"/>
      <c r="WOF3" s="249"/>
      <c r="WOG3" s="249"/>
      <c r="WOH3" s="249"/>
      <c r="WOI3" s="249"/>
      <c r="WOJ3" s="249"/>
      <c r="WOK3" s="249"/>
      <c r="WOL3" s="249"/>
      <c r="WOM3" s="249"/>
      <c r="WON3" s="249"/>
      <c r="WOO3" s="249"/>
      <c r="WOP3" s="249"/>
      <c r="WOQ3" s="249"/>
      <c r="WOR3" s="249"/>
      <c r="WOS3" s="249"/>
      <c r="WOT3" s="249"/>
      <c r="WOU3" s="249"/>
      <c r="WOV3" s="249"/>
      <c r="WOW3" s="249"/>
      <c r="WOX3" s="249"/>
      <c r="WOY3" s="249"/>
      <c r="WOZ3" s="249"/>
      <c r="WPA3" s="249"/>
      <c r="WPB3" s="249"/>
      <c r="WPC3" s="249"/>
      <c r="WPD3" s="249"/>
      <c r="WPE3" s="249"/>
      <c r="WPF3" s="249"/>
      <c r="WPG3" s="249"/>
      <c r="WPH3" s="249"/>
      <c r="WPI3" s="249"/>
      <c r="WPJ3" s="249"/>
      <c r="WPK3" s="249"/>
      <c r="WPL3" s="249"/>
      <c r="WPM3" s="249"/>
      <c r="WPN3" s="249"/>
      <c r="WPO3" s="249"/>
      <c r="WPP3" s="249"/>
      <c r="WPQ3" s="249"/>
      <c r="WPR3" s="249"/>
      <c r="WPS3" s="249"/>
      <c r="WPT3" s="249"/>
      <c r="WPU3" s="249"/>
      <c r="WPV3" s="249"/>
      <c r="WPW3" s="249"/>
      <c r="WPX3" s="249"/>
      <c r="WPY3" s="249"/>
      <c r="WPZ3" s="249"/>
      <c r="WQA3" s="249"/>
      <c r="WQB3" s="249"/>
      <c r="WQC3" s="249"/>
      <c r="WQD3" s="249"/>
      <c r="WQE3" s="249"/>
      <c r="WQF3" s="249"/>
      <c r="WQG3" s="249"/>
      <c r="WQH3" s="249"/>
      <c r="WQI3" s="249"/>
      <c r="WQJ3" s="249"/>
      <c r="WQK3" s="249"/>
      <c r="WQL3" s="249"/>
      <c r="WQM3" s="249"/>
      <c r="WQN3" s="249"/>
      <c r="WQO3" s="249"/>
      <c r="WQP3" s="249"/>
      <c r="WQQ3" s="249"/>
      <c r="WQR3" s="249"/>
      <c r="WQS3" s="249"/>
      <c r="WQT3" s="249"/>
      <c r="WQU3" s="249"/>
      <c r="WQV3" s="249"/>
      <c r="WQW3" s="249"/>
      <c r="WQX3" s="249"/>
      <c r="WQY3" s="249"/>
      <c r="WQZ3" s="249"/>
      <c r="WRA3" s="249"/>
      <c r="WRB3" s="249"/>
      <c r="WRC3" s="249"/>
      <c r="WRD3" s="249"/>
      <c r="WRE3" s="249"/>
      <c r="WRF3" s="249"/>
      <c r="WRG3" s="249"/>
      <c r="WRH3" s="249"/>
      <c r="WRI3" s="249"/>
      <c r="WRJ3" s="249"/>
      <c r="WRK3" s="249"/>
      <c r="WRL3" s="249"/>
      <c r="WRM3" s="249"/>
      <c r="WRN3" s="249"/>
      <c r="WRO3" s="249"/>
      <c r="WRP3" s="249"/>
      <c r="WRQ3" s="249"/>
      <c r="WRR3" s="249"/>
      <c r="WRS3" s="249"/>
      <c r="WRT3" s="249"/>
      <c r="WRU3" s="249"/>
      <c r="WRV3" s="249"/>
      <c r="WRW3" s="249"/>
      <c r="WRX3" s="249"/>
      <c r="WRY3" s="249"/>
      <c r="WRZ3" s="249"/>
      <c r="WSA3" s="249"/>
      <c r="WSB3" s="249"/>
      <c r="WSC3" s="249"/>
      <c r="WSD3" s="249"/>
      <c r="WSE3" s="249"/>
      <c r="WSF3" s="249"/>
      <c r="WSG3" s="249"/>
      <c r="WSH3" s="249"/>
      <c r="WSI3" s="249"/>
      <c r="WSJ3" s="249"/>
      <c r="WSK3" s="249"/>
      <c r="WSL3" s="249"/>
      <c r="WSM3" s="249"/>
      <c r="WSN3" s="249"/>
      <c r="WSO3" s="249"/>
      <c r="WSP3" s="249"/>
      <c r="WSQ3" s="249"/>
      <c r="WSR3" s="249"/>
      <c r="WSS3" s="249"/>
      <c r="WST3" s="249"/>
      <c r="WSU3" s="249"/>
      <c r="WSV3" s="249"/>
      <c r="WSW3" s="249"/>
      <c r="WSX3" s="249"/>
      <c r="WSY3" s="249"/>
      <c r="WSZ3" s="249"/>
      <c r="WTA3" s="249"/>
      <c r="WTB3" s="249"/>
      <c r="WTC3" s="249"/>
      <c r="WTD3" s="249"/>
      <c r="WTE3" s="249"/>
      <c r="WTF3" s="249"/>
      <c r="WTG3" s="249"/>
      <c r="WTH3" s="249"/>
      <c r="WTI3" s="249"/>
      <c r="WTJ3" s="249"/>
      <c r="WTK3" s="249"/>
      <c r="WTL3" s="249"/>
      <c r="WTM3" s="249"/>
      <c r="WTN3" s="249"/>
      <c r="WTO3" s="249"/>
      <c r="WTP3" s="249"/>
      <c r="WTQ3" s="249"/>
      <c r="WTR3" s="249"/>
      <c r="WTS3" s="249"/>
      <c r="WTT3" s="249"/>
      <c r="WTU3" s="249"/>
      <c r="WTV3" s="249"/>
      <c r="WTW3" s="249"/>
      <c r="WTX3" s="249"/>
      <c r="WTY3" s="249"/>
      <c r="WTZ3" s="249"/>
      <c r="WUA3" s="249"/>
      <c r="WUB3" s="249"/>
      <c r="WUC3" s="249"/>
      <c r="WUD3" s="249"/>
      <c r="WUE3" s="249"/>
      <c r="WUF3" s="249"/>
      <c r="WUG3" s="249"/>
      <c r="WUH3" s="249"/>
      <c r="WUI3" s="249"/>
      <c r="WUJ3" s="249"/>
      <c r="WUK3" s="249"/>
      <c r="WUL3" s="249"/>
      <c r="WUM3" s="249"/>
      <c r="WUN3" s="249"/>
      <c r="WUO3" s="249"/>
      <c r="WUP3" s="249"/>
      <c r="WUQ3" s="249"/>
      <c r="WUR3" s="249"/>
      <c r="WUS3" s="249"/>
      <c r="WUT3" s="249"/>
      <c r="WUU3" s="249"/>
      <c r="WUV3" s="249"/>
      <c r="WUW3" s="249"/>
      <c r="WUX3" s="249"/>
      <c r="WUY3" s="249"/>
      <c r="WUZ3" s="249"/>
      <c r="WVA3" s="249"/>
      <c r="WVB3" s="249"/>
      <c r="WVC3" s="249"/>
      <c r="WVD3" s="249"/>
      <c r="WVE3" s="249"/>
      <c r="WVF3" s="249"/>
      <c r="WVG3" s="249"/>
      <c r="WVH3" s="249"/>
      <c r="WVI3" s="249"/>
      <c r="WVJ3" s="249"/>
      <c r="WVK3" s="249"/>
      <c r="WVL3" s="249"/>
      <c r="WVM3" s="249"/>
      <c r="WVN3" s="249"/>
      <c r="WVO3" s="249"/>
      <c r="WVP3" s="249"/>
      <c r="WVQ3" s="249"/>
      <c r="WVR3" s="249"/>
      <c r="WVS3" s="249"/>
      <c r="WVT3" s="249"/>
      <c r="WVU3" s="249"/>
      <c r="WVV3" s="249"/>
      <c r="WVW3" s="249"/>
      <c r="WVX3" s="249"/>
      <c r="WVY3" s="249"/>
      <c r="WVZ3" s="249"/>
      <c r="WWA3" s="249"/>
      <c r="WWB3" s="249"/>
      <c r="WWC3" s="249"/>
      <c r="WWD3" s="249"/>
      <c r="WWE3" s="249"/>
      <c r="WWF3" s="249"/>
      <c r="WWG3" s="249"/>
      <c r="WWH3" s="249"/>
      <c r="WWI3" s="249"/>
      <c r="WWJ3" s="249"/>
      <c r="WWK3" s="249"/>
      <c r="WWL3" s="249"/>
      <c r="WWM3" s="249"/>
      <c r="WWN3" s="249"/>
      <c r="WWO3" s="249"/>
      <c r="WWP3" s="249"/>
      <c r="WWQ3" s="249"/>
      <c r="WWR3" s="249"/>
      <c r="WWS3" s="249"/>
      <c r="WWT3" s="249"/>
      <c r="WWU3" s="249"/>
      <c r="WWV3" s="249"/>
      <c r="WWW3" s="249"/>
      <c r="WWX3" s="249"/>
      <c r="WWY3" s="249"/>
      <c r="WWZ3" s="249"/>
      <c r="WXA3" s="249"/>
      <c r="WXB3" s="249"/>
      <c r="WXC3" s="249"/>
      <c r="WXD3" s="249"/>
      <c r="WXE3" s="249"/>
      <c r="WXF3" s="249"/>
      <c r="WXG3" s="249"/>
      <c r="WXH3" s="249"/>
      <c r="WXI3" s="249"/>
      <c r="WXJ3" s="249"/>
      <c r="WXK3" s="249"/>
      <c r="WXL3" s="249"/>
      <c r="WXM3" s="249"/>
      <c r="WXN3" s="249"/>
      <c r="WXO3" s="249"/>
      <c r="WXP3" s="249"/>
      <c r="WXQ3" s="249"/>
      <c r="WXR3" s="249"/>
      <c r="WXS3" s="249"/>
      <c r="WXT3" s="249"/>
      <c r="WXU3" s="249"/>
      <c r="WXV3" s="249"/>
      <c r="WXW3" s="249"/>
      <c r="WXX3" s="249"/>
      <c r="WXY3" s="249"/>
      <c r="WXZ3" s="249"/>
      <c r="WYA3" s="249"/>
      <c r="WYB3" s="249"/>
      <c r="WYC3" s="249"/>
      <c r="WYD3" s="249"/>
      <c r="WYE3" s="249"/>
      <c r="WYF3" s="249"/>
      <c r="WYG3" s="249"/>
      <c r="WYH3" s="249"/>
      <c r="WYI3" s="249"/>
      <c r="WYJ3" s="249"/>
      <c r="WYK3" s="249"/>
      <c r="WYL3" s="249"/>
      <c r="WYM3" s="249"/>
      <c r="WYN3" s="249"/>
      <c r="WYO3" s="249"/>
      <c r="WYP3" s="249"/>
      <c r="WYQ3" s="249"/>
      <c r="WYR3" s="249"/>
      <c r="WYS3" s="249"/>
      <c r="WYT3" s="249"/>
      <c r="WYU3" s="249"/>
      <c r="WYV3" s="249"/>
      <c r="WYW3" s="249"/>
      <c r="WYX3" s="249"/>
      <c r="WYY3" s="249"/>
      <c r="WYZ3" s="249"/>
      <c r="WZA3" s="249"/>
      <c r="WZB3" s="249"/>
      <c r="WZC3" s="249"/>
      <c r="WZD3" s="249"/>
      <c r="WZE3" s="249"/>
      <c r="WZF3" s="249"/>
      <c r="WZG3" s="249"/>
      <c r="WZH3" s="249"/>
      <c r="WZI3" s="249"/>
      <c r="WZJ3" s="249"/>
      <c r="WZK3" s="249"/>
      <c r="WZL3" s="249"/>
      <c r="WZM3" s="249"/>
      <c r="WZN3" s="249"/>
      <c r="WZO3" s="249"/>
      <c r="WZP3" s="249"/>
      <c r="WZQ3" s="249"/>
      <c r="WZR3" s="249"/>
      <c r="WZS3" s="249"/>
      <c r="WZT3" s="249"/>
      <c r="WZU3" s="249"/>
      <c r="WZV3" s="249"/>
      <c r="WZW3" s="249"/>
      <c r="WZX3" s="249"/>
      <c r="WZY3" s="249"/>
      <c r="WZZ3" s="249"/>
      <c r="XAA3" s="249"/>
      <c r="XAB3" s="249"/>
      <c r="XAC3" s="249"/>
      <c r="XAD3" s="249"/>
      <c r="XAE3" s="249"/>
      <c r="XAF3" s="249"/>
      <c r="XAG3" s="249"/>
      <c r="XAH3" s="249"/>
      <c r="XAI3" s="249"/>
      <c r="XAJ3" s="249"/>
      <c r="XAK3" s="249"/>
      <c r="XAL3" s="249"/>
      <c r="XAM3" s="249"/>
      <c r="XAN3" s="249"/>
      <c r="XAO3" s="249"/>
      <c r="XAP3" s="249"/>
      <c r="XAQ3" s="249"/>
      <c r="XAR3" s="249"/>
      <c r="XAS3" s="249"/>
      <c r="XAT3" s="249"/>
      <c r="XAU3" s="249"/>
      <c r="XAV3" s="249"/>
      <c r="XAW3" s="249"/>
      <c r="XAX3" s="249"/>
      <c r="XAY3" s="249"/>
      <c r="XAZ3" s="249"/>
      <c r="XBA3" s="249"/>
      <c r="XBB3" s="249"/>
      <c r="XBC3" s="249"/>
      <c r="XBD3" s="249"/>
      <c r="XBE3" s="249"/>
      <c r="XBF3" s="249"/>
      <c r="XBG3" s="249"/>
      <c r="XBH3" s="249"/>
      <c r="XBI3" s="249"/>
      <c r="XBJ3" s="249"/>
      <c r="XBK3" s="249"/>
      <c r="XBL3" s="249"/>
      <c r="XBM3" s="249"/>
      <c r="XBN3" s="249"/>
      <c r="XBO3" s="249"/>
      <c r="XBP3" s="249"/>
      <c r="XBQ3" s="249"/>
      <c r="XBR3" s="249"/>
      <c r="XBS3" s="249"/>
      <c r="XBT3" s="249"/>
      <c r="XBU3" s="249"/>
      <c r="XBV3" s="249"/>
      <c r="XBW3" s="249"/>
      <c r="XBX3" s="249"/>
      <c r="XBY3" s="249"/>
      <c r="XBZ3" s="249"/>
      <c r="XCA3" s="249"/>
      <c r="XCB3" s="249"/>
      <c r="XCC3" s="249"/>
      <c r="XCD3" s="249"/>
      <c r="XCE3" s="249"/>
      <c r="XCF3" s="249"/>
      <c r="XCG3" s="249"/>
      <c r="XCH3" s="249"/>
      <c r="XCI3" s="249"/>
      <c r="XCJ3" s="249"/>
      <c r="XCK3" s="249"/>
      <c r="XCL3" s="249"/>
      <c r="XCM3" s="249"/>
      <c r="XCN3" s="249"/>
      <c r="XCO3" s="249"/>
      <c r="XCP3" s="249"/>
      <c r="XCQ3" s="249"/>
      <c r="XCR3" s="249"/>
      <c r="XCS3" s="249"/>
      <c r="XCT3" s="249"/>
      <c r="XCU3" s="249"/>
      <c r="XCV3" s="249"/>
      <c r="XCW3" s="249"/>
      <c r="XCX3" s="249"/>
      <c r="XCY3" s="249"/>
      <c r="XCZ3" s="249"/>
      <c r="XDA3" s="249"/>
      <c r="XDB3" s="249"/>
      <c r="XDC3" s="249"/>
      <c r="XDD3" s="249"/>
      <c r="XDE3" s="249"/>
      <c r="XDF3" s="249"/>
      <c r="XDG3" s="249"/>
      <c r="XDH3" s="249"/>
      <c r="XDI3" s="249"/>
      <c r="XDJ3" s="249"/>
      <c r="XDK3" s="249"/>
      <c r="XDL3" s="249"/>
      <c r="XDM3" s="249"/>
      <c r="XDN3" s="249"/>
      <c r="XDO3" s="249"/>
      <c r="XDP3" s="249"/>
      <c r="XDQ3" s="249"/>
      <c r="XDR3" s="249"/>
      <c r="XDS3" s="249"/>
      <c r="XDT3" s="249"/>
      <c r="XDU3" s="249"/>
      <c r="XDV3" s="249"/>
      <c r="XDW3" s="249"/>
      <c r="XDX3" s="249"/>
      <c r="XDY3" s="249"/>
      <c r="XDZ3" s="249"/>
      <c r="XEA3" s="249"/>
      <c r="XEB3" s="249"/>
      <c r="XEC3" s="249"/>
      <c r="XED3" s="249"/>
      <c r="XEE3" s="249"/>
      <c r="XEF3" s="249"/>
      <c r="XEG3" s="249"/>
      <c r="XEH3" s="249"/>
      <c r="XEI3" s="249"/>
      <c r="XEJ3" s="249"/>
      <c r="XEK3" s="249"/>
      <c r="XEL3" s="249"/>
      <c r="XEM3" s="249"/>
      <c r="XEN3" s="249"/>
      <c r="XEO3" s="249"/>
      <c r="XEP3" s="249"/>
      <c r="XEQ3" s="249"/>
      <c r="XER3" s="249"/>
      <c r="XES3" s="249"/>
      <c r="XET3" s="249"/>
      <c r="XEU3" s="249"/>
      <c r="XEV3" s="249"/>
      <c r="XEW3" s="249"/>
      <c r="XEX3" s="249"/>
      <c r="XEY3" s="249"/>
      <c r="XEZ3" s="249"/>
      <c r="XFA3" s="249"/>
      <c r="XFB3" s="249"/>
      <c r="XFC3" s="249"/>
      <c r="XFD3" s="249"/>
    </row>
    <row r="4" spans="1:16384" s="247" customFormat="1" ht="76.5" customHeight="1" thickBot="1">
      <c r="A4" s="396" t="s">
        <v>186</v>
      </c>
      <c r="B4" s="396"/>
      <c r="C4" s="396"/>
      <c r="D4" s="396"/>
      <c r="E4" s="396"/>
      <c r="F4" s="396" t="s">
        <v>187</v>
      </c>
      <c r="G4" s="396" t="s">
        <v>218</v>
      </c>
      <c r="H4" s="398" t="s">
        <v>188</v>
      </c>
      <c r="I4" s="398"/>
      <c r="J4" s="398" t="s">
        <v>450</v>
      </c>
      <c r="K4" s="398"/>
    </row>
    <row r="5" spans="1:16384" s="247" customFormat="1" ht="15.75" thickBot="1">
      <c r="A5" s="397"/>
      <c r="B5" s="397"/>
      <c r="C5" s="397"/>
      <c r="D5" s="397"/>
      <c r="E5" s="397"/>
      <c r="F5" s="397"/>
      <c r="G5" s="397"/>
      <c r="H5" s="250" t="s">
        <v>86</v>
      </c>
      <c r="I5" s="250" t="s">
        <v>189</v>
      </c>
      <c r="J5" s="250" t="s">
        <v>190</v>
      </c>
      <c r="K5" s="250" t="s">
        <v>191</v>
      </c>
    </row>
    <row r="6" spans="1:16384" s="247" customFormat="1">
      <c r="A6" s="251"/>
      <c r="B6" s="251"/>
      <c r="C6" s="251"/>
      <c r="D6" s="251"/>
      <c r="E6" s="251"/>
      <c r="F6" s="252" t="s">
        <v>192</v>
      </c>
      <c r="G6" s="252" t="s">
        <v>193</v>
      </c>
      <c r="H6" s="252" t="s">
        <v>194</v>
      </c>
      <c r="I6" s="252" t="s">
        <v>195</v>
      </c>
      <c r="J6" s="252" t="s">
        <v>196</v>
      </c>
      <c r="K6" s="252" t="s">
        <v>197</v>
      </c>
    </row>
    <row r="7" spans="1:16384" s="247" customFormat="1" ht="3.75" customHeight="1" thickBot="1">
      <c r="A7" s="253"/>
      <c r="B7" s="253"/>
      <c r="C7" s="253"/>
      <c r="D7" s="253"/>
      <c r="E7" s="253"/>
      <c r="F7" s="254"/>
      <c r="G7" s="254"/>
      <c r="H7" s="254"/>
      <c r="I7" s="254"/>
      <c r="J7" s="254"/>
      <c r="K7" s="254"/>
    </row>
    <row r="8" spans="1:16384" s="247" customFormat="1" ht="63.75" customHeight="1" thickBot="1">
      <c r="A8" s="399"/>
      <c r="B8" s="399"/>
      <c r="C8" s="399"/>
      <c r="D8" s="399"/>
      <c r="E8" s="400"/>
      <c r="F8" s="255"/>
      <c r="G8" s="256"/>
      <c r="H8" s="257">
        <f>G8-F8</f>
        <v>0</v>
      </c>
      <c r="I8" s="258">
        <f>IFERROR((G8-F8)/F8,)</f>
        <v>0</v>
      </c>
      <c r="J8" s="259"/>
      <c r="K8" s="260"/>
    </row>
    <row r="9" spans="1:16384" s="247" customFormat="1" ht="3.75" customHeight="1" thickBot="1">
      <c r="A9" s="253"/>
      <c r="B9" s="253"/>
      <c r="C9" s="253"/>
      <c r="D9" s="253"/>
      <c r="E9" s="253"/>
      <c r="F9" s="254"/>
      <c r="G9" s="254"/>
      <c r="H9" s="254"/>
      <c r="I9" s="254"/>
      <c r="J9" s="254"/>
      <c r="K9" s="254"/>
    </row>
    <row r="10" spans="1:16384" s="247" customFormat="1" ht="39.950000000000003" customHeight="1" thickBot="1">
      <c r="A10" s="401" t="s">
        <v>198</v>
      </c>
      <c r="B10" s="401"/>
      <c r="C10" s="401"/>
      <c r="D10" s="401"/>
      <c r="E10" s="401"/>
      <c r="F10" s="255"/>
      <c r="G10" s="402" t="s">
        <v>199</v>
      </c>
      <c r="H10" s="401"/>
      <c r="I10" s="258" t="str">
        <f>IFERROR((F10-F8)/F8,"")</f>
        <v/>
      </c>
      <c r="J10" s="249"/>
      <c r="K10" s="249"/>
    </row>
    <row r="11" spans="1:16384" s="247" customFormat="1" ht="3.75" customHeight="1" thickBot="1">
      <c r="A11" s="253"/>
      <c r="B11" s="253"/>
      <c r="C11" s="253"/>
      <c r="D11" s="253"/>
      <c r="E11" s="253"/>
      <c r="F11" s="254"/>
      <c r="G11" s="254"/>
      <c r="H11" s="254"/>
      <c r="I11" s="254"/>
      <c r="J11" s="254"/>
      <c r="K11" s="254"/>
    </row>
    <row r="12" spans="1:16384" s="264" customFormat="1" ht="30">
      <c r="A12" s="261"/>
      <c r="B12" s="396" t="s">
        <v>200</v>
      </c>
      <c r="C12" s="396"/>
      <c r="D12" s="396"/>
      <c r="E12" s="396"/>
      <c r="F12" s="262" t="s">
        <v>201</v>
      </c>
      <c r="G12" s="262" t="s">
        <v>202</v>
      </c>
      <c r="H12" s="262" t="s">
        <v>203</v>
      </c>
      <c r="I12" s="263"/>
      <c r="J12" s="263"/>
      <c r="K12" s="263"/>
    </row>
    <row r="13" spans="1:16384" s="247" customFormat="1" ht="3.75" customHeight="1" thickBot="1">
      <c r="A13" s="251"/>
      <c r="B13" s="251"/>
      <c r="C13" s="251"/>
      <c r="D13" s="251"/>
      <c r="E13" s="251"/>
      <c r="F13" s="265"/>
      <c r="G13" s="265"/>
      <c r="H13" s="265"/>
      <c r="I13" s="252"/>
      <c r="J13" s="252"/>
      <c r="K13" s="252"/>
    </row>
    <row r="14" spans="1:16384" s="247" customFormat="1">
      <c r="A14" s="266"/>
      <c r="B14" s="391" t="s">
        <v>190</v>
      </c>
      <c r="C14" s="391"/>
      <c r="D14" s="391"/>
      <c r="E14" s="391"/>
      <c r="F14" s="267"/>
      <c r="G14" s="268"/>
      <c r="H14" s="269" t="str">
        <f>IF(F14&lt;&gt;"",G14-F14+1,"")</f>
        <v/>
      </c>
      <c r="I14" s="270" t="s">
        <v>204</v>
      </c>
      <c r="J14" s="249"/>
      <c r="K14" s="249"/>
      <c r="L14" s="271"/>
    </row>
    <row r="15" spans="1:16384" s="247" customFormat="1" ht="15.75" thickBot="1">
      <c r="A15" s="266"/>
      <c r="B15" s="391" t="s">
        <v>191</v>
      </c>
      <c r="C15" s="391"/>
      <c r="D15" s="391"/>
      <c r="E15" s="391"/>
      <c r="F15" s="272"/>
      <c r="G15" s="273"/>
      <c r="H15" s="274" t="str">
        <f>IF(F15&lt;&gt;"",G15-F15+1,"")</f>
        <v/>
      </c>
      <c r="I15" s="270" t="s">
        <v>205</v>
      </c>
      <c r="J15" s="249"/>
      <c r="K15" s="249"/>
      <c r="L15" s="271"/>
    </row>
    <row r="16" spans="1:16384" s="247" customFormat="1" ht="3.75" customHeight="1">
      <c r="A16" s="251"/>
      <c r="B16" s="251"/>
      <c r="C16" s="251"/>
      <c r="D16" s="251"/>
      <c r="E16" s="251"/>
      <c r="F16" s="275"/>
      <c r="G16" s="275"/>
      <c r="H16" s="275"/>
      <c r="I16" s="252"/>
      <c r="J16" s="252"/>
      <c r="K16" s="252"/>
    </row>
    <row r="17" spans="1:11" s="247" customFormat="1" ht="45">
      <c r="A17" s="249"/>
      <c r="B17" s="249"/>
      <c r="C17" s="249"/>
      <c r="D17" s="249"/>
      <c r="E17" s="249"/>
      <c r="F17" s="249"/>
      <c r="G17" s="276" t="s">
        <v>206</v>
      </c>
      <c r="H17" s="276" t="s">
        <v>207</v>
      </c>
      <c r="I17" s="249"/>
      <c r="J17" s="276" t="s">
        <v>451</v>
      </c>
      <c r="K17" s="276" t="s">
        <v>452</v>
      </c>
    </row>
    <row r="18" spans="1:11" s="247" customFormat="1" ht="18">
      <c r="A18" s="249"/>
      <c r="B18" s="249"/>
      <c r="C18" s="249"/>
      <c r="D18" s="249"/>
      <c r="E18" s="249"/>
      <c r="F18" s="249"/>
      <c r="G18" s="277" t="s">
        <v>208</v>
      </c>
      <c r="H18" s="277" t="s">
        <v>209</v>
      </c>
      <c r="I18" s="249"/>
      <c r="J18" s="277" t="s">
        <v>453</v>
      </c>
      <c r="K18" s="277" t="s">
        <v>454</v>
      </c>
    </row>
    <row r="19" spans="1:11" s="247" customFormat="1" ht="3.75" customHeight="1" thickBot="1">
      <c r="A19" s="265"/>
      <c r="B19" s="265"/>
      <c r="C19" s="265"/>
      <c r="D19" s="265"/>
      <c r="E19" s="265"/>
      <c r="F19" s="265"/>
      <c r="G19" s="254"/>
      <c r="H19" s="254"/>
      <c r="I19" s="278"/>
      <c r="J19" s="254"/>
      <c r="K19" s="254"/>
    </row>
    <row r="20" spans="1:11" s="247" customFormat="1" ht="15.75">
      <c r="A20" s="279"/>
      <c r="B20" s="392" t="s">
        <v>210</v>
      </c>
      <c r="C20" s="392"/>
      <c r="D20" s="392"/>
      <c r="E20" s="392"/>
      <c r="F20" s="392"/>
      <c r="G20" s="280">
        <f>IFERROR($F$8/$J$8,0)</f>
        <v>0</v>
      </c>
      <c r="H20" s="281">
        <f>IFERROR(ROUND(G20/H14,3),0)</f>
        <v>0</v>
      </c>
      <c r="I20" s="249"/>
      <c r="J20" s="403">
        <f>IFERROR((G21-G20)/G20,)</f>
        <v>0</v>
      </c>
      <c r="K20" s="405">
        <f>IFERROR((H21-H20)/H20,)</f>
        <v>0</v>
      </c>
    </row>
    <row r="21" spans="1:11" s="247" customFormat="1" ht="16.5" thickBot="1">
      <c r="A21" s="282"/>
      <c r="B21" s="407" t="s">
        <v>211</v>
      </c>
      <c r="C21" s="407"/>
      <c r="D21" s="407"/>
      <c r="E21" s="407"/>
      <c r="F21" s="407"/>
      <c r="G21" s="283">
        <f>IFERROR($G$8/$K$8,0)</f>
        <v>0</v>
      </c>
      <c r="H21" s="284">
        <f>IFERROR(ROUND(G21/H15,3),0)</f>
        <v>0</v>
      </c>
      <c r="I21" s="285"/>
      <c r="J21" s="404"/>
      <c r="K21" s="406"/>
    </row>
    <row r="22" spans="1:11" s="247" customFormat="1" ht="3.75" customHeight="1">
      <c r="A22" s="275"/>
      <c r="B22" s="275"/>
      <c r="C22" s="275"/>
      <c r="D22" s="275"/>
      <c r="E22" s="275"/>
      <c r="F22" s="275"/>
      <c r="G22" s="254"/>
      <c r="H22" s="254"/>
      <c r="I22" s="278"/>
      <c r="J22" s="254"/>
      <c r="K22" s="254"/>
    </row>
    <row r="23" spans="1:11" s="247" customFormat="1" ht="15.75">
      <c r="A23" s="286"/>
      <c r="B23" s="286"/>
      <c r="C23" s="286"/>
      <c r="D23" s="286"/>
      <c r="E23" s="286"/>
      <c r="F23" s="287"/>
      <c r="G23" s="288"/>
      <c r="H23" s="289"/>
      <c r="I23" s="249"/>
      <c r="J23" s="290"/>
      <c r="K23" s="249"/>
    </row>
    <row r="24" spans="1:11" s="247" customFormat="1" ht="15.75">
      <c r="A24" s="408" t="str">
        <f>IFERROR(IF(H21-H20&lt;0,"O contrato em apreciação apresenta uma diminuição de "&amp;E43&amp;" € em termos de custo dia por beneficiário / Unidades, para os períodos em análise.",IF(H21-H20=0,"O contrato em apreciação mantem os valores em termos de custo dia por beneficiário / Unidades, para os períodos em análise.",IF(H21-H20&gt;0,"O contrato em apreciação apresenta um aumento de "&amp;E43&amp;" € em termos de custo dia por beneficiário / Unidades, para os períodos em análise.","Ver"))),"Alerta - Faltam preencher dados no mapa, ver observações")</f>
        <v>O contrato em apreciação mantem os valores em termos de custo dia por beneficiário / Unidades, para os períodos em análise.</v>
      </c>
      <c r="B24" s="408"/>
      <c r="C24" s="408"/>
      <c r="D24" s="408"/>
      <c r="E24" s="408"/>
      <c r="F24" s="408"/>
      <c r="G24" s="408"/>
      <c r="H24" s="408"/>
      <c r="I24" s="408"/>
      <c r="J24" s="408"/>
      <c r="K24" s="408"/>
    </row>
    <row r="25" spans="1:11" s="247" customFormat="1" ht="15.75" hidden="1">
      <c r="A25" s="287"/>
      <c r="B25" s="287"/>
      <c r="C25" s="287"/>
      <c r="D25" s="287"/>
      <c r="E25" s="287"/>
      <c r="F25" s="287"/>
      <c r="G25" s="287"/>
      <c r="H25" s="287"/>
      <c r="I25" s="287"/>
      <c r="J25" s="287"/>
      <c r="K25" s="287"/>
    </row>
    <row r="26" spans="1:11" s="247" customFormat="1" ht="15.75" hidden="1">
      <c r="A26" s="287"/>
      <c r="B26" s="287"/>
      <c r="C26" s="287"/>
      <c r="D26" s="287"/>
      <c r="E26" s="287"/>
      <c r="F26" s="287"/>
      <c r="G26" s="287"/>
      <c r="H26" s="287"/>
      <c r="I26" s="287"/>
      <c r="J26" s="287"/>
      <c r="K26" s="287"/>
    </row>
    <row r="27" spans="1:11" s="247" customFormat="1" ht="15.75" hidden="1">
      <c r="A27" s="287"/>
      <c r="B27" s="287"/>
      <c r="C27" s="287"/>
      <c r="D27" s="287"/>
      <c r="E27" s="287"/>
      <c r="F27" s="287"/>
      <c r="G27" s="287"/>
      <c r="H27" s="287"/>
      <c r="I27" s="287"/>
      <c r="J27" s="287"/>
      <c r="K27" s="287"/>
    </row>
    <row r="28" spans="1:11" s="247" customFormat="1" ht="15.75">
      <c r="A28" s="287"/>
      <c r="B28" s="287"/>
      <c r="C28" s="287"/>
      <c r="D28" s="287"/>
      <c r="E28" s="287"/>
      <c r="F28" s="287"/>
      <c r="G28" s="288"/>
      <c r="H28" s="289"/>
      <c r="I28" s="249"/>
      <c r="J28" s="249"/>
      <c r="K28" s="249"/>
    </row>
    <row r="29" spans="1:11" s="247" customFormat="1" ht="3.75" customHeight="1">
      <c r="A29" s="291"/>
      <c r="B29" s="291"/>
      <c r="C29" s="291"/>
      <c r="D29" s="291"/>
      <c r="E29" s="291"/>
      <c r="F29" s="292"/>
      <c r="G29" s="292"/>
      <c r="H29" s="292"/>
      <c r="I29" s="292"/>
      <c r="J29" s="292"/>
      <c r="K29" s="292"/>
    </row>
    <row r="30" spans="1:11" s="247" customFormat="1" hidden="1">
      <c r="A30" s="410"/>
      <c r="B30" s="410"/>
      <c r="C30" s="410"/>
      <c r="D30" s="410"/>
      <c r="E30" s="410"/>
      <c r="F30" s="410"/>
      <c r="G30" s="293"/>
      <c r="H30" s="293"/>
      <c r="I30" s="293"/>
      <c r="J30" s="293"/>
      <c r="K30" s="293"/>
    </row>
    <row r="31" spans="1:11" s="247" customFormat="1" ht="3.75" hidden="1" customHeight="1">
      <c r="A31" s="291"/>
      <c r="B31" s="291"/>
      <c r="C31" s="291"/>
      <c r="D31" s="291"/>
      <c r="E31" s="291"/>
      <c r="F31" s="292"/>
      <c r="G31" s="292"/>
      <c r="H31" s="292"/>
      <c r="I31" s="292"/>
      <c r="J31" s="292"/>
      <c r="K31" s="292"/>
    </row>
    <row r="32" spans="1:11" s="247" customFormat="1" ht="15" hidden="1" customHeight="1">
      <c r="A32" s="411"/>
      <c r="B32" s="411"/>
      <c r="C32" s="411"/>
      <c r="D32" s="411"/>
      <c r="E32" s="411"/>
      <c r="F32" s="411"/>
      <c r="G32" s="411"/>
      <c r="H32" s="411"/>
      <c r="I32" s="411"/>
      <c r="J32" s="411"/>
      <c r="K32" s="411"/>
    </row>
    <row r="33" spans="1:11" s="247" customFormat="1" ht="30" hidden="1" customHeight="1">
      <c r="A33" s="411"/>
      <c r="B33" s="411"/>
      <c r="C33" s="411"/>
      <c r="D33" s="411"/>
      <c r="E33" s="411"/>
      <c r="F33" s="411"/>
      <c r="G33" s="411"/>
      <c r="H33" s="411"/>
      <c r="I33" s="411"/>
      <c r="J33" s="411"/>
      <c r="K33" s="411"/>
    </row>
    <row r="34" spans="1:11" s="247" customFormat="1" ht="15" hidden="1" customHeight="1">
      <c r="A34" s="411"/>
      <c r="B34" s="411"/>
      <c r="C34" s="411"/>
      <c r="D34" s="411"/>
      <c r="E34" s="411"/>
      <c r="F34" s="411"/>
      <c r="G34" s="411"/>
      <c r="H34" s="411"/>
      <c r="I34" s="411"/>
      <c r="J34" s="411"/>
      <c r="K34" s="411"/>
    </row>
    <row r="35" spans="1:11" s="247" customFormat="1" ht="15" hidden="1" customHeight="1">
      <c r="A35" s="411"/>
      <c r="B35" s="411"/>
      <c r="C35" s="411"/>
      <c r="D35" s="411"/>
      <c r="E35" s="411"/>
      <c r="F35" s="411"/>
      <c r="G35" s="411"/>
      <c r="H35" s="411"/>
      <c r="I35" s="411"/>
      <c r="J35" s="411"/>
      <c r="K35" s="411"/>
    </row>
    <row r="36" spans="1:11" s="247" customFormat="1" ht="15" hidden="1" customHeight="1">
      <c r="A36" s="411"/>
      <c r="B36" s="411"/>
      <c r="C36" s="411"/>
      <c r="D36" s="411"/>
      <c r="E36" s="411"/>
      <c r="F36" s="411"/>
      <c r="G36" s="411"/>
      <c r="H36" s="411"/>
      <c r="I36" s="411"/>
      <c r="J36" s="411"/>
      <c r="K36" s="411"/>
    </row>
    <row r="37" spans="1:11" s="247" customFormat="1" ht="15" hidden="1" customHeight="1">
      <c r="A37" s="411"/>
      <c r="B37" s="411"/>
      <c r="C37" s="411"/>
      <c r="D37" s="411"/>
      <c r="E37" s="411"/>
      <c r="F37" s="411"/>
      <c r="G37" s="411"/>
      <c r="H37" s="411"/>
      <c r="I37" s="411"/>
      <c r="J37" s="411"/>
      <c r="K37" s="411"/>
    </row>
    <row r="38" spans="1:11" s="247" customFormat="1" ht="15" hidden="1" customHeight="1">
      <c r="A38" s="411"/>
      <c r="B38" s="411"/>
      <c r="C38" s="411"/>
      <c r="D38" s="411"/>
      <c r="E38" s="411"/>
      <c r="F38" s="411"/>
      <c r="G38" s="411"/>
      <c r="H38" s="411"/>
      <c r="I38" s="411"/>
      <c r="J38" s="411"/>
      <c r="K38" s="411"/>
    </row>
    <row r="39" spans="1:11" s="247" customFormat="1" ht="15.75" hidden="1" customHeight="1">
      <c r="A39" s="411"/>
      <c r="B39" s="411"/>
      <c r="C39" s="411"/>
      <c r="D39" s="411"/>
      <c r="E39" s="411"/>
      <c r="F39" s="411"/>
      <c r="G39" s="411"/>
      <c r="H39" s="411"/>
      <c r="I39" s="411"/>
      <c r="J39" s="411"/>
      <c r="K39" s="411"/>
    </row>
    <row r="40" spans="1:11" s="247" customFormat="1" ht="3.75" customHeight="1" thickBot="1">
      <c r="A40" s="291"/>
      <c r="B40" s="291"/>
      <c r="C40" s="291"/>
      <c r="D40" s="291"/>
      <c r="E40" s="291"/>
      <c r="F40" s="292"/>
      <c r="G40" s="292"/>
      <c r="H40" s="292"/>
      <c r="I40" s="292"/>
      <c r="J40" s="292"/>
      <c r="K40" s="292"/>
    </row>
    <row r="41" spans="1:11" s="247" customFormat="1" ht="15.75" hidden="1" thickBot="1">
      <c r="A41" s="294"/>
      <c r="B41" s="294"/>
      <c r="C41" s="294"/>
      <c r="D41" s="294"/>
      <c r="E41" s="294"/>
      <c r="F41" s="249"/>
      <c r="G41" s="249"/>
      <c r="H41" s="249"/>
      <c r="I41" s="249"/>
      <c r="J41" s="249"/>
      <c r="K41" s="249"/>
    </row>
    <row r="42" spans="1:11" s="247" customFormat="1" ht="31.5" hidden="1" customHeight="1">
      <c r="A42" s="295">
        <f>IF(F8&gt;0,1,0)</f>
        <v>0</v>
      </c>
      <c r="B42" s="295">
        <f>IF(F14&gt;0,"1",0)</f>
        <v>0</v>
      </c>
      <c r="C42" s="295">
        <f>IF(G14&gt;0,"1",0)</f>
        <v>0</v>
      </c>
      <c r="D42" s="296"/>
      <c r="E42" s="296"/>
      <c r="F42" s="296"/>
      <c r="G42" s="296"/>
      <c r="H42" s="297"/>
      <c r="I42" s="296"/>
      <c r="J42" s="296"/>
      <c r="K42" s="296"/>
    </row>
    <row r="43" spans="1:11" ht="15.75" hidden="1" thickBot="1">
      <c r="A43" s="295">
        <f>IF(G8&gt;0,1,0)</f>
        <v>0</v>
      </c>
      <c r="B43" s="295">
        <f>IF(F15&gt;0,"1",0)</f>
        <v>0</v>
      </c>
      <c r="C43" s="295">
        <f>IF(G15&gt;0,"1",0)</f>
        <v>0</v>
      </c>
      <c r="D43" s="296"/>
      <c r="E43" s="298">
        <f>ROUND(H21-H20,4)</f>
        <v>0</v>
      </c>
      <c r="F43" s="296">
        <f>YEAR(G14)-YEAR(F14)</f>
        <v>0</v>
      </c>
      <c r="G43" s="296"/>
      <c r="H43" s="296"/>
      <c r="I43" s="296"/>
      <c r="J43" s="296"/>
      <c r="K43" s="296"/>
    </row>
    <row r="44" spans="1:11" ht="15.75" hidden="1" thickBot="1">
      <c r="A44" s="296"/>
      <c r="B44" s="296"/>
      <c r="C44" s="296"/>
      <c r="D44" s="296"/>
      <c r="E44" s="296">
        <f>F15-G14</f>
        <v>0</v>
      </c>
      <c r="F44" s="296">
        <f>YEAR(G15)-YEAR(F15)</f>
        <v>0</v>
      </c>
      <c r="G44" s="296"/>
    </row>
    <row r="45" spans="1:11" s="296" customFormat="1" ht="15.75" hidden="1" thickBot="1">
      <c r="A45" s="249"/>
      <c r="B45" s="249"/>
      <c r="C45" s="249"/>
      <c r="D45" s="249"/>
      <c r="E45" s="249"/>
      <c r="F45" s="249"/>
      <c r="G45" s="249"/>
      <c r="H45" s="249"/>
      <c r="I45" s="249"/>
      <c r="J45" s="249"/>
      <c r="K45" s="249"/>
    </row>
    <row r="46" spans="1:11" s="296" customFormat="1" ht="15.75" hidden="1" thickBot="1">
      <c r="A46" s="249"/>
      <c r="B46" s="249">
        <v>0</v>
      </c>
      <c r="C46" s="249">
        <v>1</v>
      </c>
      <c r="D46" s="249">
        <v>2</v>
      </c>
      <c r="E46" s="249">
        <v>3</v>
      </c>
      <c r="F46" s="249">
        <v>4</v>
      </c>
      <c r="G46" s="249">
        <v>5</v>
      </c>
      <c r="H46" s="249">
        <v>6</v>
      </c>
      <c r="I46" s="249">
        <v>7</v>
      </c>
      <c r="J46" s="249">
        <v>8</v>
      </c>
      <c r="K46" s="249">
        <v>9</v>
      </c>
    </row>
    <row r="47" spans="1:11" s="296" customFormat="1" ht="15.75" thickBot="1">
      <c r="A47" s="412" t="s">
        <v>212</v>
      </c>
      <c r="B47" s="412"/>
      <c r="C47" s="412"/>
      <c r="D47" s="412"/>
      <c r="E47" s="412"/>
      <c r="F47" s="412"/>
      <c r="G47" s="412"/>
      <c r="H47" s="412"/>
      <c r="I47" s="412"/>
      <c r="J47" s="412"/>
      <c r="K47" s="412"/>
    </row>
    <row r="48" spans="1:11" s="247" customFormat="1" ht="3.75" customHeight="1" thickBot="1">
      <c r="A48" s="299"/>
      <c r="B48" s="299"/>
      <c r="C48" s="299"/>
      <c r="D48" s="299"/>
      <c r="E48" s="299"/>
      <c r="F48" s="300"/>
      <c r="G48" s="300"/>
      <c r="H48" s="300"/>
      <c r="I48" s="300"/>
      <c r="J48" s="300"/>
      <c r="K48" s="300"/>
    </row>
    <row r="49" spans="1:16384" s="296" customFormat="1" ht="27.75" customHeight="1">
      <c r="A49" s="301" t="s">
        <v>213</v>
      </c>
      <c r="B49" s="302" t="str">
        <f>IF(F14="","",YEAR(F14))</f>
        <v/>
      </c>
      <c r="C49" s="302" t="str">
        <f t="shared" ref="C49:K49" si="0">IF(C46&lt;=$F$43,B49+1,"")</f>
        <v/>
      </c>
      <c r="D49" s="302" t="str">
        <f t="shared" si="0"/>
        <v/>
      </c>
      <c r="E49" s="302" t="str">
        <f t="shared" si="0"/>
        <v/>
      </c>
      <c r="F49" s="302" t="str">
        <f t="shared" si="0"/>
        <v/>
      </c>
      <c r="G49" s="302" t="str">
        <f t="shared" si="0"/>
        <v/>
      </c>
      <c r="H49" s="302" t="str">
        <f t="shared" si="0"/>
        <v/>
      </c>
      <c r="I49" s="302" t="str">
        <f t="shared" si="0"/>
        <v/>
      </c>
      <c r="J49" s="302" t="str">
        <f t="shared" si="0"/>
        <v/>
      </c>
      <c r="K49" s="302" t="str">
        <f t="shared" si="0"/>
        <v/>
      </c>
    </row>
    <row r="50" spans="1:16384" s="296" customFormat="1" ht="27.95" customHeight="1">
      <c r="A50" s="303" t="s">
        <v>219</v>
      </c>
      <c r="B50" s="304" t="str">
        <f>IFERROR(IF(F14&lt;&gt;"",IF(YEAR(F14)=YEAR(G14),G14-F14,DATE(B49,12,31)-F14)+1,""),"")</f>
        <v/>
      </c>
      <c r="C50" s="305" t="str">
        <f>IFERROR(IF(YEAR($G$14)=C49,$G$14-DATE(C49,1,1)+1,DATE(C49,12,31)-DATE(C49,1,1)+1),"")</f>
        <v/>
      </c>
      <c r="D50" s="305" t="str">
        <f t="shared" ref="D50:K50" si="1">IFERROR(IF(YEAR($G$14)=D49,$G$14-DATE(D49,1,1)+1,DATE(D49,12,31)-DATE(D49,1,1)+1),"")</f>
        <v/>
      </c>
      <c r="E50" s="305" t="str">
        <f t="shared" si="1"/>
        <v/>
      </c>
      <c r="F50" s="305" t="str">
        <f t="shared" si="1"/>
        <v/>
      </c>
      <c r="G50" s="305" t="str">
        <f t="shared" si="1"/>
        <v/>
      </c>
      <c r="H50" s="305" t="str">
        <f t="shared" si="1"/>
        <v/>
      </c>
      <c r="I50" s="305" t="str">
        <f t="shared" si="1"/>
        <v/>
      </c>
      <c r="J50" s="305" t="str">
        <f t="shared" si="1"/>
        <v/>
      </c>
      <c r="K50" s="305" t="str">
        <f t="shared" si="1"/>
        <v/>
      </c>
    </row>
    <row r="51" spans="1:16384" s="296" customFormat="1" ht="27.95" customHeight="1">
      <c r="A51" s="276" t="s">
        <v>220</v>
      </c>
      <c r="B51" s="306"/>
      <c r="C51" s="306"/>
      <c r="D51" s="306"/>
      <c r="E51" s="306"/>
      <c r="F51" s="306"/>
      <c r="G51" s="306"/>
      <c r="H51" s="306"/>
      <c r="I51" s="306"/>
      <c r="J51" s="306"/>
      <c r="K51" s="306"/>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7"/>
      <c r="AY51" s="307"/>
      <c r="AZ51" s="307"/>
      <c r="BA51" s="307"/>
      <c r="BB51" s="307"/>
      <c r="BC51" s="307"/>
      <c r="BD51" s="307"/>
      <c r="BE51" s="307"/>
      <c r="BF51" s="307"/>
      <c r="BG51" s="307"/>
      <c r="BH51" s="307"/>
      <c r="BI51" s="307"/>
      <c r="BJ51" s="307"/>
      <c r="BK51" s="307"/>
      <c r="BL51" s="307"/>
      <c r="BM51" s="307"/>
      <c r="BN51" s="307"/>
      <c r="BO51" s="307"/>
      <c r="BP51" s="307"/>
      <c r="BQ51" s="307"/>
      <c r="BR51" s="307"/>
      <c r="BS51" s="307"/>
      <c r="BT51" s="307"/>
      <c r="BU51" s="307"/>
      <c r="BV51" s="307"/>
      <c r="BW51" s="307"/>
      <c r="BX51" s="307"/>
      <c r="BY51" s="307"/>
      <c r="BZ51" s="307"/>
      <c r="CA51" s="307"/>
      <c r="CB51" s="307"/>
      <c r="CC51" s="307"/>
      <c r="CD51" s="307"/>
      <c r="CE51" s="307"/>
      <c r="CF51" s="307"/>
      <c r="CG51" s="307"/>
      <c r="CH51" s="307"/>
      <c r="CI51" s="307"/>
      <c r="CJ51" s="307"/>
      <c r="CK51" s="307"/>
      <c r="CL51" s="307"/>
      <c r="CM51" s="307"/>
      <c r="CN51" s="307"/>
      <c r="CO51" s="307"/>
      <c r="CP51" s="307"/>
      <c r="CQ51" s="307"/>
      <c r="CR51" s="307"/>
      <c r="CS51" s="307"/>
      <c r="CT51" s="307"/>
      <c r="CU51" s="307"/>
      <c r="CV51" s="307"/>
      <c r="CW51" s="307"/>
      <c r="CX51" s="307"/>
      <c r="CY51" s="307"/>
      <c r="CZ51" s="307"/>
      <c r="DA51" s="307"/>
      <c r="DB51" s="307"/>
      <c r="DC51" s="307"/>
      <c r="DD51" s="307"/>
      <c r="DE51" s="307"/>
      <c r="DF51" s="307"/>
      <c r="DG51" s="307"/>
      <c r="DH51" s="307"/>
      <c r="DI51" s="307"/>
      <c r="DJ51" s="307"/>
      <c r="DK51" s="307"/>
      <c r="DL51" s="307"/>
      <c r="DM51" s="307"/>
      <c r="DN51" s="307"/>
      <c r="DO51" s="307"/>
      <c r="DP51" s="307"/>
      <c r="DQ51" s="307"/>
      <c r="DR51" s="307"/>
      <c r="DS51" s="307"/>
      <c r="DT51" s="307"/>
      <c r="DU51" s="307"/>
      <c r="DV51" s="307"/>
      <c r="DW51" s="307"/>
      <c r="DX51" s="307"/>
      <c r="DY51" s="307"/>
      <c r="DZ51" s="307"/>
      <c r="EA51" s="307"/>
      <c r="EB51" s="307"/>
      <c r="EC51" s="307"/>
      <c r="ED51" s="307"/>
      <c r="EE51" s="307"/>
      <c r="EF51" s="307"/>
      <c r="EG51" s="307"/>
      <c r="EH51" s="307"/>
      <c r="EI51" s="307"/>
      <c r="EJ51" s="307"/>
      <c r="EK51" s="307"/>
      <c r="EL51" s="307"/>
      <c r="EM51" s="307"/>
      <c r="EN51" s="307"/>
      <c r="EO51" s="307"/>
      <c r="EP51" s="307"/>
      <c r="EQ51" s="307"/>
      <c r="ER51" s="307"/>
      <c r="ES51" s="307"/>
      <c r="ET51" s="307"/>
      <c r="EU51" s="307"/>
      <c r="EV51" s="307"/>
      <c r="EW51" s="307"/>
      <c r="EX51" s="307"/>
      <c r="EY51" s="307"/>
      <c r="EZ51" s="307"/>
      <c r="FA51" s="307"/>
      <c r="FB51" s="307"/>
      <c r="FC51" s="307"/>
      <c r="FD51" s="307"/>
      <c r="FE51" s="307"/>
      <c r="FF51" s="307"/>
      <c r="FG51" s="307"/>
      <c r="FH51" s="307"/>
      <c r="FI51" s="307"/>
      <c r="FJ51" s="307"/>
      <c r="FK51" s="307"/>
      <c r="FL51" s="307"/>
      <c r="FM51" s="307"/>
      <c r="FN51" s="307"/>
      <c r="FO51" s="307"/>
      <c r="FP51" s="307"/>
      <c r="FQ51" s="307"/>
      <c r="FR51" s="307"/>
      <c r="FS51" s="307"/>
      <c r="FT51" s="307"/>
      <c r="FU51" s="307"/>
      <c r="FV51" s="307"/>
      <c r="FW51" s="307"/>
      <c r="FX51" s="307"/>
      <c r="FY51" s="307"/>
      <c r="FZ51" s="307"/>
      <c r="GA51" s="307"/>
      <c r="GB51" s="307"/>
      <c r="GC51" s="307"/>
      <c r="GD51" s="307"/>
      <c r="GE51" s="307"/>
      <c r="GF51" s="307"/>
      <c r="GG51" s="307"/>
      <c r="GH51" s="307"/>
      <c r="GI51" s="307"/>
      <c r="GJ51" s="307"/>
      <c r="GK51" s="307"/>
      <c r="GL51" s="307"/>
      <c r="GM51" s="307"/>
      <c r="GN51" s="307"/>
      <c r="GO51" s="307"/>
      <c r="GP51" s="307"/>
      <c r="GQ51" s="307"/>
      <c r="GR51" s="307"/>
      <c r="GS51" s="307"/>
      <c r="GT51" s="307"/>
      <c r="GU51" s="307"/>
      <c r="GV51" s="307"/>
      <c r="GW51" s="307"/>
      <c r="GX51" s="307"/>
      <c r="GY51" s="307"/>
      <c r="GZ51" s="307"/>
      <c r="HA51" s="307"/>
      <c r="HB51" s="307"/>
      <c r="HC51" s="307"/>
      <c r="HD51" s="307"/>
      <c r="HE51" s="307"/>
      <c r="HF51" s="307"/>
      <c r="HG51" s="307"/>
      <c r="HH51" s="307"/>
      <c r="HI51" s="307"/>
      <c r="HJ51" s="307"/>
      <c r="HK51" s="307"/>
      <c r="HL51" s="307"/>
      <c r="HM51" s="307"/>
      <c r="HN51" s="307"/>
      <c r="HO51" s="307"/>
      <c r="HP51" s="307"/>
      <c r="HQ51" s="307"/>
      <c r="HR51" s="307"/>
      <c r="HS51" s="307"/>
      <c r="HT51" s="307"/>
      <c r="HU51" s="307"/>
      <c r="HV51" s="307"/>
      <c r="HW51" s="307"/>
      <c r="HX51" s="307"/>
      <c r="HY51" s="307"/>
      <c r="HZ51" s="307"/>
      <c r="IA51" s="307"/>
      <c r="IB51" s="307"/>
      <c r="IC51" s="307"/>
      <c r="ID51" s="307"/>
      <c r="IE51" s="307"/>
      <c r="IF51" s="307"/>
      <c r="IG51" s="307"/>
      <c r="IH51" s="307"/>
      <c r="II51" s="307"/>
      <c r="IJ51" s="307"/>
      <c r="IK51" s="307"/>
      <c r="IL51" s="307"/>
      <c r="IM51" s="307"/>
      <c r="IN51" s="307"/>
      <c r="IO51" s="307"/>
      <c r="IP51" s="307"/>
      <c r="IQ51" s="307"/>
      <c r="IR51" s="307"/>
      <c r="IS51" s="307"/>
      <c r="IT51" s="307"/>
      <c r="IU51" s="307"/>
      <c r="IV51" s="307"/>
      <c r="IW51" s="307"/>
      <c r="IX51" s="307"/>
      <c r="IY51" s="307"/>
      <c r="IZ51" s="307"/>
      <c r="JA51" s="307"/>
      <c r="JB51" s="307"/>
      <c r="JC51" s="307"/>
      <c r="JD51" s="307"/>
      <c r="JE51" s="307"/>
      <c r="JF51" s="307"/>
      <c r="JG51" s="307"/>
      <c r="JH51" s="307"/>
      <c r="JI51" s="307"/>
      <c r="JJ51" s="307"/>
      <c r="JK51" s="307"/>
      <c r="JL51" s="307"/>
      <c r="JM51" s="307"/>
      <c r="JN51" s="307"/>
      <c r="JO51" s="307"/>
      <c r="JP51" s="307"/>
      <c r="JQ51" s="307"/>
      <c r="JR51" s="307"/>
      <c r="JS51" s="307"/>
      <c r="JT51" s="307"/>
      <c r="JU51" s="307"/>
      <c r="JV51" s="307"/>
      <c r="JW51" s="307"/>
      <c r="JX51" s="307"/>
      <c r="JY51" s="307"/>
      <c r="JZ51" s="307"/>
      <c r="KA51" s="307"/>
      <c r="KB51" s="307"/>
      <c r="KC51" s="307"/>
      <c r="KD51" s="307"/>
      <c r="KE51" s="307"/>
      <c r="KF51" s="307"/>
      <c r="KG51" s="307"/>
      <c r="KH51" s="307"/>
      <c r="KI51" s="307"/>
      <c r="KJ51" s="307"/>
      <c r="KK51" s="307"/>
      <c r="KL51" s="307"/>
      <c r="KM51" s="307"/>
      <c r="KN51" s="307"/>
      <c r="KO51" s="307"/>
      <c r="KP51" s="307"/>
      <c r="KQ51" s="307"/>
      <c r="KR51" s="307"/>
      <c r="KS51" s="307"/>
      <c r="KT51" s="307"/>
      <c r="KU51" s="307"/>
      <c r="KV51" s="307"/>
      <c r="KW51" s="307"/>
      <c r="KX51" s="307"/>
      <c r="KY51" s="307"/>
      <c r="KZ51" s="307"/>
      <c r="LA51" s="307"/>
      <c r="LB51" s="307"/>
      <c r="LC51" s="307"/>
      <c r="LD51" s="307"/>
      <c r="LE51" s="307"/>
      <c r="LF51" s="307"/>
      <c r="LG51" s="307"/>
      <c r="LH51" s="307"/>
      <c r="LI51" s="307"/>
      <c r="LJ51" s="307"/>
      <c r="LK51" s="307"/>
      <c r="LL51" s="307"/>
      <c r="LM51" s="307"/>
      <c r="LN51" s="307"/>
      <c r="LO51" s="307"/>
      <c r="LP51" s="307"/>
      <c r="LQ51" s="307"/>
      <c r="LR51" s="307"/>
      <c r="LS51" s="307"/>
      <c r="LT51" s="307"/>
      <c r="LU51" s="307"/>
      <c r="LV51" s="307"/>
      <c r="LW51" s="307"/>
      <c r="LX51" s="307"/>
      <c r="LY51" s="307"/>
      <c r="LZ51" s="307"/>
      <c r="MA51" s="307"/>
      <c r="MB51" s="307"/>
      <c r="MC51" s="307"/>
      <c r="MD51" s="307"/>
      <c r="ME51" s="307"/>
      <c r="MF51" s="307"/>
      <c r="MG51" s="307"/>
      <c r="MH51" s="307"/>
      <c r="MI51" s="307"/>
      <c r="MJ51" s="307"/>
      <c r="MK51" s="307"/>
      <c r="ML51" s="307"/>
      <c r="MM51" s="307"/>
      <c r="MN51" s="307"/>
      <c r="MO51" s="307"/>
      <c r="MP51" s="307"/>
      <c r="MQ51" s="307"/>
      <c r="MR51" s="307"/>
      <c r="MS51" s="307"/>
      <c r="MT51" s="307"/>
      <c r="MU51" s="307"/>
      <c r="MV51" s="307"/>
      <c r="MW51" s="307"/>
      <c r="MX51" s="307"/>
      <c r="MY51" s="307"/>
      <c r="MZ51" s="307"/>
      <c r="NA51" s="307"/>
      <c r="NB51" s="307"/>
      <c r="NC51" s="307"/>
      <c r="ND51" s="307"/>
      <c r="NE51" s="307"/>
      <c r="NF51" s="307"/>
      <c r="NG51" s="307"/>
      <c r="NH51" s="307"/>
      <c r="NI51" s="307"/>
      <c r="NJ51" s="307"/>
      <c r="NK51" s="307"/>
      <c r="NL51" s="307"/>
      <c r="NM51" s="307"/>
      <c r="NN51" s="307"/>
      <c r="NO51" s="307"/>
      <c r="NP51" s="307"/>
      <c r="NQ51" s="307"/>
      <c r="NR51" s="307"/>
      <c r="NS51" s="307"/>
      <c r="NT51" s="307"/>
      <c r="NU51" s="307"/>
      <c r="NV51" s="307"/>
      <c r="NW51" s="307"/>
      <c r="NX51" s="307"/>
      <c r="NY51" s="307"/>
      <c r="NZ51" s="307"/>
      <c r="OA51" s="307"/>
      <c r="OB51" s="307"/>
      <c r="OC51" s="307"/>
      <c r="OD51" s="307"/>
      <c r="OE51" s="307"/>
      <c r="OF51" s="307"/>
      <c r="OG51" s="307"/>
      <c r="OH51" s="307"/>
      <c r="OI51" s="307"/>
      <c r="OJ51" s="307"/>
      <c r="OK51" s="307"/>
      <c r="OL51" s="307"/>
      <c r="OM51" s="307"/>
      <c r="ON51" s="307"/>
      <c r="OO51" s="307"/>
      <c r="OP51" s="307"/>
      <c r="OQ51" s="307"/>
      <c r="OR51" s="307"/>
      <c r="OS51" s="307"/>
      <c r="OT51" s="307"/>
      <c r="OU51" s="307"/>
      <c r="OV51" s="307"/>
      <c r="OW51" s="307"/>
      <c r="OX51" s="307"/>
      <c r="OY51" s="307"/>
      <c r="OZ51" s="307"/>
      <c r="PA51" s="307"/>
      <c r="PB51" s="307"/>
      <c r="PC51" s="307"/>
      <c r="PD51" s="307"/>
      <c r="PE51" s="307"/>
      <c r="PF51" s="307"/>
      <c r="PG51" s="307"/>
      <c r="PH51" s="307"/>
      <c r="PI51" s="307"/>
      <c r="PJ51" s="307"/>
      <c r="PK51" s="307"/>
      <c r="PL51" s="307"/>
      <c r="PM51" s="307"/>
      <c r="PN51" s="307"/>
      <c r="PO51" s="307"/>
      <c r="PP51" s="307"/>
      <c r="PQ51" s="307"/>
      <c r="PR51" s="307"/>
      <c r="PS51" s="307"/>
      <c r="PT51" s="307"/>
      <c r="PU51" s="307"/>
      <c r="PV51" s="307"/>
      <c r="PW51" s="307"/>
      <c r="PX51" s="307"/>
      <c r="PY51" s="307"/>
      <c r="PZ51" s="307"/>
      <c r="QA51" s="307"/>
      <c r="QB51" s="307"/>
      <c r="QC51" s="307"/>
      <c r="QD51" s="307"/>
      <c r="QE51" s="307"/>
      <c r="QF51" s="307"/>
      <c r="QG51" s="307"/>
      <c r="QH51" s="307"/>
      <c r="QI51" s="307"/>
      <c r="QJ51" s="307"/>
      <c r="QK51" s="307"/>
      <c r="QL51" s="307"/>
      <c r="QM51" s="307"/>
      <c r="QN51" s="307"/>
      <c r="QO51" s="307"/>
      <c r="QP51" s="307"/>
      <c r="QQ51" s="307"/>
      <c r="QR51" s="307"/>
      <c r="QS51" s="307"/>
      <c r="QT51" s="307"/>
      <c r="QU51" s="307"/>
      <c r="QV51" s="307"/>
      <c r="QW51" s="307"/>
      <c r="QX51" s="307"/>
      <c r="QY51" s="307"/>
      <c r="QZ51" s="307"/>
      <c r="RA51" s="307"/>
      <c r="RB51" s="307"/>
      <c r="RC51" s="307"/>
      <c r="RD51" s="307"/>
      <c r="RE51" s="307"/>
      <c r="RF51" s="307"/>
      <c r="RG51" s="307"/>
      <c r="RH51" s="307"/>
      <c r="RI51" s="307"/>
      <c r="RJ51" s="307"/>
      <c r="RK51" s="307"/>
      <c r="RL51" s="307"/>
      <c r="RM51" s="307"/>
      <c r="RN51" s="307"/>
      <c r="RO51" s="307"/>
      <c r="RP51" s="307"/>
      <c r="RQ51" s="307"/>
      <c r="RR51" s="307"/>
      <c r="RS51" s="307"/>
      <c r="RT51" s="307"/>
      <c r="RU51" s="307"/>
      <c r="RV51" s="307"/>
      <c r="RW51" s="307"/>
      <c r="RX51" s="307"/>
      <c r="RY51" s="307"/>
      <c r="RZ51" s="307"/>
      <c r="SA51" s="307"/>
      <c r="SB51" s="307"/>
      <c r="SC51" s="307"/>
      <c r="SD51" s="307"/>
      <c r="SE51" s="307"/>
      <c r="SF51" s="307"/>
      <c r="SG51" s="307"/>
      <c r="SH51" s="307"/>
      <c r="SI51" s="307"/>
      <c r="SJ51" s="307"/>
      <c r="SK51" s="307"/>
      <c r="SL51" s="307"/>
      <c r="SM51" s="307"/>
      <c r="SN51" s="307"/>
      <c r="SO51" s="307"/>
      <c r="SP51" s="307"/>
      <c r="SQ51" s="307"/>
      <c r="SR51" s="307"/>
      <c r="SS51" s="307"/>
      <c r="ST51" s="307"/>
      <c r="SU51" s="307"/>
      <c r="SV51" s="307"/>
      <c r="SW51" s="307"/>
      <c r="SX51" s="307"/>
      <c r="SY51" s="307"/>
      <c r="SZ51" s="307"/>
      <c r="TA51" s="307"/>
      <c r="TB51" s="307"/>
      <c r="TC51" s="307"/>
      <c r="TD51" s="307"/>
      <c r="TE51" s="307"/>
      <c r="TF51" s="307"/>
      <c r="TG51" s="307"/>
      <c r="TH51" s="307"/>
      <c r="TI51" s="307"/>
      <c r="TJ51" s="307"/>
      <c r="TK51" s="307"/>
      <c r="TL51" s="307"/>
      <c r="TM51" s="307"/>
      <c r="TN51" s="307"/>
      <c r="TO51" s="307"/>
      <c r="TP51" s="307"/>
      <c r="TQ51" s="307"/>
      <c r="TR51" s="307"/>
      <c r="TS51" s="307"/>
      <c r="TT51" s="307"/>
      <c r="TU51" s="307"/>
      <c r="TV51" s="307"/>
      <c r="TW51" s="307"/>
      <c r="TX51" s="307"/>
      <c r="TY51" s="307"/>
      <c r="TZ51" s="307"/>
      <c r="UA51" s="307"/>
      <c r="UB51" s="307"/>
      <c r="UC51" s="307"/>
      <c r="UD51" s="307"/>
      <c r="UE51" s="307"/>
      <c r="UF51" s="307"/>
      <c r="UG51" s="307"/>
      <c r="UH51" s="307"/>
      <c r="UI51" s="307"/>
      <c r="UJ51" s="307"/>
      <c r="UK51" s="307"/>
      <c r="UL51" s="307"/>
      <c r="UM51" s="307"/>
      <c r="UN51" s="307"/>
      <c r="UO51" s="307"/>
      <c r="UP51" s="307"/>
      <c r="UQ51" s="307"/>
      <c r="UR51" s="307"/>
      <c r="US51" s="307"/>
      <c r="UT51" s="307"/>
      <c r="UU51" s="307"/>
      <c r="UV51" s="307"/>
      <c r="UW51" s="307"/>
      <c r="UX51" s="307"/>
      <c r="UY51" s="307"/>
      <c r="UZ51" s="307"/>
      <c r="VA51" s="307"/>
      <c r="VB51" s="307"/>
      <c r="VC51" s="307"/>
      <c r="VD51" s="307"/>
      <c r="VE51" s="307"/>
      <c r="VF51" s="307"/>
      <c r="VG51" s="307"/>
      <c r="VH51" s="307"/>
      <c r="VI51" s="307"/>
      <c r="VJ51" s="307"/>
      <c r="VK51" s="307"/>
      <c r="VL51" s="307"/>
      <c r="VM51" s="307"/>
      <c r="VN51" s="307"/>
      <c r="VO51" s="307"/>
      <c r="VP51" s="307"/>
      <c r="VQ51" s="307"/>
      <c r="VR51" s="307"/>
      <c r="VS51" s="307"/>
      <c r="VT51" s="307"/>
      <c r="VU51" s="307"/>
      <c r="VV51" s="307"/>
      <c r="VW51" s="307"/>
      <c r="VX51" s="307"/>
      <c r="VY51" s="307"/>
      <c r="VZ51" s="307"/>
      <c r="WA51" s="307"/>
      <c r="WB51" s="307"/>
      <c r="WC51" s="307"/>
      <c r="WD51" s="307"/>
      <c r="WE51" s="307"/>
      <c r="WF51" s="307"/>
      <c r="WG51" s="307"/>
      <c r="WH51" s="307"/>
      <c r="WI51" s="307"/>
      <c r="WJ51" s="307"/>
      <c r="WK51" s="307"/>
      <c r="WL51" s="307"/>
      <c r="WM51" s="307"/>
      <c r="WN51" s="307"/>
      <c r="WO51" s="307"/>
      <c r="WP51" s="307"/>
      <c r="WQ51" s="307"/>
      <c r="WR51" s="307"/>
      <c r="WS51" s="307"/>
      <c r="WT51" s="307"/>
      <c r="WU51" s="307"/>
      <c r="WV51" s="307"/>
      <c r="WW51" s="307"/>
      <c r="WX51" s="307"/>
      <c r="WY51" s="307"/>
      <c r="WZ51" s="307"/>
      <c r="XA51" s="307"/>
      <c r="XB51" s="307"/>
      <c r="XC51" s="307"/>
      <c r="XD51" s="307"/>
      <c r="XE51" s="307"/>
      <c r="XF51" s="307"/>
      <c r="XG51" s="307"/>
      <c r="XH51" s="307"/>
      <c r="XI51" s="307"/>
      <c r="XJ51" s="307"/>
      <c r="XK51" s="307"/>
      <c r="XL51" s="307"/>
      <c r="XM51" s="307"/>
      <c r="XN51" s="307"/>
      <c r="XO51" s="307"/>
      <c r="XP51" s="307"/>
      <c r="XQ51" s="307"/>
      <c r="XR51" s="307"/>
      <c r="XS51" s="307"/>
      <c r="XT51" s="307"/>
      <c r="XU51" s="307"/>
      <c r="XV51" s="307"/>
      <c r="XW51" s="307"/>
      <c r="XX51" s="307"/>
      <c r="XY51" s="307"/>
      <c r="XZ51" s="307"/>
      <c r="YA51" s="307"/>
      <c r="YB51" s="307"/>
      <c r="YC51" s="307"/>
      <c r="YD51" s="307"/>
      <c r="YE51" s="307"/>
      <c r="YF51" s="307"/>
      <c r="YG51" s="307"/>
      <c r="YH51" s="307"/>
      <c r="YI51" s="307"/>
      <c r="YJ51" s="307"/>
      <c r="YK51" s="307"/>
      <c r="YL51" s="307"/>
      <c r="YM51" s="307"/>
      <c r="YN51" s="307"/>
      <c r="YO51" s="307"/>
      <c r="YP51" s="307"/>
      <c r="YQ51" s="307"/>
      <c r="YR51" s="307"/>
      <c r="YS51" s="307"/>
      <c r="YT51" s="307"/>
      <c r="YU51" s="307"/>
      <c r="YV51" s="307"/>
      <c r="YW51" s="307"/>
      <c r="YX51" s="307"/>
      <c r="YY51" s="307"/>
      <c r="YZ51" s="307"/>
      <c r="ZA51" s="307"/>
      <c r="ZB51" s="307"/>
      <c r="ZC51" s="307"/>
      <c r="ZD51" s="307"/>
      <c r="ZE51" s="307"/>
      <c r="ZF51" s="307"/>
      <c r="ZG51" s="307"/>
      <c r="ZH51" s="307"/>
      <c r="ZI51" s="307"/>
      <c r="ZJ51" s="307"/>
      <c r="ZK51" s="307"/>
      <c r="ZL51" s="307"/>
      <c r="ZM51" s="307"/>
      <c r="ZN51" s="307"/>
      <c r="ZO51" s="307"/>
      <c r="ZP51" s="307"/>
      <c r="ZQ51" s="307"/>
      <c r="ZR51" s="307"/>
      <c r="ZS51" s="307"/>
      <c r="ZT51" s="307"/>
      <c r="ZU51" s="307"/>
      <c r="ZV51" s="307"/>
      <c r="ZW51" s="307"/>
      <c r="ZX51" s="307"/>
      <c r="ZY51" s="307"/>
      <c r="ZZ51" s="307"/>
      <c r="AAA51" s="307"/>
      <c r="AAB51" s="307"/>
      <c r="AAC51" s="307"/>
      <c r="AAD51" s="307"/>
      <c r="AAE51" s="307"/>
      <c r="AAF51" s="307"/>
      <c r="AAG51" s="307"/>
      <c r="AAH51" s="307"/>
      <c r="AAI51" s="307"/>
      <c r="AAJ51" s="307"/>
      <c r="AAK51" s="307"/>
      <c r="AAL51" s="307"/>
      <c r="AAM51" s="307"/>
      <c r="AAN51" s="307"/>
      <c r="AAO51" s="307"/>
      <c r="AAP51" s="307"/>
      <c r="AAQ51" s="307"/>
      <c r="AAR51" s="307"/>
      <c r="AAS51" s="307"/>
      <c r="AAT51" s="307"/>
      <c r="AAU51" s="307"/>
      <c r="AAV51" s="307"/>
      <c r="AAW51" s="307"/>
      <c r="AAX51" s="307"/>
      <c r="AAY51" s="307"/>
      <c r="AAZ51" s="307"/>
      <c r="ABA51" s="307"/>
      <c r="ABB51" s="307"/>
      <c r="ABC51" s="307"/>
      <c r="ABD51" s="307"/>
      <c r="ABE51" s="307"/>
      <c r="ABF51" s="307"/>
      <c r="ABG51" s="307"/>
      <c r="ABH51" s="307"/>
      <c r="ABI51" s="307"/>
      <c r="ABJ51" s="307"/>
      <c r="ABK51" s="307"/>
      <c r="ABL51" s="307"/>
      <c r="ABM51" s="307"/>
      <c r="ABN51" s="307"/>
      <c r="ABO51" s="307"/>
      <c r="ABP51" s="307"/>
      <c r="ABQ51" s="307"/>
      <c r="ABR51" s="307"/>
      <c r="ABS51" s="307"/>
      <c r="ABT51" s="307"/>
      <c r="ABU51" s="307"/>
      <c r="ABV51" s="307"/>
      <c r="ABW51" s="307"/>
      <c r="ABX51" s="307"/>
      <c r="ABY51" s="307"/>
      <c r="ABZ51" s="307"/>
      <c r="ACA51" s="307"/>
      <c r="ACB51" s="307"/>
      <c r="ACC51" s="307"/>
      <c r="ACD51" s="307"/>
      <c r="ACE51" s="307"/>
      <c r="ACF51" s="307"/>
      <c r="ACG51" s="307"/>
      <c r="ACH51" s="307"/>
      <c r="ACI51" s="307"/>
      <c r="ACJ51" s="307"/>
      <c r="ACK51" s="307"/>
      <c r="ACL51" s="307"/>
      <c r="ACM51" s="307"/>
      <c r="ACN51" s="307"/>
      <c r="ACO51" s="307"/>
      <c r="ACP51" s="307"/>
      <c r="ACQ51" s="307"/>
      <c r="ACR51" s="307"/>
      <c r="ACS51" s="307"/>
      <c r="ACT51" s="307"/>
      <c r="ACU51" s="307"/>
      <c r="ACV51" s="307"/>
      <c r="ACW51" s="307"/>
      <c r="ACX51" s="307"/>
      <c r="ACY51" s="307"/>
      <c r="ACZ51" s="307"/>
      <c r="ADA51" s="307"/>
      <c r="ADB51" s="307"/>
      <c r="ADC51" s="307"/>
      <c r="ADD51" s="307"/>
      <c r="ADE51" s="307"/>
      <c r="ADF51" s="307"/>
      <c r="ADG51" s="307"/>
      <c r="ADH51" s="307"/>
      <c r="ADI51" s="307"/>
      <c r="ADJ51" s="307"/>
      <c r="ADK51" s="307"/>
      <c r="ADL51" s="307"/>
      <c r="ADM51" s="307"/>
      <c r="ADN51" s="307"/>
      <c r="ADO51" s="307"/>
      <c r="ADP51" s="307"/>
      <c r="ADQ51" s="307"/>
      <c r="ADR51" s="307"/>
      <c r="ADS51" s="307"/>
      <c r="ADT51" s="307"/>
      <c r="ADU51" s="307"/>
      <c r="ADV51" s="307"/>
      <c r="ADW51" s="307"/>
      <c r="ADX51" s="307"/>
      <c r="ADY51" s="307"/>
      <c r="ADZ51" s="307"/>
      <c r="AEA51" s="307"/>
      <c r="AEB51" s="307"/>
      <c r="AEC51" s="307"/>
      <c r="AED51" s="307"/>
      <c r="AEE51" s="307"/>
      <c r="AEF51" s="307"/>
      <c r="AEG51" s="307"/>
      <c r="AEH51" s="307"/>
      <c r="AEI51" s="307"/>
      <c r="AEJ51" s="307"/>
      <c r="AEK51" s="307"/>
      <c r="AEL51" s="307"/>
      <c r="AEM51" s="307"/>
      <c r="AEN51" s="307"/>
      <c r="AEO51" s="307"/>
      <c r="AEP51" s="307"/>
      <c r="AEQ51" s="307"/>
      <c r="AER51" s="307"/>
      <c r="AES51" s="307"/>
      <c r="AET51" s="307"/>
      <c r="AEU51" s="307"/>
      <c r="AEV51" s="307"/>
      <c r="AEW51" s="307"/>
      <c r="AEX51" s="307"/>
      <c r="AEY51" s="307"/>
      <c r="AEZ51" s="307"/>
      <c r="AFA51" s="307"/>
      <c r="AFB51" s="307"/>
      <c r="AFC51" s="307"/>
      <c r="AFD51" s="307"/>
      <c r="AFE51" s="307"/>
      <c r="AFF51" s="307"/>
      <c r="AFG51" s="307"/>
      <c r="AFH51" s="307"/>
      <c r="AFI51" s="307"/>
      <c r="AFJ51" s="307"/>
      <c r="AFK51" s="307"/>
      <c r="AFL51" s="307"/>
      <c r="AFM51" s="307"/>
      <c r="AFN51" s="307"/>
      <c r="AFO51" s="307"/>
      <c r="AFP51" s="307"/>
      <c r="AFQ51" s="307"/>
      <c r="AFR51" s="307"/>
      <c r="AFS51" s="307"/>
      <c r="AFT51" s="307"/>
      <c r="AFU51" s="307"/>
      <c r="AFV51" s="307"/>
      <c r="AFW51" s="307"/>
      <c r="AFX51" s="307"/>
      <c r="AFY51" s="307"/>
      <c r="AFZ51" s="307"/>
      <c r="AGA51" s="307"/>
      <c r="AGB51" s="307"/>
      <c r="AGC51" s="307"/>
      <c r="AGD51" s="307"/>
      <c r="AGE51" s="307"/>
      <c r="AGF51" s="307"/>
      <c r="AGG51" s="307"/>
      <c r="AGH51" s="307"/>
      <c r="AGI51" s="307"/>
      <c r="AGJ51" s="307"/>
      <c r="AGK51" s="307"/>
      <c r="AGL51" s="307"/>
      <c r="AGM51" s="307"/>
      <c r="AGN51" s="307"/>
      <c r="AGO51" s="307"/>
      <c r="AGP51" s="307"/>
      <c r="AGQ51" s="307"/>
      <c r="AGR51" s="307"/>
      <c r="AGS51" s="307"/>
      <c r="AGT51" s="307"/>
      <c r="AGU51" s="307"/>
      <c r="AGV51" s="307"/>
      <c r="AGW51" s="307"/>
      <c r="AGX51" s="307"/>
      <c r="AGY51" s="307"/>
      <c r="AGZ51" s="307"/>
      <c r="AHA51" s="307"/>
      <c r="AHB51" s="307"/>
      <c r="AHC51" s="307"/>
      <c r="AHD51" s="307"/>
      <c r="AHE51" s="307"/>
      <c r="AHF51" s="307"/>
      <c r="AHG51" s="307"/>
      <c r="AHH51" s="307"/>
      <c r="AHI51" s="307"/>
      <c r="AHJ51" s="307"/>
      <c r="AHK51" s="307"/>
      <c r="AHL51" s="307"/>
      <c r="AHM51" s="307"/>
      <c r="AHN51" s="307"/>
      <c r="AHO51" s="307"/>
      <c r="AHP51" s="307"/>
      <c r="AHQ51" s="307"/>
      <c r="AHR51" s="307"/>
      <c r="AHS51" s="307"/>
      <c r="AHT51" s="307"/>
      <c r="AHU51" s="307"/>
      <c r="AHV51" s="307"/>
      <c r="AHW51" s="307"/>
      <c r="AHX51" s="307"/>
      <c r="AHY51" s="307"/>
      <c r="AHZ51" s="307"/>
      <c r="AIA51" s="307"/>
      <c r="AIB51" s="307"/>
      <c r="AIC51" s="307"/>
      <c r="AID51" s="307"/>
      <c r="AIE51" s="307"/>
      <c r="AIF51" s="307"/>
      <c r="AIG51" s="307"/>
      <c r="AIH51" s="307"/>
      <c r="AII51" s="307"/>
      <c r="AIJ51" s="307"/>
      <c r="AIK51" s="307"/>
      <c r="AIL51" s="307"/>
      <c r="AIM51" s="307"/>
      <c r="AIN51" s="307"/>
      <c r="AIO51" s="307"/>
      <c r="AIP51" s="307"/>
      <c r="AIQ51" s="307"/>
      <c r="AIR51" s="307"/>
      <c r="AIS51" s="307"/>
      <c r="AIT51" s="307"/>
      <c r="AIU51" s="307"/>
      <c r="AIV51" s="307"/>
      <c r="AIW51" s="307"/>
      <c r="AIX51" s="307"/>
      <c r="AIY51" s="307"/>
      <c r="AIZ51" s="307"/>
      <c r="AJA51" s="307"/>
      <c r="AJB51" s="307"/>
      <c r="AJC51" s="307"/>
      <c r="AJD51" s="307"/>
      <c r="AJE51" s="307"/>
      <c r="AJF51" s="307"/>
      <c r="AJG51" s="307"/>
      <c r="AJH51" s="307"/>
      <c r="AJI51" s="307"/>
      <c r="AJJ51" s="307"/>
      <c r="AJK51" s="307"/>
      <c r="AJL51" s="307"/>
      <c r="AJM51" s="307"/>
      <c r="AJN51" s="307"/>
      <c r="AJO51" s="307"/>
      <c r="AJP51" s="307"/>
      <c r="AJQ51" s="307"/>
      <c r="AJR51" s="307"/>
      <c r="AJS51" s="307"/>
      <c r="AJT51" s="307"/>
      <c r="AJU51" s="307"/>
      <c r="AJV51" s="307"/>
      <c r="AJW51" s="307"/>
      <c r="AJX51" s="307"/>
      <c r="AJY51" s="307"/>
      <c r="AJZ51" s="307"/>
      <c r="AKA51" s="307"/>
      <c r="AKB51" s="307"/>
      <c r="AKC51" s="307"/>
      <c r="AKD51" s="307"/>
      <c r="AKE51" s="307"/>
      <c r="AKF51" s="307"/>
      <c r="AKG51" s="307"/>
      <c r="AKH51" s="307"/>
      <c r="AKI51" s="307"/>
      <c r="AKJ51" s="307"/>
      <c r="AKK51" s="307"/>
      <c r="AKL51" s="307"/>
      <c r="AKM51" s="307"/>
      <c r="AKN51" s="307"/>
      <c r="AKO51" s="307"/>
      <c r="AKP51" s="307"/>
      <c r="AKQ51" s="307"/>
      <c r="AKR51" s="307"/>
      <c r="AKS51" s="307"/>
      <c r="AKT51" s="307"/>
      <c r="AKU51" s="307"/>
      <c r="AKV51" s="307"/>
      <c r="AKW51" s="307"/>
      <c r="AKX51" s="307"/>
      <c r="AKY51" s="307"/>
      <c r="AKZ51" s="307"/>
      <c r="ALA51" s="307"/>
      <c r="ALB51" s="307"/>
      <c r="ALC51" s="307"/>
      <c r="ALD51" s="307"/>
      <c r="ALE51" s="307"/>
      <c r="ALF51" s="307"/>
      <c r="ALG51" s="307"/>
      <c r="ALH51" s="307"/>
      <c r="ALI51" s="307"/>
      <c r="ALJ51" s="307"/>
      <c r="ALK51" s="307"/>
      <c r="ALL51" s="307"/>
      <c r="ALM51" s="307"/>
      <c r="ALN51" s="307"/>
      <c r="ALO51" s="307"/>
      <c r="ALP51" s="307"/>
      <c r="ALQ51" s="307"/>
      <c r="ALR51" s="307"/>
      <c r="ALS51" s="307"/>
      <c r="ALT51" s="307"/>
      <c r="ALU51" s="307"/>
      <c r="ALV51" s="307"/>
      <c r="ALW51" s="307"/>
      <c r="ALX51" s="307"/>
      <c r="ALY51" s="307"/>
      <c r="ALZ51" s="307"/>
      <c r="AMA51" s="307"/>
      <c r="AMB51" s="307"/>
      <c r="AMC51" s="307"/>
      <c r="AMD51" s="307"/>
      <c r="AME51" s="307"/>
      <c r="AMF51" s="307"/>
      <c r="AMG51" s="307"/>
      <c r="AMH51" s="307"/>
      <c r="AMI51" s="307"/>
      <c r="AMJ51" s="307"/>
      <c r="AMK51" s="307"/>
      <c r="AML51" s="307"/>
      <c r="AMM51" s="307"/>
      <c r="AMN51" s="307"/>
      <c r="AMO51" s="307"/>
      <c r="AMP51" s="307"/>
      <c r="AMQ51" s="307"/>
      <c r="AMR51" s="307"/>
      <c r="AMS51" s="307"/>
      <c r="AMT51" s="307"/>
      <c r="AMU51" s="307"/>
      <c r="AMV51" s="307"/>
      <c r="AMW51" s="307"/>
      <c r="AMX51" s="307"/>
      <c r="AMY51" s="307"/>
      <c r="AMZ51" s="307"/>
      <c r="ANA51" s="307"/>
      <c r="ANB51" s="307"/>
      <c r="ANC51" s="307"/>
      <c r="AND51" s="307"/>
      <c r="ANE51" s="307"/>
      <c r="ANF51" s="307"/>
      <c r="ANG51" s="307"/>
      <c r="ANH51" s="307"/>
      <c r="ANI51" s="307"/>
      <c r="ANJ51" s="307"/>
      <c r="ANK51" s="307"/>
      <c r="ANL51" s="307"/>
      <c r="ANM51" s="307"/>
      <c r="ANN51" s="307"/>
      <c r="ANO51" s="307"/>
      <c r="ANP51" s="307"/>
      <c r="ANQ51" s="307"/>
      <c r="ANR51" s="307"/>
      <c r="ANS51" s="307"/>
      <c r="ANT51" s="307"/>
      <c r="ANU51" s="307"/>
      <c r="ANV51" s="307"/>
      <c r="ANW51" s="307"/>
      <c r="ANX51" s="307"/>
      <c r="ANY51" s="307"/>
      <c r="ANZ51" s="307"/>
      <c r="AOA51" s="307"/>
      <c r="AOB51" s="307"/>
      <c r="AOC51" s="307"/>
      <c r="AOD51" s="307"/>
      <c r="AOE51" s="307"/>
      <c r="AOF51" s="307"/>
      <c r="AOG51" s="307"/>
      <c r="AOH51" s="307"/>
      <c r="AOI51" s="307"/>
      <c r="AOJ51" s="307"/>
      <c r="AOK51" s="307"/>
      <c r="AOL51" s="307"/>
      <c r="AOM51" s="307"/>
      <c r="AON51" s="307"/>
      <c r="AOO51" s="307"/>
      <c r="AOP51" s="307"/>
      <c r="AOQ51" s="307"/>
      <c r="AOR51" s="307"/>
      <c r="AOS51" s="307"/>
      <c r="AOT51" s="307"/>
      <c r="AOU51" s="307"/>
      <c r="AOV51" s="307"/>
      <c r="AOW51" s="307"/>
      <c r="AOX51" s="307"/>
      <c r="AOY51" s="307"/>
      <c r="AOZ51" s="307"/>
      <c r="APA51" s="307"/>
      <c r="APB51" s="307"/>
      <c r="APC51" s="307"/>
      <c r="APD51" s="307"/>
      <c r="APE51" s="307"/>
      <c r="APF51" s="307"/>
      <c r="APG51" s="307"/>
      <c r="APH51" s="307"/>
      <c r="API51" s="307"/>
      <c r="APJ51" s="307"/>
      <c r="APK51" s="307"/>
      <c r="APL51" s="307"/>
      <c r="APM51" s="307"/>
      <c r="APN51" s="307"/>
      <c r="APO51" s="307"/>
      <c r="APP51" s="307"/>
      <c r="APQ51" s="307"/>
      <c r="APR51" s="307"/>
      <c r="APS51" s="307"/>
      <c r="APT51" s="307"/>
      <c r="APU51" s="307"/>
      <c r="APV51" s="307"/>
      <c r="APW51" s="307"/>
      <c r="APX51" s="307"/>
      <c r="APY51" s="307"/>
      <c r="APZ51" s="307"/>
      <c r="AQA51" s="307"/>
      <c r="AQB51" s="307"/>
      <c r="AQC51" s="307"/>
      <c r="AQD51" s="307"/>
      <c r="AQE51" s="307"/>
      <c r="AQF51" s="307"/>
      <c r="AQG51" s="307"/>
      <c r="AQH51" s="307"/>
      <c r="AQI51" s="307"/>
      <c r="AQJ51" s="307"/>
      <c r="AQK51" s="307"/>
      <c r="AQL51" s="307"/>
      <c r="AQM51" s="307"/>
      <c r="AQN51" s="307"/>
      <c r="AQO51" s="307"/>
      <c r="AQP51" s="307"/>
      <c r="AQQ51" s="307"/>
      <c r="AQR51" s="307"/>
      <c r="AQS51" s="307"/>
      <c r="AQT51" s="307"/>
      <c r="AQU51" s="307"/>
      <c r="AQV51" s="307"/>
      <c r="AQW51" s="307"/>
      <c r="AQX51" s="307"/>
      <c r="AQY51" s="307"/>
      <c r="AQZ51" s="307"/>
      <c r="ARA51" s="307"/>
      <c r="ARB51" s="307"/>
      <c r="ARC51" s="307"/>
      <c r="ARD51" s="307"/>
      <c r="ARE51" s="307"/>
      <c r="ARF51" s="307"/>
      <c r="ARG51" s="307"/>
      <c r="ARH51" s="307"/>
      <c r="ARI51" s="307"/>
      <c r="ARJ51" s="307"/>
      <c r="ARK51" s="307"/>
      <c r="ARL51" s="307"/>
      <c r="ARM51" s="307"/>
      <c r="ARN51" s="307"/>
      <c r="ARO51" s="307"/>
      <c r="ARP51" s="307"/>
      <c r="ARQ51" s="307"/>
      <c r="ARR51" s="307"/>
      <c r="ARS51" s="307"/>
      <c r="ART51" s="307"/>
      <c r="ARU51" s="307"/>
      <c r="ARV51" s="307"/>
      <c r="ARW51" s="307"/>
      <c r="ARX51" s="307"/>
      <c r="ARY51" s="307"/>
      <c r="ARZ51" s="307"/>
      <c r="ASA51" s="307"/>
      <c r="ASB51" s="307"/>
      <c r="ASC51" s="307"/>
      <c r="ASD51" s="307"/>
      <c r="ASE51" s="307"/>
      <c r="ASF51" s="307"/>
      <c r="ASG51" s="307"/>
      <c r="ASH51" s="307"/>
      <c r="ASI51" s="307"/>
      <c r="ASJ51" s="307"/>
      <c r="ASK51" s="307"/>
      <c r="ASL51" s="307"/>
      <c r="ASM51" s="307"/>
      <c r="ASN51" s="307"/>
      <c r="ASO51" s="307"/>
      <c r="ASP51" s="307"/>
      <c r="ASQ51" s="307"/>
      <c r="ASR51" s="307"/>
      <c r="ASS51" s="307"/>
      <c r="AST51" s="307"/>
      <c r="ASU51" s="307"/>
      <c r="ASV51" s="307"/>
      <c r="ASW51" s="307"/>
      <c r="ASX51" s="307"/>
      <c r="ASY51" s="307"/>
      <c r="ASZ51" s="307"/>
      <c r="ATA51" s="307"/>
      <c r="ATB51" s="307"/>
      <c r="ATC51" s="307"/>
      <c r="ATD51" s="307"/>
      <c r="ATE51" s="307"/>
      <c r="ATF51" s="307"/>
      <c r="ATG51" s="307"/>
      <c r="ATH51" s="307"/>
      <c r="ATI51" s="307"/>
      <c r="ATJ51" s="307"/>
      <c r="ATK51" s="307"/>
      <c r="ATL51" s="307"/>
      <c r="ATM51" s="307"/>
      <c r="ATN51" s="307"/>
      <c r="ATO51" s="307"/>
      <c r="ATP51" s="307"/>
      <c r="ATQ51" s="307"/>
      <c r="ATR51" s="307"/>
      <c r="ATS51" s="307"/>
      <c r="ATT51" s="307"/>
      <c r="ATU51" s="307"/>
      <c r="ATV51" s="307"/>
      <c r="ATW51" s="307"/>
      <c r="ATX51" s="307"/>
      <c r="ATY51" s="307"/>
      <c r="ATZ51" s="307"/>
      <c r="AUA51" s="307"/>
      <c r="AUB51" s="307"/>
      <c r="AUC51" s="307"/>
      <c r="AUD51" s="307"/>
      <c r="AUE51" s="307"/>
      <c r="AUF51" s="307"/>
      <c r="AUG51" s="307"/>
      <c r="AUH51" s="307"/>
      <c r="AUI51" s="307"/>
      <c r="AUJ51" s="307"/>
      <c r="AUK51" s="307"/>
      <c r="AUL51" s="307"/>
      <c r="AUM51" s="307"/>
      <c r="AUN51" s="307"/>
      <c r="AUO51" s="307"/>
      <c r="AUP51" s="307"/>
      <c r="AUQ51" s="307"/>
      <c r="AUR51" s="307"/>
      <c r="AUS51" s="307"/>
      <c r="AUT51" s="307"/>
      <c r="AUU51" s="307"/>
      <c r="AUV51" s="307"/>
      <c r="AUW51" s="307"/>
      <c r="AUX51" s="307"/>
      <c r="AUY51" s="307"/>
      <c r="AUZ51" s="307"/>
      <c r="AVA51" s="307"/>
      <c r="AVB51" s="307"/>
      <c r="AVC51" s="307"/>
      <c r="AVD51" s="307"/>
      <c r="AVE51" s="307"/>
      <c r="AVF51" s="307"/>
      <c r="AVG51" s="307"/>
      <c r="AVH51" s="307"/>
      <c r="AVI51" s="307"/>
      <c r="AVJ51" s="307"/>
      <c r="AVK51" s="307"/>
      <c r="AVL51" s="307"/>
      <c r="AVM51" s="307"/>
      <c r="AVN51" s="307"/>
      <c r="AVO51" s="307"/>
      <c r="AVP51" s="307"/>
      <c r="AVQ51" s="307"/>
      <c r="AVR51" s="307"/>
      <c r="AVS51" s="307"/>
      <c r="AVT51" s="307"/>
      <c r="AVU51" s="307"/>
      <c r="AVV51" s="307"/>
      <c r="AVW51" s="307"/>
      <c r="AVX51" s="307"/>
      <c r="AVY51" s="307"/>
      <c r="AVZ51" s="307"/>
      <c r="AWA51" s="307"/>
      <c r="AWB51" s="307"/>
      <c r="AWC51" s="307"/>
      <c r="AWD51" s="307"/>
      <c r="AWE51" s="307"/>
      <c r="AWF51" s="307"/>
      <c r="AWG51" s="307"/>
      <c r="AWH51" s="307"/>
      <c r="AWI51" s="307"/>
      <c r="AWJ51" s="307"/>
      <c r="AWK51" s="307"/>
      <c r="AWL51" s="307"/>
      <c r="AWM51" s="307"/>
      <c r="AWN51" s="307"/>
      <c r="AWO51" s="307"/>
      <c r="AWP51" s="307"/>
      <c r="AWQ51" s="307"/>
      <c r="AWR51" s="307"/>
      <c r="AWS51" s="307"/>
      <c r="AWT51" s="307"/>
      <c r="AWU51" s="307"/>
      <c r="AWV51" s="307"/>
      <c r="AWW51" s="307"/>
      <c r="AWX51" s="307"/>
      <c r="AWY51" s="307"/>
      <c r="AWZ51" s="307"/>
      <c r="AXA51" s="307"/>
      <c r="AXB51" s="307"/>
      <c r="AXC51" s="307"/>
      <c r="AXD51" s="307"/>
      <c r="AXE51" s="307"/>
      <c r="AXF51" s="307"/>
      <c r="AXG51" s="307"/>
      <c r="AXH51" s="307"/>
      <c r="AXI51" s="307"/>
      <c r="AXJ51" s="307"/>
      <c r="AXK51" s="307"/>
      <c r="AXL51" s="307"/>
      <c r="AXM51" s="307"/>
      <c r="AXN51" s="307"/>
      <c r="AXO51" s="307"/>
      <c r="AXP51" s="307"/>
      <c r="AXQ51" s="307"/>
      <c r="AXR51" s="307"/>
      <c r="AXS51" s="307"/>
      <c r="AXT51" s="307"/>
      <c r="AXU51" s="307"/>
      <c r="AXV51" s="307"/>
      <c r="AXW51" s="307"/>
      <c r="AXX51" s="307"/>
      <c r="AXY51" s="307"/>
      <c r="AXZ51" s="307"/>
      <c r="AYA51" s="307"/>
      <c r="AYB51" s="307"/>
      <c r="AYC51" s="307"/>
      <c r="AYD51" s="307"/>
      <c r="AYE51" s="307"/>
      <c r="AYF51" s="307"/>
      <c r="AYG51" s="307"/>
      <c r="AYH51" s="307"/>
      <c r="AYI51" s="307"/>
      <c r="AYJ51" s="307"/>
      <c r="AYK51" s="307"/>
      <c r="AYL51" s="307"/>
      <c r="AYM51" s="307"/>
      <c r="AYN51" s="307"/>
      <c r="AYO51" s="307"/>
      <c r="AYP51" s="307"/>
      <c r="AYQ51" s="307"/>
      <c r="AYR51" s="307"/>
      <c r="AYS51" s="307"/>
      <c r="AYT51" s="307"/>
      <c r="AYU51" s="307"/>
      <c r="AYV51" s="307"/>
      <c r="AYW51" s="307"/>
      <c r="AYX51" s="307"/>
      <c r="AYY51" s="307"/>
      <c r="AYZ51" s="307"/>
      <c r="AZA51" s="307"/>
      <c r="AZB51" s="307"/>
      <c r="AZC51" s="307"/>
      <c r="AZD51" s="307"/>
      <c r="AZE51" s="307"/>
      <c r="AZF51" s="307"/>
      <c r="AZG51" s="307"/>
      <c r="AZH51" s="307"/>
      <c r="AZI51" s="307"/>
      <c r="AZJ51" s="307"/>
      <c r="AZK51" s="307"/>
      <c r="AZL51" s="307"/>
      <c r="AZM51" s="307"/>
      <c r="AZN51" s="307"/>
      <c r="AZO51" s="307"/>
      <c r="AZP51" s="307"/>
      <c r="AZQ51" s="307"/>
      <c r="AZR51" s="307"/>
      <c r="AZS51" s="307"/>
      <c r="AZT51" s="307"/>
      <c r="AZU51" s="307"/>
      <c r="AZV51" s="307"/>
      <c r="AZW51" s="307"/>
      <c r="AZX51" s="307"/>
      <c r="AZY51" s="307"/>
      <c r="AZZ51" s="307"/>
      <c r="BAA51" s="307"/>
      <c r="BAB51" s="307"/>
      <c r="BAC51" s="307"/>
      <c r="BAD51" s="307"/>
      <c r="BAE51" s="307"/>
      <c r="BAF51" s="307"/>
      <c r="BAG51" s="307"/>
      <c r="BAH51" s="307"/>
      <c r="BAI51" s="307"/>
      <c r="BAJ51" s="307"/>
      <c r="BAK51" s="307"/>
      <c r="BAL51" s="307"/>
      <c r="BAM51" s="307"/>
      <c r="BAN51" s="307"/>
      <c r="BAO51" s="307"/>
      <c r="BAP51" s="307"/>
      <c r="BAQ51" s="307"/>
      <c r="BAR51" s="307"/>
      <c r="BAS51" s="307"/>
      <c r="BAT51" s="307"/>
      <c r="BAU51" s="307"/>
      <c r="BAV51" s="307"/>
      <c r="BAW51" s="307"/>
      <c r="BAX51" s="307"/>
      <c r="BAY51" s="307"/>
      <c r="BAZ51" s="307"/>
      <c r="BBA51" s="307"/>
      <c r="BBB51" s="307"/>
      <c r="BBC51" s="307"/>
      <c r="BBD51" s="307"/>
      <c r="BBE51" s="307"/>
      <c r="BBF51" s="307"/>
      <c r="BBG51" s="307"/>
      <c r="BBH51" s="307"/>
      <c r="BBI51" s="307"/>
      <c r="BBJ51" s="307"/>
      <c r="BBK51" s="307"/>
      <c r="BBL51" s="307"/>
      <c r="BBM51" s="307"/>
      <c r="BBN51" s="307"/>
      <c r="BBO51" s="307"/>
      <c r="BBP51" s="307"/>
      <c r="BBQ51" s="307"/>
      <c r="BBR51" s="307"/>
      <c r="BBS51" s="307"/>
      <c r="BBT51" s="307"/>
      <c r="BBU51" s="307"/>
      <c r="BBV51" s="307"/>
      <c r="BBW51" s="307"/>
      <c r="BBX51" s="307"/>
      <c r="BBY51" s="307"/>
      <c r="BBZ51" s="307"/>
      <c r="BCA51" s="307"/>
      <c r="BCB51" s="307"/>
      <c r="BCC51" s="307"/>
      <c r="BCD51" s="307"/>
      <c r="BCE51" s="307"/>
      <c r="BCF51" s="307"/>
      <c r="BCG51" s="307"/>
      <c r="BCH51" s="307"/>
      <c r="BCI51" s="307"/>
      <c r="BCJ51" s="307"/>
      <c r="BCK51" s="307"/>
      <c r="BCL51" s="307"/>
      <c r="BCM51" s="307"/>
      <c r="BCN51" s="307"/>
      <c r="BCO51" s="307"/>
      <c r="BCP51" s="307"/>
      <c r="BCQ51" s="307"/>
      <c r="BCR51" s="307"/>
      <c r="BCS51" s="307"/>
      <c r="BCT51" s="307"/>
      <c r="BCU51" s="307"/>
      <c r="BCV51" s="307"/>
      <c r="BCW51" s="307"/>
      <c r="BCX51" s="307"/>
      <c r="BCY51" s="307"/>
      <c r="BCZ51" s="307"/>
      <c r="BDA51" s="307"/>
      <c r="BDB51" s="307"/>
      <c r="BDC51" s="307"/>
      <c r="BDD51" s="307"/>
      <c r="BDE51" s="307"/>
      <c r="BDF51" s="307"/>
      <c r="BDG51" s="307"/>
      <c r="BDH51" s="307"/>
      <c r="BDI51" s="307"/>
      <c r="BDJ51" s="307"/>
      <c r="BDK51" s="307"/>
      <c r="BDL51" s="307"/>
      <c r="BDM51" s="307"/>
      <c r="BDN51" s="307"/>
      <c r="BDO51" s="307"/>
      <c r="BDP51" s="307"/>
      <c r="BDQ51" s="307"/>
      <c r="BDR51" s="307"/>
      <c r="BDS51" s="307"/>
      <c r="BDT51" s="307"/>
      <c r="BDU51" s="307"/>
      <c r="BDV51" s="307"/>
      <c r="BDW51" s="307"/>
      <c r="BDX51" s="307"/>
      <c r="BDY51" s="307"/>
      <c r="BDZ51" s="307"/>
      <c r="BEA51" s="307"/>
      <c r="BEB51" s="307"/>
      <c r="BEC51" s="307"/>
      <c r="BED51" s="307"/>
      <c r="BEE51" s="307"/>
      <c r="BEF51" s="307"/>
      <c r="BEG51" s="307"/>
      <c r="BEH51" s="307"/>
      <c r="BEI51" s="307"/>
      <c r="BEJ51" s="307"/>
      <c r="BEK51" s="307"/>
      <c r="BEL51" s="307"/>
      <c r="BEM51" s="307"/>
      <c r="BEN51" s="307"/>
      <c r="BEO51" s="307"/>
      <c r="BEP51" s="307"/>
      <c r="BEQ51" s="307"/>
      <c r="BER51" s="307"/>
      <c r="BES51" s="307"/>
      <c r="BET51" s="307"/>
      <c r="BEU51" s="307"/>
      <c r="BEV51" s="307"/>
      <c r="BEW51" s="307"/>
      <c r="BEX51" s="307"/>
      <c r="BEY51" s="307"/>
      <c r="BEZ51" s="307"/>
      <c r="BFA51" s="307"/>
      <c r="BFB51" s="307"/>
      <c r="BFC51" s="307"/>
      <c r="BFD51" s="307"/>
      <c r="BFE51" s="307"/>
      <c r="BFF51" s="307"/>
      <c r="BFG51" s="307"/>
      <c r="BFH51" s="307"/>
      <c r="BFI51" s="307"/>
      <c r="BFJ51" s="307"/>
      <c r="BFK51" s="307"/>
      <c r="BFL51" s="307"/>
      <c r="BFM51" s="307"/>
      <c r="BFN51" s="307"/>
      <c r="BFO51" s="307"/>
      <c r="BFP51" s="307"/>
      <c r="BFQ51" s="307"/>
      <c r="BFR51" s="307"/>
      <c r="BFS51" s="307"/>
      <c r="BFT51" s="307"/>
      <c r="BFU51" s="307"/>
      <c r="BFV51" s="307"/>
      <c r="BFW51" s="307"/>
      <c r="BFX51" s="307"/>
      <c r="BFY51" s="307"/>
      <c r="BFZ51" s="307"/>
      <c r="BGA51" s="307"/>
      <c r="BGB51" s="307"/>
      <c r="BGC51" s="307"/>
      <c r="BGD51" s="307"/>
      <c r="BGE51" s="307"/>
      <c r="BGF51" s="307"/>
      <c r="BGG51" s="307"/>
      <c r="BGH51" s="307"/>
      <c r="BGI51" s="307"/>
      <c r="BGJ51" s="307"/>
      <c r="BGK51" s="307"/>
      <c r="BGL51" s="307"/>
      <c r="BGM51" s="307"/>
      <c r="BGN51" s="307"/>
      <c r="BGO51" s="307"/>
      <c r="BGP51" s="307"/>
      <c r="BGQ51" s="307"/>
      <c r="BGR51" s="307"/>
      <c r="BGS51" s="307"/>
      <c r="BGT51" s="307"/>
      <c r="BGU51" s="307"/>
      <c r="BGV51" s="307"/>
      <c r="BGW51" s="307"/>
      <c r="BGX51" s="307"/>
      <c r="BGY51" s="307"/>
      <c r="BGZ51" s="307"/>
      <c r="BHA51" s="307"/>
      <c r="BHB51" s="307"/>
      <c r="BHC51" s="307"/>
      <c r="BHD51" s="307"/>
      <c r="BHE51" s="307"/>
      <c r="BHF51" s="307"/>
      <c r="BHG51" s="307"/>
      <c r="BHH51" s="307"/>
      <c r="BHI51" s="307"/>
      <c r="BHJ51" s="307"/>
      <c r="BHK51" s="307"/>
      <c r="BHL51" s="307"/>
      <c r="BHM51" s="307"/>
      <c r="BHN51" s="307"/>
      <c r="BHO51" s="307"/>
      <c r="BHP51" s="307"/>
      <c r="BHQ51" s="307"/>
      <c r="BHR51" s="307"/>
      <c r="BHS51" s="307"/>
      <c r="BHT51" s="307"/>
      <c r="BHU51" s="307"/>
      <c r="BHV51" s="307"/>
      <c r="BHW51" s="307"/>
      <c r="BHX51" s="307"/>
      <c r="BHY51" s="307"/>
      <c r="BHZ51" s="307"/>
      <c r="BIA51" s="307"/>
      <c r="BIB51" s="307"/>
      <c r="BIC51" s="307"/>
      <c r="BID51" s="307"/>
      <c r="BIE51" s="307"/>
      <c r="BIF51" s="307"/>
      <c r="BIG51" s="307"/>
      <c r="BIH51" s="307"/>
      <c r="BII51" s="307"/>
      <c r="BIJ51" s="307"/>
      <c r="BIK51" s="307"/>
      <c r="BIL51" s="307"/>
      <c r="BIM51" s="307"/>
      <c r="BIN51" s="307"/>
      <c r="BIO51" s="307"/>
      <c r="BIP51" s="307"/>
      <c r="BIQ51" s="307"/>
      <c r="BIR51" s="307"/>
      <c r="BIS51" s="307"/>
      <c r="BIT51" s="307"/>
      <c r="BIU51" s="307"/>
      <c r="BIV51" s="307"/>
      <c r="BIW51" s="307"/>
      <c r="BIX51" s="307"/>
      <c r="BIY51" s="307"/>
      <c r="BIZ51" s="307"/>
      <c r="BJA51" s="307"/>
      <c r="BJB51" s="307"/>
      <c r="BJC51" s="307"/>
      <c r="BJD51" s="307"/>
      <c r="BJE51" s="307"/>
      <c r="BJF51" s="307"/>
      <c r="BJG51" s="307"/>
      <c r="BJH51" s="307"/>
      <c r="BJI51" s="307"/>
      <c r="BJJ51" s="307"/>
      <c r="BJK51" s="307"/>
      <c r="BJL51" s="307"/>
      <c r="BJM51" s="307"/>
      <c r="BJN51" s="307"/>
      <c r="BJO51" s="307"/>
      <c r="BJP51" s="307"/>
      <c r="BJQ51" s="307"/>
      <c r="BJR51" s="307"/>
      <c r="BJS51" s="307"/>
      <c r="BJT51" s="307"/>
      <c r="BJU51" s="307"/>
      <c r="BJV51" s="307"/>
      <c r="BJW51" s="307"/>
      <c r="BJX51" s="307"/>
      <c r="BJY51" s="307"/>
      <c r="BJZ51" s="307"/>
      <c r="BKA51" s="307"/>
      <c r="BKB51" s="307"/>
      <c r="BKC51" s="307"/>
      <c r="BKD51" s="307"/>
      <c r="BKE51" s="307"/>
      <c r="BKF51" s="307"/>
      <c r="BKG51" s="307"/>
      <c r="BKH51" s="307"/>
      <c r="BKI51" s="307"/>
      <c r="BKJ51" s="307"/>
      <c r="BKK51" s="307"/>
      <c r="BKL51" s="307"/>
      <c r="BKM51" s="307"/>
      <c r="BKN51" s="307"/>
      <c r="BKO51" s="307"/>
      <c r="BKP51" s="307"/>
      <c r="BKQ51" s="307"/>
      <c r="BKR51" s="307"/>
      <c r="BKS51" s="307"/>
      <c r="BKT51" s="307"/>
      <c r="BKU51" s="307"/>
      <c r="BKV51" s="307"/>
      <c r="BKW51" s="307"/>
      <c r="BKX51" s="307"/>
      <c r="BKY51" s="307"/>
      <c r="BKZ51" s="307"/>
      <c r="BLA51" s="307"/>
      <c r="BLB51" s="307"/>
      <c r="BLC51" s="307"/>
      <c r="BLD51" s="307"/>
      <c r="BLE51" s="307"/>
      <c r="BLF51" s="307"/>
      <c r="BLG51" s="307"/>
      <c r="BLH51" s="307"/>
      <c r="BLI51" s="307"/>
      <c r="BLJ51" s="307"/>
      <c r="BLK51" s="307"/>
      <c r="BLL51" s="307"/>
      <c r="BLM51" s="307"/>
      <c r="BLN51" s="307"/>
      <c r="BLO51" s="307"/>
      <c r="BLP51" s="307"/>
      <c r="BLQ51" s="307"/>
      <c r="BLR51" s="307"/>
      <c r="BLS51" s="307"/>
      <c r="BLT51" s="307"/>
      <c r="BLU51" s="307"/>
      <c r="BLV51" s="307"/>
      <c r="BLW51" s="307"/>
      <c r="BLX51" s="307"/>
      <c r="BLY51" s="307"/>
      <c r="BLZ51" s="307"/>
      <c r="BMA51" s="307"/>
      <c r="BMB51" s="307"/>
      <c r="BMC51" s="307"/>
      <c r="BMD51" s="307"/>
      <c r="BME51" s="307"/>
      <c r="BMF51" s="307"/>
      <c r="BMG51" s="307"/>
      <c r="BMH51" s="307"/>
      <c r="BMI51" s="307"/>
      <c r="BMJ51" s="307"/>
      <c r="BMK51" s="307"/>
      <c r="BML51" s="307"/>
      <c r="BMM51" s="307"/>
      <c r="BMN51" s="307"/>
      <c r="BMO51" s="307"/>
      <c r="BMP51" s="307"/>
      <c r="BMQ51" s="307"/>
      <c r="BMR51" s="307"/>
      <c r="BMS51" s="307"/>
      <c r="BMT51" s="307"/>
      <c r="BMU51" s="307"/>
      <c r="BMV51" s="307"/>
      <c r="BMW51" s="307"/>
      <c r="BMX51" s="307"/>
      <c r="BMY51" s="307"/>
      <c r="BMZ51" s="307"/>
      <c r="BNA51" s="307"/>
      <c r="BNB51" s="307"/>
      <c r="BNC51" s="307"/>
      <c r="BND51" s="307"/>
      <c r="BNE51" s="307"/>
      <c r="BNF51" s="307"/>
      <c r="BNG51" s="307"/>
      <c r="BNH51" s="307"/>
      <c r="BNI51" s="307"/>
      <c r="BNJ51" s="307"/>
      <c r="BNK51" s="307"/>
      <c r="BNL51" s="307"/>
      <c r="BNM51" s="307"/>
      <c r="BNN51" s="307"/>
      <c r="BNO51" s="307"/>
      <c r="BNP51" s="307"/>
      <c r="BNQ51" s="307"/>
      <c r="BNR51" s="307"/>
      <c r="BNS51" s="307"/>
      <c r="BNT51" s="307"/>
      <c r="BNU51" s="307"/>
      <c r="BNV51" s="307"/>
      <c r="BNW51" s="307"/>
      <c r="BNX51" s="307"/>
      <c r="BNY51" s="307"/>
      <c r="BNZ51" s="307"/>
      <c r="BOA51" s="307"/>
      <c r="BOB51" s="307"/>
      <c r="BOC51" s="307"/>
      <c r="BOD51" s="307"/>
      <c r="BOE51" s="307"/>
      <c r="BOF51" s="307"/>
      <c r="BOG51" s="307"/>
      <c r="BOH51" s="307"/>
      <c r="BOI51" s="307"/>
      <c r="BOJ51" s="307"/>
      <c r="BOK51" s="307"/>
      <c r="BOL51" s="307"/>
      <c r="BOM51" s="307"/>
      <c r="BON51" s="307"/>
      <c r="BOO51" s="307"/>
      <c r="BOP51" s="307"/>
      <c r="BOQ51" s="307"/>
      <c r="BOR51" s="307"/>
      <c r="BOS51" s="307"/>
      <c r="BOT51" s="307"/>
      <c r="BOU51" s="307"/>
      <c r="BOV51" s="307"/>
      <c r="BOW51" s="307"/>
      <c r="BOX51" s="307"/>
      <c r="BOY51" s="307"/>
      <c r="BOZ51" s="307"/>
      <c r="BPA51" s="307"/>
      <c r="BPB51" s="307"/>
      <c r="BPC51" s="307"/>
      <c r="BPD51" s="307"/>
      <c r="BPE51" s="307"/>
      <c r="BPF51" s="307"/>
      <c r="BPG51" s="307"/>
      <c r="BPH51" s="307"/>
      <c r="BPI51" s="307"/>
      <c r="BPJ51" s="307"/>
      <c r="BPK51" s="307"/>
      <c r="BPL51" s="307"/>
      <c r="BPM51" s="307"/>
      <c r="BPN51" s="307"/>
      <c r="BPO51" s="307"/>
      <c r="BPP51" s="307"/>
      <c r="BPQ51" s="307"/>
      <c r="BPR51" s="307"/>
      <c r="BPS51" s="307"/>
      <c r="BPT51" s="307"/>
      <c r="BPU51" s="307"/>
      <c r="BPV51" s="307"/>
      <c r="BPW51" s="307"/>
      <c r="BPX51" s="307"/>
      <c r="BPY51" s="307"/>
      <c r="BPZ51" s="307"/>
      <c r="BQA51" s="307"/>
      <c r="BQB51" s="307"/>
      <c r="BQC51" s="307"/>
      <c r="BQD51" s="307"/>
      <c r="BQE51" s="307"/>
      <c r="BQF51" s="307"/>
      <c r="BQG51" s="307"/>
      <c r="BQH51" s="307"/>
      <c r="BQI51" s="307"/>
      <c r="BQJ51" s="307"/>
      <c r="BQK51" s="307"/>
      <c r="BQL51" s="307"/>
      <c r="BQM51" s="307"/>
      <c r="BQN51" s="307"/>
      <c r="BQO51" s="307"/>
      <c r="BQP51" s="307"/>
      <c r="BQQ51" s="307"/>
      <c r="BQR51" s="307"/>
      <c r="BQS51" s="307"/>
      <c r="BQT51" s="307"/>
      <c r="BQU51" s="307"/>
      <c r="BQV51" s="307"/>
      <c r="BQW51" s="307"/>
      <c r="BQX51" s="307"/>
      <c r="BQY51" s="307"/>
      <c r="BQZ51" s="307"/>
      <c r="BRA51" s="307"/>
      <c r="BRB51" s="307"/>
      <c r="BRC51" s="307"/>
      <c r="BRD51" s="307"/>
      <c r="BRE51" s="307"/>
      <c r="BRF51" s="307"/>
      <c r="BRG51" s="307"/>
      <c r="BRH51" s="307"/>
      <c r="BRI51" s="307"/>
      <c r="BRJ51" s="307"/>
      <c r="BRK51" s="307"/>
      <c r="BRL51" s="307"/>
      <c r="BRM51" s="307"/>
      <c r="BRN51" s="307"/>
      <c r="BRO51" s="307"/>
      <c r="BRP51" s="307"/>
      <c r="BRQ51" s="307"/>
      <c r="BRR51" s="307"/>
      <c r="BRS51" s="307"/>
      <c r="BRT51" s="307"/>
      <c r="BRU51" s="307"/>
      <c r="BRV51" s="307"/>
      <c r="BRW51" s="307"/>
      <c r="BRX51" s="307"/>
      <c r="BRY51" s="307"/>
      <c r="BRZ51" s="307"/>
      <c r="BSA51" s="307"/>
      <c r="BSB51" s="307"/>
      <c r="BSC51" s="307"/>
      <c r="BSD51" s="307"/>
      <c r="BSE51" s="307"/>
      <c r="BSF51" s="307"/>
      <c r="BSG51" s="307"/>
      <c r="BSH51" s="307"/>
      <c r="BSI51" s="307"/>
      <c r="BSJ51" s="307"/>
      <c r="BSK51" s="307"/>
      <c r="BSL51" s="307"/>
      <c r="BSM51" s="307"/>
      <c r="BSN51" s="307"/>
      <c r="BSO51" s="307"/>
      <c r="BSP51" s="307"/>
      <c r="BSQ51" s="307"/>
      <c r="BSR51" s="307"/>
      <c r="BSS51" s="307"/>
      <c r="BST51" s="307"/>
      <c r="BSU51" s="307"/>
      <c r="BSV51" s="307"/>
      <c r="BSW51" s="307"/>
      <c r="BSX51" s="307"/>
      <c r="BSY51" s="307"/>
      <c r="BSZ51" s="307"/>
      <c r="BTA51" s="307"/>
      <c r="BTB51" s="307"/>
      <c r="BTC51" s="307"/>
      <c r="BTD51" s="307"/>
      <c r="BTE51" s="307"/>
      <c r="BTF51" s="307"/>
      <c r="BTG51" s="307"/>
      <c r="BTH51" s="307"/>
      <c r="BTI51" s="307"/>
      <c r="BTJ51" s="307"/>
      <c r="BTK51" s="307"/>
      <c r="BTL51" s="307"/>
      <c r="BTM51" s="307"/>
      <c r="BTN51" s="307"/>
      <c r="BTO51" s="307"/>
      <c r="BTP51" s="307"/>
      <c r="BTQ51" s="307"/>
      <c r="BTR51" s="307"/>
      <c r="BTS51" s="307"/>
      <c r="BTT51" s="307"/>
      <c r="BTU51" s="307"/>
      <c r="BTV51" s="307"/>
      <c r="BTW51" s="307"/>
      <c r="BTX51" s="307"/>
      <c r="BTY51" s="307"/>
      <c r="BTZ51" s="307"/>
      <c r="BUA51" s="307"/>
      <c r="BUB51" s="307"/>
      <c r="BUC51" s="307"/>
      <c r="BUD51" s="307"/>
      <c r="BUE51" s="307"/>
      <c r="BUF51" s="307"/>
      <c r="BUG51" s="307"/>
      <c r="BUH51" s="307"/>
      <c r="BUI51" s="307"/>
      <c r="BUJ51" s="307"/>
      <c r="BUK51" s="307"/>
      <c r="BUL51" s="307"/>
      <c r="BUM51" s="307"/>
      <c r="BUN51" s="307"/>
      <c r="BUO51" s="307"/>
      <c r="BUP51" s="307"/>
      <c r="BUQ51" s="307"/>
      <c r="BUR51" s="307"/>
      <c r="BUS51" s="307"/>
      <c r="BUT51" s="307"/>
      <c r="BUU51" s="307"/>
      <c r="BUV51" s="307"/>
      <c r="BUW51" s="307"/>
      <c r="BUX51" s="307"/>
      <c r="BUY51" s="307"/>
      <c r="BUZ51" s="307"/>
      <c r="BVA51" s="307"/>
      <c r="BVB51" s="307"/>
      <c r="BVC51" s="307"/>
      <c r="BVD51" s="307"/>
      <c r="BVE51" s="307"/>
      <c r="BVF51" s="307"/>
      <c r="BVG51" s="307"/>
      <c r="BVH51" s="307"/>
      <c r="BVI51" s="307"/>
      <c r="BVJ51" s="307"/>
      <c r="BVK51" s="307"/>
      <c r="BVL51" s="307"/>
      <c r="BVM51" s="307"/>
      <c r="BVN51" s="307"/>
      <c r="BVO51" s="307"/>
      <c r="BVP51" s="307"/>
      <c r="BVQ51" s="307"/>
      <c r="BVR51" s="307"/>
      <c r="BVS51" s="307"/>
      <c r="BVT51" s="307"/>
      <c r="BVU51" s="307"/>
      <c r="BVV51" s="307"/>
      <c r="BVW51" s="307"/>
      <c r="BVX51" s="307"/>
      <c r="BVY51" s="307"/>
      <c r="BVZ51" s="307"/>
      <c r="BWA51" s="307"/>
      <c r="BWB51" s="307"/>
      <c r="BWC51" s="307"/>
      <c r="BWD51" s="307"/>
      <c r="BWE51" s="307"/>
      <c r="BWF51" s="307"/>
      <c r="BWG51" s="307"/>
      <c r="BWH51" s="307"/>
      <c r="BWI51" s="307"/>
      <c r="BWJ51" s="307"/>
      <c r="BWK51" s="307"/>
      <c r="BWL51" s="307"/>
      <c r="BWM51" s="307"/>
      <c r="BWN51" s="307"/>
      <c r="BWO51" s="307"/>
      <c r="BWP51" s="307"/>
      <c r="BWQ51" s="307"/>
      <c r="BWR51" s="307"/>
      <c r="BWS51" s="307"/>
      <c r="BWT51" s="307"/>
      <c r="BWU51" s="307"/>
      <c r="BWV51" s="307"/>
      <c r="BWW51" s="307"/>
      <c r="BWX51" s="307"/>
      <c r="BWY51" s="307"/>
      <c r="BWZ51" s="307"/>
      <c r="BXA51" s="307"/>
      <c r="BXB51" s="307"/>
      <c r="BXC51" s="307"/>
      <c r="BXD51" s="307"/>
      <c r="BXE51" s="307"/>
      <c r="BXF51" s="307"/>
      <c r="BXG51" s="307"/>
      <c r="BXH51" s="307"/>
      <c r="BXI51" s="307"/>
      <c r="BXJ51" s="307"/>
      <c r="BXK51" s="307"/>
      <c r="BXL51" s="307"/>
      <c r="BXM51" s="307"/>
      <c r="BXN51" s="307"/>
      <c r="BXO51" s="307"/>
      <c r="BXP51" s="307"/>
      <c r="BXQ51" s="307"/>
      <c r="BXR51" s="307"/>
      <c r="BXS51" s="307"/>
      <c r="BXT51" s="307"/>
      <c r="BXU51" s="307"/>
      <c r="BXV51" s="307"/>
      <c r="BXW51" s="307"/>
      <c r="BXX51" s="307"/>
      <c r="BXY51" s="307"/>
      <c r="BXZ51" s="307"/>
      <c r="BYA51" s="307"/>
      <c r="BYB51" s="307"/>
      <c r="BYC51" s="307"/>
      <c r="BYD51" s="307"/>
      <c r="BYE51" s="307"/>
      <c r="BYF51" s="307"/>
      <c r="BYG51" s="307"/>
      <c r="BYH51" s="307"/>
      <c r="BYI51" s="307"/>
      <c r="BYJ51" s="307"/>
      <c r="BYK51" s="307"/>
      <c r="BYL51" s="307"/>
      <c r="BYM51" s="307"/>
      <c r="BYN51" s="307"/>
      <c r="BYO51" s="307"/>
      <c r="BYP51" s="307"/>
      <c r="BYQ51" s="307"/>
      <c r="BYR51" s="307"/>
      <c r="BYS51" s="307"/>
      <c r="BYT51" s="307"/>
      <c r="BYU51" s="307"/>
      <c r="BYV51" s="307"/>
      <c r="BYW51" s="307"/>
      <c r="BYX51" s="307"/>
      <c r="BYY51" s="307"/>
      <c r="BYZ51" s="307"/>
      <c r="BZA51" s="307"/>
      <c r="BZB51" s="307"/>
      <c r="BZC51" s="307"/>
      <c r="BZD51" s="307"/>
      <c r="BZE51" s="307"/>
      <c r="BZF51" s="307"/>
      <c r="BZG51" s="307"/>
      <c r="BZH51" s="307"/>
      <c r="BZI51" s="307"/>
      <c r="BZJ51" s="307"/>
      <c r="BZK51" s="307"/>
      <c r="BZL51" s="307"/>
      <c r="BZM51" s="307"/>
      <c r="BZN51" s="307"/>
      <c r="BZO51" s="307"/>
      <c r="BZP51" s="307"/>
      <c r="BZQ51" s="307"/>
      <c r="BZR51" s="307"/>
      <c r="BZS51" s="307"/>
      <c r="BZT51" s="307"/>
      <c r="BZU51" s="307"/>
      <c r="BZV51" s="307"/>
      <c r="BZW51" s="307"/>
      <c r="BZX51" s="307"/>
      <c r="BZY51" s="307"/>
      <c r="BZZ51" s="307"/>
      <c r="CAA51" s="307"/>
      <c r="CAB51" s="307"/>
      <c r="CAC51" s="307"/>
      <c r="CAD51" s="307"/>
      <c r="CAE51" s="307"/>
      <c r="CAF51" s="307"/>
      <c r="CAG51" s="307"/>
      <c r="CAH51" s="307"/>
      <c r="CAI51" s="307"/>
      <c r="CAJ51" s="307"/>
      <c r="CAK51" s="307"/>
      <c r="CAL51" s="307"/>
      <c r="CAM51" s="307"/>
      <c r="CAN51" s="307"/>
      <c r="CAO51" s="307"/>
      <c r="CAP51" s="307"/>
      <c r="CAQ51" s="307"/>
      <c r="CAR51" s="307"/>
      <c r="CAS51" s="307"/>
      <c r="CAT51" s="307"/>
      <c r="CAU51" s="307"/>
      <c r="CAV51" s="307"/>
      <c r="CAW51" s="307"/>
      <c r="CAX51" s="307"/>
      <c r="CAY51" s="307"/>
      <c r="CAZ51" s="307"/>
      <c r="CBA51" s="307"/>
      <c r="CBB51" s="307"/>
      <c r="CBC51" s="307"/>
      <c r="CBD51" s="307"/>
      <c r="CBE51" s="307"/>
      <c r="CBF51" s="307"/>
      <c r="CBG51" s="307"/>
      <c r="CBH51" s="307"/>
      <c r="CBI51" s="307"/>
      <c r="CBJ51" s="307"/>
      <c r="CBK51" s="307"/>
      <c r="CBL51" s="307"/>
      <c r="CBM51" s="307"/>
      <c r="CBN51" s="307"/>
      <c r="CBO51" s="307"/>
      <c r="CBP51" s="307"/>
      <c r="CBQ51" s="307"/>
      <c r="CBR51" s="307"/>
      <c r="CBS51" s="307"/>
      <c r="CBT51" s="307"/>
      <c r="CBU51" s="307"/>
      <c r="CBV51" s="307"/>
      <c r="CBW51" s="307"/>
      <c r="CBX51" s="307"/>
      <c r="CBY51" s="307"/>
      <c r="CBZ51" s="307"/>
      <c r="CCA51" s="307"/>
      <c r="CCB51" s="307"/>
      <c r="CCC51" s="307"/>
      <c r="CCD51" s="307"/>
      <c r="CCE51" s="307"/>
      <c r="CCF51" s="307"/>
      <c r="CCG51" s="307"/>
      <c r="CCH51" s="307"/>
      <c r="CCI51" s="307"/>
      <c r="CCJ51" s="307"/>
      <c r="CCK51" s="307"/>
      <c r="CCL51" s="307"/>
      <c r="CCM51" s="307"/>
      <c r="CCN51" s="307"/>
      <c r="CCO51" s="307"/>
      <c r="CCP51" s="307"/>
      <c r="CCQ51" s="307"/>
      <c r="CCR51" s="307"/>
      <c r="CCS51" s="307"/>
      <c r="CCT51" s="307"/>
      <c r="CCU51" s="307"/>
      <c r="CCV51" s="307"/>
      <c r="CCW51" s="307"/>
      <c r="CCX51" s="307"/>
      <c r="CCY51" s="307"/>
      <c r="CCZ51" s="307"/>
      <c r="CDA51" s="307"/>
      <c r="CDB51" s="307"/>
      <c r="CDC51" s="307"/>
      <c r="CDD51" s="307"/>
      <c r="CDE51" s="307"/>
      <c r="CDF51" s="307"/>
      <c r="CDG51" s="307"/>
      <c r="CDH51" s="307"/>
      <c r="CDI51" s="307"/>
      <c r="CDJ51" s="307"/>
      <c r="CDK51" s="307"/>
      <c r="CDL51" s="307"/>
      <c r="CDM51" s="307"/>
      <c r="CDN51" s="307"/>
      <c r="CDO51" s="307"/>
      <c r="CDP51" s="307"/>
      <c r="CDQ51" s="307"/>
      <c r="CDR51" s="307"/>
      <c r="CDS51" s="307"/>
      <c r="CDT51" s="307"/>
      <c r="CDU51" s="307"/>
      <c r="CDV51" s="307"/>
      <c r="CDW51" s="307"/>
      <c r="CDX51" s="307"/>
      <c r="CDY51" s="307"/>
      <c r="CDZ51" s="307"/>
      <c r="CEA51" s="307"/>
      <c r="CEB51" s="307"/>
      <c r="CEC51" s="307"/>
      <c r="CED51" s="307"/>
      <c r="CEE51" s="307"/>
      <c r="CEF51" s="307"/>
      <c r="CEG51" s="307"/>
      <c r="CEH51" s="307"/>
      <c r="CEI51" s="307"/>
      <c r="CEJ51" s="307"/>
      <c r="CEK51" s="307"/>
      <c r="CEL51" s="307"/>
      <c r="CEM51" s="307"/>
      <c r="CEN51" s="307"/>
      <c r="CEO51" s="307"/>
      <c r="CEP51" s="307"/>
      <c r="CEQ51" s="307"/>
      <c r="CER51" s="307"/>
      <c r="CES51" s="307"/>
      <c r="CET51" s="307"/>
      <c r="CEU51" s="307"/>
      <c r="CEV51" s="307"/>
      <c r="CEW51" s="307"/>
      <c r="CEX51" s="307"/>
      <c r="CEY51" s="307"/>
      <c r="CEZ51" s="307"/>
      <c r="CFA51" s="307"/>
      <c r="CFB51" s="307"/>
      <c r="CFC51" s="307"/>
      <c r="CFD51" s="307"/>
      <c r="CFE51" s="307"/>
      <c r="CFF51" s="307"/>
      <c r="CFG51" s="307"/>
      <c r="CFH51" s="307"/>
      <c r="CFI51" s="307"/>
      <c r="CFJ51" s="307"/>
      <c r="CFK51" s="307"/>
      <c r="CFL51" s="307"/>
      <c r="CFM51" s="307"/>
      <c r="CFN51" s="307"/>
      <c r="CFO51" s="307"/>
      <c r="CFP51" s="307"/>
      <c r="CFQ51" s="307"/>
      <c r="CFR51" s="307"/>
      <c r="CFS51" s="307"/>
      <c r="CFT51" s="307"/>
      <c r="CFU51" s="307"/>
      <c r="CFV51" s="307"/>
      <c r="CFW51" s="307"/>
      <c r="CFX51" s="307"/>
      <c r="CFY51" s="307"/>
      <c r="CFZ51" s="307"/>
      <c r="CGA51" s="307"/>
      <c r="CGB51" s="307"/>
      <c r="CGC51" s="307"/>
      <c r="CGD51" s="307"/>
      <c r="CGE51" s="307"/>
      <c r="CGF51" s="307"/>
      <c r="CGG51" s="307"/>
      <c r="CGH51" s="307"/>
      <c r="CGI51" s="307"/>
      <c r="CGJ51" s="307"/>
      <c r="CGK51" s="307"/>
      <c r="CGL51" s="307"/>
      <c r="CGM51" s="307"/>
      <c r="CGN51" s="307"/>
      <c r="CGO51" s="307"/>
      <c r="CGP51" s="307"/>
      <c r="CGQ51" s="307"/>
      <c r="CGR51" s="307"/>
      <c r="CGS51" s="307"/>
      <c r="CGT51" s="307"/>
      <c r="CGU51" s="307"/>
      <c r="CGV51" s="307"/>
      <c r="CGW51" s="307"/>
      <c r="CGX51" s="307"/>
      <c r="CGY51" s="307"/>
      <c r="CGZ51" s="307"/>
      <c r="CHA51" s="307"/>
      <c r="CHB51" s="307"/>
      <c r="CHC51" s="307"/>
      <c r="CHD51" s="307"/>
      <c r="CHE51" s="307"/>
      <c r="CHF51" s="307"/>
      <c r="CHG51" s="307"/>
      <c r="CHH51" s="307"/>
      <c r="CHI51" s="307"/>
      <c r="CHJ51" s="307"/>
      <c r="CHK51" s="307"/>
      <c r="CHL51" s="307"/>
      <c r="CHM51" s="307"/>
      <c r="CHN51" s="307"/>
      <c r="CHO51" s="307"/>
      <c r="CHP51" s="307"/>
      <c r="CHQ51" s="307"/>
      <c r="CHR51" s="307"/>
      <c r="CHS51" s="307"/>
      <c r="CHT51" s="307"/>
      <c r="CHU51" s="307"/>
      <c r="CHV51" s="307"/>
      <c r="CHW51" s="307"/>
      <c r="CHX51" s="307"/>
      <c r="CHY51" s="307"/>
      <c r="CHZ51" s="307"/>
      <c r="CIA51" s="307"/>
      <c r="CIB51" s="307"/>
      <c r="CIC51" s="307"/>
      <c r="CID51" s="307"/>
      <c r="CIE51" s="307"/>
      <c r="CIF51" s="307"/>
      <c r="CIG51" s="307"/>
      <c r="CIH51" s="307"/>
      <c r="CII51" s="307"/>
      <c r="CIJ51" s="307"/>
      <c r="CIK51" s="307"/>
      <c r="CIL51" s="307"/>
      <c r="CIM51" s="307"/>
      <c r="CIN51" s="307"/>
      <c r="CIO51" s="307"/>
      <c r="CIP51" s="307"/>
      <c r="CIQ51" s="307"/>
      <c r="CIR51" s="307"/>
      <c r="CIS51" s="307"/>
      <c r="CIT51" s="307"/>
      <c r="CIU51" s="307"/>
      <c r="CIV51" s="307"/>
      <c r="CIW51" s="307"/>
      <c r="CIX51" s="307"/>
      <c r="CIY51" s="307"/>
      <c r="CIZ51" s="307"/>
      <c r="CJA51" s="307"/>
      <c r="CJB51" s="307"/>
      <c r="CJC51" s="307"/>
      <c r="CJD51" s="307"/>
      <c r="CJE51" s="307"/>
      <c r="CJF51" s="307"/>
      <c r="CJG51" s="307"/>
      <c r="CJH51" s="307"/>
      <c r="CJI51" s="307"/>
      <c r="CJJ51" s="307"/>
      <c r="CJK51" s="307"/>
      <c r="CJL51" s="307"/>
      <c r="CJM51" s="307"/>
      <c r="CJN51" s="307"/>
      <c r="CJO51" s="307"/>
      <c r="CJP51" s="307"/>
      <c r="CJQ51" s="307"/>
      <c r="CJR51" s="307"/>
      <c r="CJS51" s="307"/>
      <c r="CJT51" s="307"/>
      <c r="CJU51" s="307"/>
      <c r="CJV51" s="307"/>
      <c r="CJW51" s="307"/>
      <c r="CJX51" s="307"/>
      <c r="CJY51" s="307"/>
      <c r="CJZ51" s="307"/>
      <c r="CKA51" s="307"/>
      <c r="CKB51" s="307"/>
      <c r="CKC51" s="307"/>
      <c r="CKD51" s="307"/>
      <c r="CKE51" s="307"/>
      <c r="CKF51" s="307"/>
      <c r="CKG51" s="307"/>
      <c r="CKH51" s="307"/>
      <c r="CKI51" s="307"/>
      <c r="CKJ51" s="307"/>
      <c r="CKK51" s="307"/>
      <c r="CKL51" s="307"/>
      <c r="CKM51" s="307"/>
      <c r="CKN51" s="307"/>
      <c r="CKO51" s="307"/>
      <c r="CKP51" s="307"/>
      <c r="CKQ51" s="307"/>
      <c r="CKR51" s="307"/>
      <c r="CKS51" s="307"/>
      <c r="CKT51" s="307"/>
      <c r="CKU51" s="307"/>
      <c r="CKV51" s="307"/>
      <c r="CKW51" s="307"/>
      <c r="CKX51" s="307"/>
      <c r="CKY51" s="307"/>
      <c r="CKZ51" s="307"/>
      <c r="CLA51" s="307"/>
      <c r="CLB51" s="307"/>
      <c r="CLC51" s="307"/>
      <c r="CLD51" s="307"/>
      <c r="CLE51" s="307"/>
      <c r="CLF51" s="307"/>
      <c r="CLG51" s="307"/>
      <c r="CLH51" s="307"/>
      <c r="CLI51" s="307"/>
      <c r="CLJ51" s="307"/>
      <c r="CLK51" s="307"/>
      <c r="CLL51" s="307"/>
      <c r="CLM51" s="307"/>
      <c r="CLN51" s="307"/>
      <c r="CLO51" s="307"/>
      <c r="CLP51" s="307"/>
      <c r="CLQ51" s="307"/>
      <c r="CLR51" s="307"/>
      <c r="CLS51" s="307"/>
      <c r="CLT51" s="307"/>
      <c r="CLU51" s="307"/>
      <c r="CLV51" s="307"/>
      <c r="CLW51" s="307"/>
      <c r="CLX51" s="307"/>
      <c r="CLY51" s="307"/>
      <c r="CLZ51" s="307"/>
      <c r="CMA51" s="307"/>
      <c r="CMB51" s="307"/>
      <c r="CMC51" s="307"/>
      <c r="CMD51" s="307"/>
      <c r="CME51" s="307"/>
      <c r="CMF51" s="307"/>
      <c r="CMG51" s="307"/>
      <c r="CMH51" s="307"/>
      <c r="CMI51" s="307"/>
      <c r="CMJ51" s="307"/>
      <c r="CMK51" s="307"/>
      <c r="CML51" s="307"/>
      <c r="CMM51" s="307"/>
      <c r="CMN51" s="307"/>
      <c r="CMO51" s="307"/>
      <c r="CMP51" s="307"/>
      <c r="CMQ51" s="307"/>
      <c r="CMR51" s="307"/>
      <c r="CMS51" s="307"/>
      <c r="CMT51" s="307"/>
      <c r="CMU51" s="307"/>
      <c r="CMV51" s="307"/>
      <c r="CMW51" s="307"/>
      <c r="CMX51" s="307"/>
      <c r="CMY51" s="307"/>
      <c r="CMZ51" s="307"/>
      <c r="CNA51" s="307"/>
      <c r="CNB51" s="307"/>
      <c r="CNC51" s="307"/>
      <c r="CND51" s="307"/>
      <c r="CNE51" s="307"/>
      <c r="CNF51" s="307"/>
      <c r="CNG51" s="307"/>
      <c r="CNH51" s="307"/>
      <c r="CNI51" s="307"/>
      <c r="CNJ51" s="307"/>
      <c r="CNK51" s="307"/>
      <c r="CNL51" s="307"/>
      <c r="CNM51" s="307"/>
      <c r="CNN51" s="307"/>
      <c r="CNO51" s="307"/>
      <c r="CNP51" s="307"/>
      <c r="CNQ51" s="307"/>
      <c r="CNR51" s="307"/>
      <c r="CNS51" s="307"/>
      <c r="CNT51" s="307"/>
      <c r="CNU51" s="307"/>
      <c r="CNV51" s="307"/>
      <c r="CNW51" s="307"/>
      <c r="CNX51" s="307"/>
      <c r="CNY51" s="307"/>
      <c r="CNZ51" s="307"/>
      <c r="COA51" s="307"/>
      <c r="COB51" s="307"/>
      <c r="COC51" s="307"/>
      <c r="COD51" s="307"/>
      <c r="COE51" s="307"/>
      <c r="COF51" s="307"/>
      <c r="COG51" s="307"/>
      <c r="COH51" s="307"/>
      <c r="COI51" s="307"/>
      <c r="COJ51" s="307"/>
      <c r="COK51" s="307"/>
      <c r="COL51" s="307"/>
      <c r="COM51" s="307"/>
      <c r="CON51" s="307"/>
      <c r="COO51" s="307"/>
      <c r="COP51" s="307"/>
      <c r="COQ51" s="307"/>
      <c r="COR51" s="307"/>
      <c r="COS51" s="307"/>
      <c r="COT51" s="307"/>
      <c r="COU51" s="307"/>
      <c r="COV51" s="307"/>
      <c r="COW51" s="307"/>
      <c r="COX51" s="307"/>
      <c r="COY51" s="307"/>
      <c r="COZ51" s="307"/>
      <c r="CPA51" s="307"/>
      <c r="CPB51" s="307"/>
      <c r="CPC51" s="307"/>
      <c r="CPD51" s="307"/>
      <c r="CPE51" s="307"/>
      <c r="CPF51" s="307"/>
      <c r="CPG51" s="307"/>
      <c r="CPH51" s="307"/>
      <c r="CPI51" s="307"/>
      <c r="CPJ51" s="307"/>
      <c r="CPK51" s="307"/>
      <c r="CPL51" s="307"/>
      <c r="CPM51" s="307"/>
      <c r="CPN51" s="307"/>
      <c r="CPO51" s="307"/>
      <c r="CPP51" s="307"/>
      <c r="CPQ51" s="307"/>
      <c r="CPR51" s="307"/>
      <c r="CPS51" s="307"/>
      <c r="CPT51" s="307"/>
      <c r="CPU51" s="307"/>
      <c r="CPV51" s="307"/>
      <c r="CPW51" s="307"/>
      <c r="CPX51" s="307"/>
      <c r="CPY51" s="307"/>
      <c r="CPZ51" s="307"/>
      <c r="CQA51" s="307"/>
      <c r="CQB51" s="307"/>
      <c r="CQC51" s="307"/>
      <c r="CQD51" s="307"/>
      <c r="CQE51" s="307"/>
      <c r="CQF51" s="307"/>
      <c r="CQG51" s="307"/>
      <c r="CQH51" s="307"/>
      <c r="CQI51" s="307"/>
      <c r="CQJ51" s="307"/>
      <c r="CQK51" s="307"/>
      <c r="CQL51" s="307"/>
      <c r="CQM51" s="307"/>
      <c r="CQN51" s="307"/>
      <c r="CQO51" s="307"/>
      <c r="CQP51" s="307"/>
      <c r="CQQ51" s="307"/>
      <c r="CQR51" s="307"/>
      <c r="CQS51" s="307"/>
      <c r="CQT51" s="307"/>
      <c r="CQU51" s="307"/>
      <c r="CQV51" s="307"/>
      <c r="CQW51" s="307"/>
      <c r="CQX51" s="307"/>
      <c r="CQY51" s="307"/>
      <c r="CQZ51" s="307"/>
      <c r="CRA51" s="307"/>
      <c r="CRB51" s="307"/>
      <c r="CRC51" s="307"/>
      <c r="CRD51" s="307"/>
      <c r="CRE51" s="307"/>
      <c r="CRF51" s="307"/>
      <c r="CRG51" s="307"/>
      <c r="CRH51" s="307"/>
      <c r="CRI51" s="307"/>
      <c r="CRJ51" s="307"/>
      <c r="CRK51" s="307"/>
      <c r="CRL51" s="307"/>
      <c r="CRM51" s="307"/>
      <c r="CRN51" s="307"/>
      <c r="CRO51" s="307"/>
      <c r="CRP51" s="307"/>
      <c r="CRQ51" s="307"/>
      <c r="CRR51" s="307"/>
      <c r="CRS51" s="307"/>
      <c r="CRT51" s="307"/>
      <c r="CRU51" s="307"/>
      <c r="CRV51" s="307"/>
      <c r="CRW51" s="307"/>
      <c r="CRX51" s="307"/>
      <c r="CRY51" s="307"/>
      <c r="CRZ51" s="307"/>
      <c r="CSA51" s="307"/>
      <c r="CSB51" s="307"/>
      <c r="CSC51" s="307"/>
      <c r="CSD51" s="307"/>
      <c r="CSE51" s="307"/>
      <c r="CSF51" s="307"/>
      <c r="CSG51" s="307"/>
      <c r="CSH51" s="307"/>
      <c r="CSI51" s="307"/>
      <c r="CSJ51" s="307"/>
      <c r="CSK51" s="307"/>
      <c r="CSL51" s="307"/>
      <c r="CSM51" s="307"/>
      <c r="CSN51" s="307"/>
      <c r="CSO51" s="307"/>
      <c r="CSP51" s="307"/>
      <c r="CSQ51" s="307"/>
      <c r="CSR51" s="307"/>
      <c r="CSS51" s="307"/>
      <c r="CST51" s="307"/>
      <c r="CSU51" s="307"/>
      <c r="CSV51" s="307"/>
      <c r="CSW51" s="307"/>
      <c r="CSX51" s="307"/>
      <c r="CSY51" s="307"/>
      <c r="CSZ51" s="307"/>
      <c r="CTA51" s="307"/>
      <c r="CTB51" s="307"/>
      <c r="CTC51" s="307"/>
      <c r="CTD51" s="307"/>
      <c r="CTE51" s="307"/>
      <c r="CTF51" s="307"/>
      <c r="CTG51" s="307"/>
      <c r="CTH51" s="307"/>
      <c r="CTI51" s="307"/>
      <c r="CTJ51" s="307"/>
      <c r="CTK51" s="307"/>
      <c r="CTL51" s="307"/>
      <c r="CTM51" s="307"/>
      <c r="CTN51" s="307"/>
      <c r="CTO51" s="307"/>
      <c r="CTP51" s="307"/>
      <c r="CTQ51" s="307"/>
      <c r="CTR51" s="307"/>
      <c r="CTS51" s="307"/>
      <c r="CTT51" s="307"/>
      <c r="CTU51" s="307"/>
      <c r="CTV51" s="307"/>
      <c r="CTW51" s="307"/>
      <c r="CTX51" s="307"/>
      <c r="CTY51" s="307"/>
      <c r="CTZ51" s="307"/>
      <c r="CUA51" s="307"/>
      <c r="CUB51" s="307"/>
      <c r="CUC51" s="307"/>
      <c r="CUD51" s="307"/>
      <c r="CUE51" s="307"/>
      <c r="CUF51" s="307"/>
      <c r="CUG51" s="307"/>
      <c r="CUH51" s="307"/>
      <c r="CUI51" s="307"/>
      <c r="CUJ51" s="307"/>
      <c r="CUK51" s="307"/>
      <c r="CUL51" s="307"/>
      <c r="CUM51" s="307"/>
      <c r="CUN51" s="307"/>
      <c r="CUO51" s="307"/>
      <c r="CUP51" s="307"/>
      <c r="CUQ51" s="307"/>
      <c r="CUR51" s="307"/>
      <c r="CUS51" s="307"/>
      <c r="CUT51" s="307"/>
      <c r="CUU51" s="307"/>
      <c r="CUV51" s="307"/>
      <c r="CUW51" s="307"/>
      <c r="CUX51" s="307"/>
      <c r="CUY51" s="307"/>
      <c r="CUZ51" s="307"/>
      <c r="CVA51" s="307"/>
      <c r="CVB51" s="307"/>
      <c r="CVC51" s="307"/>
      <c r="CVD51" s="307"/>
      <c r="CVE51" s="307"/>
      <c r="CVF51" s="307"/>
      <c r="CVG51" s="307"/>
      <c r="CVH51" s="307"/>
      <c r="CVI51" s="307"/>
      <c r="CVJ51" s="307"/>
      <c r="CVK51" s="307"/>
      <c r="CVL51" s="307"/>
      <c r="CVM51" s="307"/>
      <c r="CVN51" s="307"/>
      <c r="CVO51" s="307"/>
      <c r="CVP51" s="307"/>
      <c r="CVQ51" s="307"/>
      <c r="CVR51" s="307"/>
      <c r="CVS51" s="307"/>
      <c r="CVT51" s="307"/>
      <c r="CVU51" s="307"/>
      <c r="CVV51" s="307"/>
      <c r="CVW51" s="307"/>
      <c r="CVX51" s="307"/>
      <c r="CVY51" s="307"/>
      <c r="CVZ51" s="307"/>
      <c r="CWA51" s="307"/>
      <c r="CWB51" s="307"/>
      <c r="CWC51" s="307"/>
      <c r="CWD51" s="307"/>
      <c r="CWE51" s="307"/>
      <c r="CWF51" s="307"/>
      <c r="CWG51" s="307"/>
      <c r="CWH51" s="307"/>
      <c r="CWI51" s="307"/>
      <c r="CWJ51" s="307"/>
      <c r="CWK51" s="307"/>
      <c r="CWL51" s="307"/>
      <c r="CWM51" s="307"/>
      <c r="CWN51" s="307"/>
      <c r="CWO51" s="307"/>
      <c r="CWP51" s="307"/>
      <c r="CWQ51" s="307"/>
      <c r="CWR51" s="307"/>
      <c r="CWS51" s="307"/>
      <c r="CWT51" s="307"/>
      <c r="CWU51" s="307"/>
      <c r="CWV51" s="307"/>
      <c r="CWW51" s="307"/>
      <c r="CWX51" s="307"/>
      <c r="CWY51" s="307"/>
      <c r="CWZ51" s="307"/>
      <c r="CXA51" s="307"/>
      <c r="CXB51" s="307"/>
      <c r="CXC51" s="307"/>
      <c r="CXD51" s="307"/>
      <c r="CXE51" s="307"/>
      <c r="CXF51" s="307"/>
      <c r="CXG51" s="307"/>
      <c r="CXH51" s="307"/>
      <c r="CXI51" s="307"/>
      <c r="CXJ51" s="307"/>
      <c r="CXK51" s="307"/>
      <c r="CXL51" s="307"/>
      <c r="CXM51" s="307"/>
      <c r="CXN51" s="307"/>
      <c r="CXO51" s="307"/>
      <c r="CXP51" s="307"/>
      <c r="CXQ51" s="307"/>
      <c r="CXR51" s="307"/>
      <c r="CXS51" s="307"/>
      <c r="CXT51" s="307"/>
      <c r="CXU51" s="307"/>
      <c r="CXV51" s="307"/>
      <c r="CXW51" s="307"/>
      <c r="CXX51" s="307"/>
      <c r="CXY51" s="307"/>
      <c r="CXZ51" s="307"/>
      <c r="CYA51" s="307"/>
      <c r="CYB51" s="307"/>
      <c r="CYC51" s="307"/>
      <c r="CYD51" s="307"/>
      <c r="CYE51" s="307"/>
      <c r="CYF51" s="307"/>
      <c r="CYG51" s="307"/>
      <c r="CYH51" s="307"/>
      <c r="CYI51" s="307"/>
      <c r="CYJ51" s="307"/>
      <c r="CYK51" s="307"/>
      <c r="CYL51" s="307"/>
      <c r="CYM51" s="307"/>
      <c r="CYN51" s="307"/>
      <c r="CYO51" s="307"/>
      <c r="CYP51" s="307"/>
      <c r="CYQ51" s="307"/>
      <c r="CYR51" s="307"/>
      <c r="CYS51" s="307"/>
      <c r="CYT51" s="307"/>
      <c r="CYU51" s="307"/>
      <c r="CYV51" s="307"/>
      <c r="CYW51" s="307"/>
      <c r="CYX51" s="307"/>
      <c r="CYY51" s="307"/>
      <c r="CYZ51" s="307"/>
      <c r="CZA51" s="307"/>
      <c r="CZB51" s="307"/>
      <c r="CZC51" s="307"/>
      <c r="CZD51" s="307"/>
      <c r="CZE51" s="307"/>
      <c r="CZF51" s="307"/>
      <c r="CZG51" s="307"/>
      <c r="CZH51" s="307"/>
      <c r="CZI51" s="307"/>
      <c r="CZJ51" s="307"/>
      <c r="CZK51" s="307"/>
      <c r="CZL51" s="307"/>
      <c r="CZM51" s="307"/>
      <c r="CZN51" s="307"/>
      <c r="CZO51" s="307"/>
      <c r="CZP51" s="307"/>
      <c r="CZQ51" s="307"/>
      <c r="CZR51" s="307"/>
      <c r="CZS51" s="307"/>
      <c r="CZT51" s="307"/>
      <c r="CZU51" s="307"/>
      <c r="CZV51" s="307"/>
      <c r="CZW51" s="307"/>
      <c r="CZX51" s="307"/>
      <c r="CZY51" s="307"/>
      <c r="CZZ51" s="307"/>
      <c r="DAA51" s="307"/>
      <c r="DAB51" s="307"/>
      <c r="DAC51" s="307"/>
      <c r="DAD51" s="307"/>
      <c r="DAE51" s="307"/>
      <c r="DAF51" s="307"/>
      <c r="DAG51" s="307"/>
      <c r="DAH51" s="307"/>
      <c r="DAI51" s="307"/>
      <c r="DAJ51" s="307"/>
      <c r="DAK51" s="307"/>
      <c r="DAL51" s="307"/>
      <c r="DAM51" s="307"/>
      <c r="DAN51" s="307"/>
      <c r="DAO51" s="307"/>
      <c r="DAP51" s="307"/>
      <c r="DAQ51" s="307"/>
      <c r="DAR51" s="307"/>
      <c r="DAS51" s="307"/>
      <c r="DAT51" s="307"/>
      <c r="DAU51" s="307"/>
      <c r="DAV51" s="307"/>
      <c r="DAW51" s="307"/>
      <c r="DAX51" s="307"/>
      <c r="DAY51" s="307"/>
      <c r="DAZ51" s="307"/>
      <c r="DBA51" s="307"/>
      <c r="DBB51" s="307"/>
      <c r="DBC51" s="307"/>
      <c r="DBD51" s="307"/>
      <c r="DBE51" s="307"/>
      <c r="DBF51" s="307"/>
      <c r="DBG51" s="307"/>
      <c r="DBH51" s="307"/>
      <c r="DBI51" s="307"/>
      <c r="DBJ51" s="307"/>
      <c r="DBK51" s="307"/>
      <c r="DBL51" s="307"/>
      <c r="DBM51" s="307"/>
      <c r="DBN51" s="307"/>
      <c r="DBO51" s="307"/>
      <c r="DBP51" s="307"/>
      <c r="DBQ51" s="307"/>
      <c r="DBR51" s="307"/>
      <c r="DBS51" s="307"/>
      <c r="DBT51" s="307"/>
      <c r="DBU51" s="307"/>
      <c r="DBV51" s="307"/>
      <c r="DBW51" s="307"/>
      <c r="DBX51" s="307"/>
      <c r="DBY51" s="307"/>
      <c r="DBZ51" s="307"/>
      <c r="DCA51" s="307"/>
      <c r="DCB51" s="307"/>
      <c r="DCC51" s="307"/>
      <c r="DCD51" s="307"/>
      <c r="DCE51" s="307"/>
      <c r="DCF51" s="307"/>
      <c r="DCG51" s="307"/>
      <c r="DCH51" s="307"/>
      <c r="DCI51" s="307"/>
      <c r="DCJ51" s="307"/>
      <c r="DCK51" s="307"/>
      <c r="DCL51" s="307"/>
      <c r="DCM51" s="307"/>
      <c r="DCN51" s="307"/>
      <c r="DCO51" s="307"/>
      <c r="DCP51" s="307"/>
      <c r="DCQ51" s="307"/>
      <c r="DCR51" s="307"/>
      <c r="DCS51" s="307"/>
      <c r="DCT51" s="307"/>
      <c r="DCU51" s="307"/>
      <c r="DCV51" s="307"/>
      <c r="DCW51" s="307"/>
      <c r="DCX51" s="307"/>
      <c r="DCY51" s="307"/>
      <c r="DCZ51" s="307"/>
      <c r="DDA51" s="307"/>
      <c r="DDB51" s="307"/>
      <c r="DDC51" s="307"/>
      <c r="DDD51" s="307"/>
      <c r="DDE51" s="307"/>
      <c r="DDF51" s="307"/>
      <c r="DDG51" s="307"/>
      <c r="DDH51" s="307"/>
      <c r="DDI51" s="307"/>
      <c r="DDJ51" s="307"/>
      <c r="DDK51" s="307"/>
      <c r="DDL51" s="307"/>
      <c r="DDM51" s="307"/>
      <c r="DDN51" s="307"/>
      <c r="DDO51" s="307"/>
      <c r="DDP51" s="307"/>
      <c r="DDQ51" s="307"/>
      <c r="DDR51" s="307"/>
      <c r="DDS51" s="307"/>
      <c r="DDT51" s="307"/>
      <c r="DDU51" s="307"/>
      <c r="DDV51" s="307"/>
      <c r="DDW51" s="307"/>
      <c r="DDX51" s="307"/>
      <c r="DDY51" s="307"/>
      <c r="DDZ51" s="307"/>
      <c r="DEA51" s="307"/>
      <c r="DEB51" s="307"/>
      <c r="DEC51" s="307"/>
      <c r="DED51" s="307"/>
      <c r="DEE51" s="307"/>
      <c r="DEF51" s="307"/>
      <c r="DEG51" s="307"/>
      <c r="DEH51" s="307"/>
      <c r="DEI51" s="307"/>
      <c r="DEJ51" s="307"/>
      <c r="DEK51" s="307"/>
      <c r="DEL51" s="307"/>
      <c r="DEM51" s="307"/>
      <c r="DEN51" s="307"/>
      <c r="DEO51" s="307"/>
      <c r="DEP51" s="307"/>
      <c r="DEQ51" s="307"/>
      <c r="DER51" s="307"/>
      <c r="DES51" s="307"/>
      <c r="DET51" s="307"/>
      <c r="DEU51" s="307"/>
      <c r="DEV51" s="307"/>
      <c r="DEW51" s="307"/>
      <c r="DEX51" s="307"/>
      <c r="DEY51" s="307"/>
      <c r="DEZ51" s="307"/>
      <c r="DFA51" s="307"/>
      <c r="DFB51" s="307"/>
      <c r="DFC51" s="307"/>
      <c r="DFD51" s="307"/>
      <c r="DFE51" s="307"/>
      <c r="DFF51" s="307"/>
      <c r="DFG51" s="307"/>
      <c r="DFH51" s="307"/>
      <c r="DFI51" s="307"/>
      <c r="DFJ51" s="307"/>
      <c r="DFK51" s="307"/>
      <c r="DFL51" s="307"/>
      <c r="DFM51" s="307"/>
      <c r="DFN51" s="307"/>
      <c r="DFO51" s="307"/>
      <c r="DFP51" s="307"/>
      <c r="DFQ51" s="307"/>
      <c r="DFR51" s="307"/>
      <c r="DFS51" s="307"/>
      <c r="DFT51" s="307"/>
      <c r="DFU51" s="307"/>
      <c r="DFV51" s="307"/>
      <c r="DFW51" s="307"/>
      <c r="DFX51" s="307"/>
      <c r="DFY51" s="307"/>
      <c r="DFZ51" s="307"/>
      <c r="DGA51" s="307"/>
      <c r="DGB51" s="307"/>
      <c r="DGC51" s="307"/>
      <c r="DGD51" s="307"/>
      <c r="DGE51" s="307"/>
      <c r="DGF51" s="307"/>
      <c r="DGG51" s="307"/>
      <c r="DGH51" s="307"/>
      <c r="DGI51" s="307"/>
      <c r="DGJ51" s="307"/>
      <c r="DGK51" s="307"/>
      <c r="DGL51" s="307"/>
      <c r="DGM51" s="307"/>
      <c r="DGN51" s="307"/>
      <c r="DGO51" s="307"/>
      <c r="DGP51" s="307"/>
      <c r="DGQ51" s="307"/>
      <c r="DGR51" s="307"/>
      <c r="DGS51" s="307"/>
      <c r="DGT51" s="307"/>
      <c r="DGU51" s="307"/>
      <c r="DGV51" s="307"/>
      <c r="DGW51" s="307"/>
      <c r="DGX51" s="307"/>
      <c r="DGY51" s="307"/>
      <c r="DGZ51" s="307"/>
      <c r="DHA51" s="307"/>
      <c r="DHB51" s="307"/>
      <c r="DHC51" s="307"/>
      <c r="DHD51" s="307"/>
      <c r="DHE51" s="307"/>
      <c r="DHF51" s="307"/>
      <c r="DHG51" s="307"/>
      <c r="DHH51" s="307"/>
      <c r="DHI51" s="307"/>
      <c r="DHJ51" s="307"/>
      <c r="DHK51" s="307"/>
      <c r="DHL51" s="307"/>
      <c r="DHM51" s="307"/>
      <c r="DHN51" s="307"/>
      <c r="DHO51" s="307"/>
      <c r="DHP51" s="307"/>
      <c r="DHQ51" s="307"/>
      <c r="DHR51" s="307"/>
      <c r="DHS51" s="307"/>
      <c r="DHT51" s="307"/>
      <c r="DHU51" s="307"/>
      <c r="DHV51" s="307"/>
      <c r="DHW51" s="307"/>
      <c r="DHX51" s="307"/>
      <c r="DHY51" s="307"/>
      <c r="DHZ51" s="307"/>
      <c r="DIA51" s="307"/>
      <c r="DIB51" s="307"/>
      <c r="DIC51" s="307"/>
      <c r="DID51" s="307"/>
      <c r="DIE51" s="307"/>
      <c r="DIF51" s="307"/>
      <c r="DIG51" s="307"/>
      <c r="DIH51" s="307"/>
      <c r="DII51" s="307"/>
      <c r="DIJ51" s="307"/>
      <c r="DIK51" s="307"/>
      <c r="DIL51" s="307"/>
      <c r="DIM51" s="307"/>
      <c r="DIN51" s="307"/>
      <c r="DIO51" s="307"/>
      <c r="DIP51" s="307"/>
      <c r="DIQ51" s="307"/>
      <c r="DIR51" s="307"/>
      <c r="DIS51" s="307"/>
      <c r="DIT51" s="307"/>
      <c r="DIU51" s="307"/>
      <c r="DIV51" s="307"/>
      <c r="DIW51" s="307"/>
      <c r="DIX51" s="307"/>
      <c r="DIY51" s="307"/>
      <c r="DIZ51" s="307"/>
      <c r="DJA51" s="307"/>
      <c r="DJB51" s="307"/>
      <c r="DJC51" s="307"/>
      <c r="DJD51" s="307"/>
      <c r="DJE51" s="307"/>
      <c r="DJF51" s="307"/>
      <c r="DJG51" s="307"/>
      <c r="DJH51" s="307"/>
      <c r="DJI51" s="307"/>
      <c r="DJJ51" s="307"/>
      <c r="DJK51" s="307"/>
      <c r="DJL51" s="307"/>
      <c r="DJM51" s="307"/>
      <c r="DJN51" s="307"/>
      <c r="DJO51" s="307"/>
      <c r="DJP51" s="307"/>
      <c r="DJQ51" s="307"/>
      <c r="DJR51" s="307"/>
      <c r="DJS51" s="307"/>
      <c r="DJT51" s="307"/>
      <c r="DJU51" s="307"/>
      <c r="DJV51" s="307"/>
      <c r="DJW51" s="307"/>
      <c r="DJX51" s="307"/>
      <c r="DJY51" s="307"/>
      <c r="DJZ51" s="307"/>
      <c r="DKA51" s="307"/>
      <c r="DKB51" s="307"/>
      <c r="DKC51" s="307"/>
      <c r="DKD51" s="307"/>
      <c r="DKE51" s="307"/>
      <c r="DKF51" s="307"/>
      <c r="DKG51" s="307"/>
      <c r="DKH51" s="307"/>
      <c r="DKI51" s="307"/>
      <c r="DKJ51" s="307"/>
      <c r="DKK51" s="307"/>
      <c r="DKL51" s="307"/>
      <c r="DKM51" s="307"/>
      <c r="DKN51" s="307"/>
      <c r="DKO51" s="307"/>
      <c r="DKP51" s="307"/>
      <c r="DKQ51" s="307"/>
      <c r="DKR51" s="307"/>
      <c r="DKS51" s="307"/>
      <c r="DKT51" s="307"/>
      <c r="DKU51" s="307"/>
      <c r="DKV51" s="307"/>
      <c r="DKW51" s="307"/>
      <c r="DKX51" s="307"/>
      <c r="DKY51" s="307"/>
      <c r="DKZ51" s="307"/>
      <c r="DLA51" s="307"/>
      <c r="DLB51" s="307"/>
      <c r="DLC51" s="307"/>
      <c r="DLD51" s="307"/>
      <c r="DLE51" s="307"/>
      <c r="DLF51" s="307"/>
      <c r="DLG51" s="307"/>
      <c r="DLH51" s="307"/>
      <c r="DLI51" s="307"/>
      <c r="DLJ51" s="307"/>
      <c r="DLK51" s="307"/>
      <c r="DLL51" s="307"/>
      <c r="DLM51" s="307"/>
      <c r="DLN51" s="307"/>
      <c r="DLO51" s="307"/>
      <c r="DLP51" s="307"/>
      <c r="DLQ51" s="307"/>
      <c r="DLR51" s="307"/>
      <c r="DLS51" s="307"/>
      <c r="DLT51" s="307"/>
      <c r="DLU51" s="307"/>
      <c r="DLV51" s="307"/>
      <c r="DLW51" s="307"/>
      <c r="DLX51" s="307"/>
      <c r="DLY51" s="307"/>
      <c r="DLZ51" s="307"/>
      <c r="DMA51" s="307"/>
      <c r="DMB51" s="307"/>
      <c r="DMC51" s="307"/>
      <c r="DMD51" s="307"/>
      <c r="DME51" s="307"/>
      <c r="DMF51" s="307"/>
      <c r="DMG51" s="307"/>
      <c r="DMH51" s="307"/>
      <c r="DMI51" s="307"/>
      <c r="DMJ51" s="307"/>
      <c r="DMK51" s="307"/>
      <c r="DML51" s="307"/>
      <c r="DMM51" s="307"/>
      <c r="DMN51" s="307"/>
      <c r="DMO51" s="307"/>
      <c r="DMP51" s="307"/>
      <c r="DMQ51" s="307"/>
      <c r="DMR51" s="307"/>
      <c r="DMS51" s="307"/>
      <c r="DMT51" s="307"/>
      <c r="DMU51" s="307"/>
      <c r="DMV51" s="307"/>
      <c r="DMW51" s="307"/>
      <c r="DMX51" s="307"/>
      <c r="DMY51" s="307"/>
      <c r="DMZ51" s="307"/>
      <c r="DNA51" s="307"/>
      <c r="DNB51" s="307"/>
      <c r="DNC51" s="307"/>
      <c r="DND51" s="307"/>
      <c r="DNE51" s="307"/>
      <c r="DNF51" s="307"/>
      <c r="DNG51" s="307"/>
      <c r="DNH51" s="307"/>
      <c r="DNI51" s="307"/>
      <c r="DNJ51" s="307"/>
      <c r="DNK51" s="307"/>
      <c r="DNL51" s="307"/>
      <c r="DNM51" s="307"/>
      <c r="DNN51" s="307"/>
      <c r="DNO51" s="307"/>
      <c r="DNP51" s="307"/>
      <c r="DNQ51" s="307"/>
      <c r="DNR51" s="307"/>
      <c r="DNS51" s="307"/>
      <c r="DNT51" s="307"/>
      <c r="DNU51" s="307"/>
      <c r="DNV51" s="307"/>
      <c r="DNW51" s="307"/>
      <c r="DNX51" s="307"/>
      <c r="DNY51" s="307"/>
      <c r="DNZ51" s="307"/>
      <c r="DOA51" s="307"/>
      <c r="DOB51" s="307"/>
      <c r="DOC51" s="307"/>
      <c r="DOD51" s="307"/>
      <c r="DOE51" s="307"/>
      <c r="DOF51" s="307"/>
      <c r="DOG51" s="307"/>
      <c r="DOH51" s="307"/>
      <c r="DOI51" s="307"/>
      <c r="DOJ51" s="307"/>
      <c r="DOK51" s="307"/>
      <c r="DOL51" s="307"/>
      <c r="DOM51" s="307"/>
      <c r="DON51" s="307"/>
      <c r="DOO51" s="307"/>
      <c r="DOP51" s="307"/>
      <c r="DOQ51" s="307"/>
      <c r="DOR51" s="307"/>
      <c r="DOS51" s="307"/>
      <c r="DOT51" s="307"/>
      <c r="DOU51" s="307"/>
      <c r="DOV51" s="307"/>
      <c r="DOW51" s="307"/>
      <c r="DOX51" s="307"/>
      <c r="DOY51" s="307"/>
      <c r="DOZ51" s="307"/>
      <c r="DPA51" s="307"/>
      <c r="DPB51" s="307"/>
      <c r="DPC51" s="307"/>
      <c r="DPD51" s="307"/>
      <c r="DPE51" s="307"/>
      <c r="DPF51" s="307"/>
      <c r="DPG51" s="307"/>
      <c r="DPH51" s="307"/>
      <c r="DPI51" s="307"/>
      <c r="DPJ51" s="307"/>
      <c r="DPK51" s="307"/>
      <c r="DPL51" s="307"/>
      <c r="DPM51" s="307"/>
      <c r="DPN51" s="307"/>
      <c r="DPO51" s="307"/>
      <c r="DPP51" s="307"/>
      <c r="DPQ51" s="307"/>
      <c r="DPR51" s="307"/>
      <c r="DPS51" s="307"/>
      <c r="DPT51" s="307"/>
      <c r="DPU51" s="307"/>
      <c r="DPV51" s="307"/>
      <c r="DPW51" s="307"/>
      <c r="DPX51" s="307"/>
      <c r="DPY51" s="307"/>
      <c r="DPZ51" s="307"/>
      <c r="DQA51" s="307"/>
      <c r="DQB51" s="307"/>
      <c r="DQC51" s="307"/>
      <c r="DQD51" s="307"/>
      <c r="DQE51" s="307"/>
      <c r="DQF51" s="307"/>
      <c r="DQG51" s="307"/>
      <c r="DQH51" s="307"/>
      <c r="DQI51" s="307"/>
      <c r="DQJ51" s="307"/>
      <c r="DQK51" s="307"/>
      <c r="DQL51" s="307"/>
      <c r="DQM51" s="307"/>
      <c r="DQN51" s="307"/>
      <c r="DQO51" s="307"/>
      <c r="DQP51" s="307"/>
      <c r="DQQ51" s="307"/>
      <c r="DQR51" s="307"/>
      <c r="DQS51" s="307"/>
      <c r="DQT51" s="307"/>
      <c r="DQU51" s="307"/>
      <c r="DQV51" s="307"/>
      <c r="DQW51" s="307"/>
      <c r="DQX51" s="307"/>
      <c r="DQY51" s="307"/>
      <c r="DQZ51" s="307"/>
      <c r="DRA51" s="307"/>
      <c r="DRB51" s="307"/>
      <c r="DRC51" s="307"/>
      <c r="DRD51" s="307"/>
      <c r="DRE51" s="307"/>
      <c r="DRF51" s="307"/>
      <c r="DRG51" s="307"/>
      <c r="DRH51" s="307"/>
      <c r="DRI51" s="307"/>
      <c r="DRJ51" s="307"/>
      <c r="DRK51" s="307"/>
      <c r="DRL51" s="307"/>
      <c r="DRM51" s="307"/>
      <c r="DRN51" s="307"/>
      <c r="DRO51" s="307"/>
      <c r="DRP51" s="307"/>
      <c r="DRQ51" s="307"/>
      <c r="DRR51" s="307"/>
      <c r="DRS51" s="307"/>
      <c r="DRT51" s="307"/>
      <c r="DRU51" s="307"/>
      <c r="DRV51" s="307"/>
      <c r="DRW51" s="307"/>
      <c r="DRX51" s="307"/>
      <c r="DRY51" s="307"/>
      <c r="DRZ51" s="307"/>
      <c r="DSA51" s="307"/>
      <c r="DSB51" s="307"/>
      <c r="DSC51" s="307"/>
      <c r="DSD51" s="307"/>
      <c r="DSE51" s="307"/>
      <c r="DSF51" s="307"/>
      <c r="DSG51" s="307"/>
      <c r="DSH51" s="307"/>
      <c r="DSI51" s="307"/>
      <c r="DSJ51" s="307"/>
      <c r="DSK51" s="307"/>
      <c r="DSL51" s="307"/>
      <c r="DSM51" s="307"/>
      <c r="DSN51" s="307"/>
      <c r="DSO51" s="307"/>
      <c r="DSP51" s="307"/>
      <c r="DSQ51" s="307"/>
      <c r="DSR51" s="307"/>
      <c r="DSS51" s="307"/>
      <c r="DST51" s="307"/>
      <c r="DSU51" s="307"/>
      <c r="DSV51" s="307"/>
      <c r="DSW51" s="307"/>
      <c r="DSX51" s="307"/>
      <c r="DSY51" s="307"/>
      <c r="DSZ51" s="307"/>
      <c r="DTA51" s="307"/>
      <c r="DTB51" s="307"/>
      <c r="DTC51" s="307"/>
      <c r="DTD51" s="307"/>
      <c r="DTE51" s="307"/>
      <c r="DTF51" s="307"/>
      <c r="DTG51" s="307"/>
      <c r="DTH51" s="307"/>
      <c r="DTI51" s="307"/>
      <c r="DTJ51" s="307"/>
      <c r="DTK51" s="307"/>
      <c r="DTL51" s="307"/>
      <c r="DTM51" s="307"/>
      <c r="DTN51" s="307"/>
      <c r="DTO51" s="307"/>
      <c r="DTP51" s="307"/>
      <c r="DTQ51" s="307"/>
      <c r="DTR51" s="307"/>
      <c r="DTS51" s="307"/>
      <c r="DTT51" s="307"/>
      <c r="DTU51" s="307"/>
      <c r="DTV51" s="307"/>
      <c r="DTW51" s="307"/>
      <c r="DTX51" s="307"/>
      <c r="DTY51" s="307"/>
      <c r="DTZ51" s="307"/>
      <c r="DUA51" s="307"/>
      <c r="DUB51" s="307"/>
      <c r="DUC51" s="307"/>
      <c r="DUD51" s="307"/>
      <c r="DUE51" s="307"/>
      <c r="DUF51" s="307"/>
      <c r="DUG51" s="307"/>
      <c r="DUH51" s="307"/>
      <c r="DUI51" s="307"/>
      <c r="DUJ51" s="307"/>
      <c r="DUK51" s="307"/>
      <c r="DUL51" s="307"/>
      <c r="DUM51" s="307"/>
      <c r="DUN51" s="307"/>
      <c r="DUO51" s="307"/>
      <c r="DUP51" s="307"/>
      <c r="DUQ51" s="307"/>
      <c r="DUR51" s="307"/>
      <c r="DUS51" s="307"/>
      <c r="DUT51" s="307"/>
      <c r="DUU51" s="307"/>
      <c r="DUV51" s="307"/>
      <c r="DUW51" s="307"/>
      <c r="DUX51" s="307"/>
      <c r="DUY51" s="307"/>
      <c r="DUZ51" s="307"/>
      <c r="DVA51" s="307"/>
      <c r="DVB51" s="307"/>
      <c r="DVC51" s="307"/>
      <c r="DVD51" s="307"/>
      <c r="DVE51" s="307"/>
      <c r="DVF51" s="307"/>
      <c r="DVG51" s="307"/>
      <c r="DVH51" s="307"/>
      <c r="DVI51" s="307"/>
      <c r="DVJ51" s="307"/>
      <c r="DVK51" s="307"/>
      <c r="DVL51" s="307"/>
      <c r="DVM51" s="307"/>
      <c r="DVN51" s="307"/>
      <c r="DVO51" s="307"/>
      <c r="DVP51" s="307"/>
      <c r="DVQ51" s="307"/>
      <c r="DVR51" s="307"/>
      <c r="DVS51" s="307"/>
      <c r="DVT51" s="307"/>
      <c r="DVU51" s="307"/>
      <c r="DVV51" s="307"/>
      <c r="DVW51" s="307"/>
      <c r="DVX51" s="307"/>
      <c r="DVY51" s="307"/>
      <c r="DVZ51" s="307"/>
      <c r="DWA51" s="307"/>
      <c r="DWB51" s="307"/>
      <c r="DWC51" s="307"/>
      <c r="DWD51" s="307"/>
      <c r="DWE51" s="307"/>
      <c r="DWF51" s="307"/>
      <c r="DWG51" s="307"/>
      <c r="DWH51" s="307"/>
      <c r="DWI51" s="307"/>
      <c r="DWJ51" s="307"/>
      <c r="DWK51" s="307"/>
      <c r="DWL51" s="307"/>
      <c r="DWM51" s="307"/>
      <c r="DWN51" s="307"/>
      <c r="DWO51" s="307"/>
      <c r="DWP51" s="307"/>
      <c r="DWQ51" s="307"/>
      <c r="DWR51" s="307"/>
      <c r="DWS51" s="307"/>
      <c r="DWT51" s="307"/>
      <c r="DWU51" s="307"/>
      <c r="DWV51" s="307"/>
      <c r="DWW51" s="307"/>
      <c r="DWX51" s="307"/>
      <c r="DWY51" s="307"/>
      <c r="DWZ51" s="307"/>
      <c r="DXA51" s="307"/>
      <c r="DXB51" s="307"/>
      <c r="DXC51" s="307"/>
      <c r="DXD51" s="307"/>
      <c r="DXE51" s="307"/>
      <c r="DXF51" s="307"/>
      <c r="DXG51" s="307"/>
      <c r="DXH51" s="307"/>
      <c r="DXI51" s="307"/>
      <c r="DXJ51" s="307"/>
      <c r="DXK51" s="307"/>
      <c r="DXL51" s="307"/>
      <c r="DXM51" s="307"/>
      <c r="DXN51" s="307"/>
      <c r="DXO51" s="307"/>
      <c r="DXP51" s="307"/>
      <c r="DXQ51" s="307"/>
      <c r="DXR51" s="307"/>
      <c r="DXS51" s="307"/>
      <c r="DXT51" s="307"/>
      <c r="DXU51" s="307"/>
      <c r="DXV51" s="307"/>
      <c r="DXW51" s="307"/>
      <c r="DXX51" s="307"/>
      <c r="DXY51" s="307"/>
      <c r="DXZ51" s="307"/>
      <c r="DYA51" s="307"/>
      <c r="DYB51" s="307"/>
      <c r="DYC51" s="307"/>
      <c r="DYD51" s="307"/>
      <c r="DYE51" s="307"/>
      <c r="DYF51" s="307"/>
      <c r="DYG51" s="307"/>
      <c r="DYH51" s="307"/>
      <c r="DYI51" s="307"/>
      <c r="DYJ51" s="307"/>
      <c r="DYK51" s="307"/>
      <c r="DYL51" s="307"/>
      <c r="DYM51" s="307"/>
      <c r="DYN51" s="307"/>
      <c r="DYO51" s="307"/>
      <c r="DYP51" s="307"/>
      <c r="DYQ51" s="307"/>
      <c r="DYR51" s="307"/>
      <c r="DYS51" s="307"/>
      <c r="DYT51" s="307"/>
      <c r="DYU51" s="307"/>
      <c r="DYV51" s="307"/>
      <c r="DYW51" s="307"/>
      <c r="DYX51" s="307"/>
      <c r="DYY51" s="307"/>
      <c r="DYZ51" s="307"/>
      <c r="DZA51" s="307"/>
      <c r="DZB51" s="307"/>
      <c r="DZC51" s="307"/>
      <c r="DZD51" s="307"/>
      <c r="DZE51" s="307"/>
      <c r="DZF51" s="307"/>
      <c r="DZG51" s="307"/>
      <c r="DZH51" s="307"/>
      <c r="DZI51" s="307"/>
      <c r="DZJ51" s="307"/>
      <c r="DZK51" s="307"/>
      <c r="DZL51" s="307"/>
      <c r="DZM51" s="307"/>
      <c r="DZN51" s="307"/>
      <c r="DZO51" s="307"/>
      <c r="DZP51" s="307"/>
      <c r="DZQ51" s="307"/>
      <c r="DZR51" s="307"/>
      <c r="DZS51" s="307"/>
      <c r="DZT51" s="307"/>
      <c r="DZU51" s="307"/>
      <c r="DZV51" s="307"/>
      <c r="DZW51" s="307"/>
      <c r="DZX51" s="307"/>
      <c r="DZY51" s="307"/>
      <c r="DZZ51" s="307"/>
      <c r="EAA51" s="307"/>
      <c r="EAB51" s="307"/>
      <c r="EAC51" s="307"/>
      <c r="EAD51" s="307"/>
      <c r="EAE51" s="307"/>
      <c r="EAF51" s="307"/>
      <c r="EAG51" s="307"/>
      <c r="EAH51" s="307"/>
      <c r="EAI51" s="307"/>
      <c r="EAJ51" s="307"/>
      <c r="EAK51" s="307"/>
      <c r="EAL51" s="307"/>
      <c r="EAM51" s="307"/>
      <c r="EAN51" s="307"/>
      <c r="EAO51" s="307"/>
      <c r="EAP51" s="307"/>
      <c r="EAQ51" s="307"/>
      <c r="EAR51" s="307"/>
      <c r="EAS51" s="307"/>
      <c r="EAT51" s="307"/>
      <c r="EAU51" s="307"/>
      <c r="EAV51" s="307"/>
      <c r="EAW51" s="307"/>
      <c r="EAX51" s="307"/>
      <c r="EAY51" s="307"/>
      <c r="EAZ51" s="307"/>
      <c r="EBA51" s="307"/>
      <c r="EBB51" s="307"/>
      <c r="EBC51" s="307"/>
      <c r="EBD51" s="307"/>
      <c r="EBE51" s="307"/>
      <c r="EBF51" s="307"/>
      <c r="EBG51" s="307"/>
      <c r="EBH51" s="307"/>
      <c r="EBI51" s="307"/>
      <c r="EBJ51" s="307"/>
      <c r="EBK51" s="307"/>
      <c r="EBL51" s="307"/>
      <c r="EBM51" s="307"/>
      <c r="EBN51" s="307"/>
      <c r="EBO51" s="307"/>
      <c r="EBP51" s="307"/>
      <c r="EBQ51" s="307"/>
      <c r="EBR51" s="307"/>
      <c r="EBS51" s="307"/>
      <c r="EBT51" s="307"/>
      <c r="EBU51" s="307"/>
      <c r="EBV51" s="307"/>
      <c r="EBW51" s="307"/>
      <c r="EBX51" s="307"/>
      <c r="EBY51" s="307"/>
      <c r="EBZ51" s="307"/>
      <c r="ECA51" s="307"/>
      <c r="ECB51" s="307"/>
      <c r="ECC51" s="307"/>
      <c r="ECD51" s="307"/>
      <c r="ECE51" s="307"/>
      <c r="ECF51" s="307"/>
      <c r="ECG51" s="307"/>
      <c r="ECH51" s="307"/>
      <c r="ECI51" s="307"/>
      <c r="ECJ51" s="307"/>
      <c r="ECK51" s="307"/>
      <c r="ECL51" s="307"/>
      <c r="ECM51" s="307"/>
      <c r="ECN51" s="307"/>
      <c r="ECO51" s="307"/>
      <c r="ECP51" s="307"/>
      <c r="ECQ51" s="307"/>
      <c r="ECR51" s="307"/>
      <c r="ECS51" s="307"/>
      <c r="ECT51" s="307"/>
      <c r="ECU51" s="307"/>
      <c r="ECV51" s="307"/>
      <c r="ECW51" s="307"/>
      <c r="ECX51" s="307"/>
      <c r="ECY51" s="307"/>
      <c r="ECZ51" s="307"/>
      <c r="EDA51" s="307"/>
      <c r="EDB51" s="307"/>
      <c r="EDC51" s="307"/>
      <c r="EDD51" s="307"/>
      <c r="EDE51" s="307"/>
      <c r="EDF51" s="307"/>
      <c r="EDG51" s="307"/>
      <c r="EDH51" s="307"/>
      <c r="EDI51" s="307"/>
      <c r="EDJ51" s="307"/>
      <c r="EDK51" s="307"/>
      <c r="EDL51" s="307"/>
      <c r="EDM51" s="307"/>
      <c r="EDN51" s="307"/>
      <c r="EDO51" s="307"/>
      <c r="EDP51" s="307"/>
      <c r="EDQ51" s="307"/>
      <c r="EDR51" s="307"/>
      <c r="EDS51" s="307"/>
      <c r="EDT51" s="307"/>
      <c r="EDU51" s="307"/>
      <c r="EDV51" s="307"/>
      <c r="EDW51" s="307"/>
      <c r="EDX51" s="307"/>
      <c r="EDY51" s="307"/>
      <c r="EDZ51" s="307"/>
      <c r="EEA51" s="307"/>
      <c r="EEB51" s="307"/>
      <c r="EEC51" s="307"/>
      <c r="EED51" s="307"/>
      <c r="EEE51" s="307"/>
      <c r="EEF51" s="307"/>
      <c r="EEG51" s="307"/>
      <c r="EEH51" s="307"/>
      <c r="EEI51" s="307"/>
      <c r="EEJ51" s="307"/>
      <c r="EEK51" s="307"/>
      <c r="EEL51" s="307"/>
      <c r="EEM51" s="307"/>
      <c r="EEN51" s="307"/>
      <c r="EEO51" s="307"/>
      <c r="EEP51" s="307"/>
      <c r="EEQ51" s="307"/>
      <c r="EER51" s="307"/>
      <c r="EES51" s="307"/>
      <c r="EET51" s="307"/>
      <c r="EEU51" s="307"/>
      <c r="EEV51" s="307"/>
      <c r="EEW51" s="307"/>
      <c r="EEX51" s="307"/>
      <c r="EEY51" s="307"/>
      <c r="EEZ51" s="307"/>
      <c r="EFA51" s="307"/>
      <c r="EFB51" s="307"/>
      <c r="EFC51" s="307"/>
      <c r="EFD51" s="307"/>
      <c r="EFE51" s="307"/>
      <c r="EFF51" s="307"/>
      <c r="EFG51" s="307"/>
      <c r="EFH51" s="307"/>
      <c r="EFI51" s="307"/>
      <c r="EFJ51" s="307"/>
      <c r="EFK51" s="307"/>
      <c r="EFL51" s="307"/>
      <c r="EFM51" s="307"/>
      <c r="EFN51" s="307"/>
      <c r="EFO51" s="307"/>
      <c r="EFP51" s="307"/>
      <c r="EFQ51" s="307"/>
      <c r="EFR51" s="307"/>
      <c r="EFS51" s="307"/>
      <c r="EFT51" s="307"/>
      <c r="EFU51" s="307"/>
      <c r="EFV51" s="307"/>
      <c r="EFW51" s="307"/>
      <c r="EFX51" s="307"/>
      <c r="EFY51" s="307"/>
      <c r="EFZ51" s="307"/>
      <c r="EGA51" s="307"/>
      <c r="EGB51" s="307"/>
      <c r="EGC51" s="307"/>
      <c r="EGD51" s="307"/>
      <c r="EGE51" s="307"/>
      <c r="EGF51" s="307"/>
      <c r="EGG51" s="307"/>
      <c r="EGH51" s="307"/>
      <c r="EGI51" s="307"/>
      <c r="EGJ51" s="307"/>
      <c r="EGK51" s="307"/>
      <c r="EGL51" s="307"/>
      <c r="EGM51" s="307"/>
      <c r="EGN51" s="307"/>
      <c r="EGO51" s="307"/>
      <c r="EGP51" s="307"/>
      <c r="EGQ51" s="307"/>
      <c r="EGR51" s="307"/>
      <c r="EGS51" s="307"/>
      <c r="EGT51" s="307"/>
      <c r="EGU51" s="307"/>
      <c r="EGV51" s="307"/>
      <c r="EGW51" s="307"/>
      <c r="EGX51" s="307"/>
      <c r="EGY51" s="307"/>
      <c r="EGZ51" s="307"/>
      <c r="EHA51" s="307"/>
      <c r="EHB51" s="307"/>
      <c r="EHC51" s="307"/>
      <c r="EHD51" s="307"/>
      <c r="EHE51" s="307"/>
      <c r="EHF51" s="307"/>
      <c r="EHG51" s="307"/>
      <c r="EHH51" s="307"/>
      <c r="EHI51" s="307"/>
      <c r="EHJ51" s="307"/>
      <c r="EHK51" s="307"/>
      <c r="EHL51" s="307"/>
      <c r="EHM51" s="307"/>
      <c r="EHN51" s="307"/>
      <c r="EHO51" s="307"/>
      <c r="EHP51" s="307"/>
      <c r="EHQ51" s="307"/>
      <c r="EHR51" s="307"/>
      <c r="EHS51" s="307"/>
      <c r="EHT51" s="307"/>
      <c r="EHU51" s="307"/>
      <c r="EHV51" s="307"/>
      <c r="EHW51" s="307"/>
      <c r="EHX51" s="307"/>
      <c r="EHY51" s="307"/>
      <c r="EHZ51" s="307"/>
      <c r="EIA51" s="307"/>
      <c r="EIB51" s="307"/>
      <c r="EIC51" s="307"/>
      <c r="EID51" s="307"/>
      <c r="EIE51" s="307"/>
      <c r="EIF51" s="307"/>
      <c r="EIG51" s="307"/>
      <c r="EIH51" s="307"/>
      <c r="EII51" s="307"/>
      <c r="EIJ51" s="307"/>
      <c r="EIK51" s="307"/>
      <c r="EIL51" s="307"/>
      <c r="EIM51" s="307"/>
      <c r="EIN51" s="307"/>
      <c r="EIO51" s="307"/>
      <c r="EIP51" s="307"/>
      <c r="EIQ51" s="307"/>
      <c r="EIR51" s="307"/>
      <c r="EIS51" s="307"/>
      <c r="EIT51" s="307"/>
      <c r="EIU51" s="307"/>
      <c r="EIV51" s="307"/>
      <c r="EIW51" s="307"/>
      <c r="EIX51" s="307"/>
      <c r="EIY51" s="307"/>
      <c r="EIZ51" s="307"/>
      <c r="EJA51" s="307"/>
      <c r="EJB51" s="307"/>
      <c r="EJC51" s="307"/>
      <c r="EJD51" s="307"/>
      <c r="EJE51" s="307"/>
      <c r="EJF51" s="307"/>
      <c r="EJG51" s="307"/>
      <c r="EJH51" s="307"/>
      <c r="EJI51" s="307"/>
      <c r="EJJ51" s="307"/>
      <c r="EJK51" s="307"/>
      <c r="EJL51" s="307"/>
      <c r="EJM51" s="307"/>
      <c r="EJN51" s="307"/>
      <c r="EJO51" s="307"/>
      <c r="EJP51" s="307"/>
      <c r="EJQ51" s="307"/>
      <c r="EJR51" s="307"/>
      <c r="EJS51" s="307"/>
      <c r="EJT51" s="307"/>
      <c r="EJU51" s="307"/>
      <c r="EJV51" s="307"/>
      <c r="EJW51" s="307"/>
      <c r="EJX51" s="307"/>
      <c r="EJY51" s="307"/>
      <c r="EJZ51" s="307"/>
      <c r="EKA51" s="307"/>
      <c r="EKB51" s="307"/>
      <c r="EKC51" s="307"/>
      <c r="EKD51" s="307"/>
      <c r="EKE51" s="307"/>
      <c r="EKF51" s="307"/>
      <c r="EKG51" s="307"/>
      <c r="EKH51" s="307"/>
      <c r="EKI51" s="307"/>
      <c r="EKJ51" s="307"/>
      <c r="EKK51" s="307"/>
      <c r="EKL51" s="307"/>
      <c r="EKM51" s="307"/>
      <c r="EKN51" s="307"/>
      <c r="EKO51" s="307"/>
      <c r="EKP51" s="307"/>
      <c r="EKQ51" s="307"/>
      <c r="EKR51" s="307"/>
      <c r="EKS51" s="307"/>
      <c r="EKT51" s="307"/>
      <c r="EKU51" s="307"/>
      <c r="EKV51" s="307"/>
      <c r="EKW51" s="307"/>
      <c r="EKX51" s="307"/>
      <c r="EKY51" s="307"/>
      <c r="EKZ51" s="307"/>
      <c r="ELA51" s="307"/>
      <c r="ELB51" s="307"/>
      <c r="ELC51" s="307"/>
      <c r="ELD51" s="307"/>
      <c r="ELE51" s="307"/>
      <c r="ELF51" s="307"/>
      <c r="ELG51" s="307"/>
      <c r="ELH51" s="307"/>
      <c r="ELI51" s="307"/>
      <c r="ELJ51" s="307"/>
      <c r="ELK51" s="307"/>
      <c r="ELL51" s="307"/>
      <c r="ELM51" s="307"/>
      <c r="ELN51" s="307"/>
      <c r="ELO51" s="307"/>
      <c r="ELP51" s="307"/>
      <c r="ELQ51" s="307"/>
      <c r="ELR51" s="307"/>
      <c r="ELS51" s="307"/>
      <c r="ELT51" s="307"/>
      <c r="ELU51" s="307"/>
      <c r="ELV51" s="307"/>
      <c r="ELW51" s="307"/>
      <c r="ELX51" s="307"/>
      <c r="ELY51" s="307"/>
      <c r="ELZ51" s="307"/>
      <c r="EMA51" s="307"/>
      <c r="EMB51" s="307"/>
      <c r="EMC51" s="307"/>
      <c r="EMD51" s="307"/>
      <c r="EME51" s="307"/>
      <c r="EMF51" s="307"/>
      <c r="EMG51" s="307"/>
      <c r="EMH51" s="307"/>
      <c r="EMI51" s="307"/>
      <c r="EMJ51" s="307"/>
      <c r="EMK51" s="307"/>
      <c r="EML51" s="307"/>
      <c r="EMM51" s="307"/>
      <c r="EMN51" s="307"/>
      <c r="EMO51" s="307"/>
      <c r="EMP51" s="307"/>
      <c r="EMQ51" s="307"/>
      <c r="EMR51" s="307"/>
      <c r="EMS51" s="307"/>
      <c r="EMT51" s="307"/>
      <c r="EMU51" s="307"/>
      <c r="EMV51" s="307"/>
      <c r="EMW51" s="307"/>
      <c r="EMX51" s="307"/>
      <c r="EMY51" s="307"/>
      <c r="EMZ51" s="307"/>
      <c r="ENA51" s="307"/>
      <c r="ENB51" s="307"/>
      <c r="ENC51" s="307"/>
      <c r="END51" s="307"/>
      <c r="ENE51" s="307"/>
      <c r="ENF51" s="307"/>
      <c r="ENG51" s="307"/>
      <c r="ENH51" s="307"/>
      <c r="ENI51" s="307"/>
      <c r="ENJ51" s="307"/>
      <c r="ENK51" s="307"/>
      <c r="ENL51" s="307"/>
      <c r="ENM51" s="307"/>
      <c r="ENN51" s="307"/>
      <c r="ENO51" s="307"/>
      <c r="ENP51" s="307"/>
      <c r="ENQ51" s="307"/>
      <c r="ENR51" s="307"/>
      <c r="ENS51" s="307"/>
      <c r="ENT51" s="307"/>
      <c r="ENU51" s="307"/>
      <c r="ENV51" s="307"/>
      <c r="ENW51" s="307"/>
      <c r="ENX51" s="307"/>
      <c r="ENY51" s="307"/>
      <c r="ENZ51" s="307"/>
      <c r="EOA51" s="307"/>
      <c r="EOB51" s="307"/>
      <c r="EOC51" s="307"/>
      <c r="EOD51" s="307"/>
      <c r="EOE51" s="307"/>
      <c r="EOF51" s="307"/>
      <c r="EOG51" s="307"/>
      <c r="EOH51" s="307"/>
      <c r="EOI51" s="307"/>
      <c r="EOJ51" s="307"/>
      <c r="EOK51" s="307"/>
      <c r="EOL51" s="307"/>
      <c r="EOM51" s="307"/>
      <c r="EON51" s="307"/>
      <c r="EOO51" s="307"/>
      <c r="EOP51" s="307"/>
      <c r="EOQ51" s="307"/>
      <c r="EOR51" s="307"/>
      <c r="EOS51" s="307"/>
      <c r="EOT51" s="307"/>
      <c r="EOU51" s="307"/>
      <c r="EOV51" s="307"/>
      <c r="EOW51" s="307"/>
      <c r="EOX51" s="307"/>
      <c r="EOY51" s="307"/>
      <c r="EOZ51" s="307"/>
      <c r="EPA51" s="307"/>
      <c r="EPB51" s="307"/>
      <c r="EPC51" s="307"/>
      <c r="EPD51" s="307"/>
      <c r="EPE51" s="307"/>
      <c r="EPF51" s="307"/>
      <c r="EPG51" s="307"/>
      <c r="EPH51" s="307"/>
      <c r="EPI51" s="307"/>
      <c r="EPJ51" s="307"/>
      <c r="EPK51" s="307"/>
      <c r="EPL51" s="307"/>
      <c r="EPM51" s="307"/>
      <c r="EPN51" s="307"/>
      <c r="EPO51" s="307"/>
      <c r="EPP51" s="307"/>
      <c r="EPQ51" s="307"/>
      <c r="EPR51" s="307"/>
      <c r="EPS51" s="307"/>
      <c r="EPT51" s="307"/>
      <c r="EPU51" s="307"/>
      <c r="EPV51" s="307"/>
      <c r="EPW51" s="307"/>
      <c r="EPX51" s="307"/>
      <c r="EPY51" s="307"/>
      <c r="EPZ51" s="307"/>
      <c r="EQA51" s="307"/>
      <c r="EQB51" s="307"/>
      <c r="EQC51" s="307"/>
      <c r="EQD51" s="307"/>
      <c r="EQE51" s="307"/>
      <c r="EQF51" s="307"/>
      <c r="EQG51" s="307"/>
      <c r="EQH51" s="307"/>
      <c r="EQI51" s="307"/>
      <c r="EQJ51" s="307"/>
      <c r="EQK51" s="307"/>
      <c r="EQL51" s="307"/>
      <c r="EQM51" s="307"/>
      <c r="EQN51" s="307"/>
      <c r="EQO51" s="307"/>
      <c r="EQP51" s="307"/>
      <c r="EQQ51" s="307"/>
      <c r="EQR51" s="307"/>
      <c r="EQS51" s="307"/>
      <c r="EQT51" s="307"/>
      <c r="EQU51" s="307"/>
      <c r="EQV51" s="307"/>
      <c r="EQW51" s="307"/>
      <c r="EQX51" s="307"/>
      <c r="EQY51" s="307"/>
      <c r="EQZ51" s="307"/>
      <c r="ERA51" s="307"/>
      <c r="ERB51" s="307"/>
      <c r="ERC51" s="307"/>
      <c r="ERD51" s="307"/>
      <c r="ERE51" s="307"/>
      <c r="ERF51" s="307"/>
      <c r="ERG51" s="307"/>
      <c r="ERH51" s="307"/>
      <c r="ERI51" s="307"/>
      <c r="ERJ51" s="307"/>
      <c r="ERK51" s="307"/>
      <c r="ERL51" s="307"/>
      <c r="ERM51" s="307"/>
      <c r="ERN51" s="307"/>
      <c r="ERO51" s="307"/>
      <c r="ERP51" s="307"/>
      <c r="ERQ51" s="307"/>
      <c r="ERR51" s="307"/>
      <c r="ERS51" s="307"/>
      <c r="ERT51" s="307"/>
      <c r="ERU51" s="307"/>
      <c r="ERV51" s="307"/>
      <c r="ERW51" s="307"/>
      <c r="ERX51" s="307"/>
      <c r="ERY51" s="307"/>
      <c r="ERZ51" s="307"/>
      <c r="ESA51" s="307"/>
      <c r="ESB51" s="307"/>
      <c r="ESC51" s="307"/>
      <c r="ESD51" s="307"/>
      <c r="ESE51" s="307"/>
      <c r="ESF51" s="307"/>
      <c r="ESG51" s="307"/>
      <c r="ESH51" s="307"/>
      <c r="ESI51" s="307"/>
      <c r="ESJ51" s="307"/>
      <c r="ESK51" s="307"/>
      <c r="ESL51" s="307"/>
      <c r="ESM51" s="307"/>
      <c r="ESN51" s="307"/>
      <c r="ESO51" s="307"/>
      <c r="ESP51" s="307"/>
      <c r="ESQ51" s="307"/>
      <c r="ESR51" s="307"/>
      <c r="ESS51" s="307"/>
      <c r="EST51" s="307"/>
      <c r="ESU51" s="307"/>
      <c r="ESV51" s="307"/>
      <c r="ESW51" s="307"/>
      <c r="ESX51" s="307"/>
      <c r="ESY51" s="307"/>
      <c r="ESZ51" s="307"/>
      <c r="ETA51" s="307"/>
      <c r="ETB51" s="307"/>
      <c r="ETC51" s="307"/>
      <c r="ETD51" s="307"/>
      <c r="ETE51" s="307"/>
      <c r="ETF51" s="307"/>
      <c r="ETG51" s="307"/>
      <c r="ETH51" s="307"/>
      <c r="ETI51" s="307"/>
      <c r="ETJ51" s="307"/>
      <c r="ETK51" s="307"/>
      <c r="ETL51" s="307"/>
      <c r="ETM51" s="307"/>
      <c r="ETN51" s="307"/>
      <c r="ETO51" s="307"/>
      <c r="ETP51" s="307"/>
      <c r="ETQ51" s="307"/>
      <c r="ETR51" s="307"/>
      <c r="ETS51" s="307"/>
      <c r="ETT51" s="307"/>
      <c r="ETU51" s="307"/>
      <c r="ETV51" s="307"/>
      <c r="ETW51" s="307"/>
      <c r="ETX51" s="307"/>
      <c r="ETY51" s="307"/>
      <c r="ETZ51" s="307"/>
      <c r="EUA51" s="307"/>
      <c r="EUB51" s="307"/>
      <c r="EUC51" s="307"/>
      <c r="EUD51" s="307"/>
      <c r="EUE51" s="307"/>
      <c r="EUF51" s="307"/>
      <c r="EUG51" s="307"/>
      <c r="EUH51" s="307"/>
      <c r="EUI51" s="307"/>
      <c r="EUJ51" s="307"/>
      <c r="EUK51" s="307"/>
      <c r="EUL51" s="307"/>
      <c r="EUM51" s="307"/>
      <c r="EUN51" s="307"/>
      <c r="EUO51" s="307"/>
      <c r="EUP51" s="307"/>
      <c r="EUQ51" s="307"/>
      <c r="EUR51" s="307"/>
      <c r="EUS51" s="307"/>
      <c r="EUT51" s="307"/>
      <c r="EUU51" s="307"/>
      <c r="EUV51" s="307"/>
      <c r="EUW51" s="307"/>
      <c r="EUX51" s="307"/>
      <c r="EUY51" s="307"/>
      <c r="EUZ51" s="307"/>
      <c r="EVA51" s="307"/>
      <c r="EVB51" s="307"/>
      <c r="EVC51" s="307"/>
      <c r="EVD51" s="307"/>
      <c r="EVE51" s="307"/>
      <c r="EVF51" s="307"/>
      <c r="EVG51" s="307"/>
      <c r="EVH51" s="307"/>
      <c r="EVI51" s="307"/>
      <c r="EVJ51" s="307"/>
      <c r="EVK51" s="307"/>
      <c r="EVL51" s="307"/>
      <c r="EVM51" s="307"/>
      <c r="EVN51" s="307"/>
      <c r="EVO51" s="307"/>
      <c r="EVP51" s="307"/>
      <c r="EVQ51" s="307"/>
      <c r="EVR51" s="307"/>
      <c r="EVS51" s="307"/>
      <c r="EVT51" s="307"/>
      <c r="EVU51" s="307"/>
      <c r="EVV51" s="307"/>
      <c r="EVW51" s="307"/>
      <c r="EVX51" s="307"/>
      <c r="EVY51" s="307"/>
      <c r="EVZ51" s="307"/>
      <c r="EWA51" s="307"/>
      <c r="EWB51" s="307"/>
      <c r="EWC51" s="307"/>
      <c r="EWD51" s="307"/>
      <c r="EWE51" s="307"/>
      <c r="EWF51" s="307"/>
      <c r="EWG51" s="307"/>
      <c r="EWH51" s="307"/>
      <c r="EWI51" s="307"/>
      <c r="EWJ51" s="307"/>
      <c r="EWK51" s="307"/>
      <c r="EWL51" s="307"/>
      <c r="EWM51" s="307"/>
      <c r="EWN51" s="307"/>
      <c r="EWO51" s="307"/>
      <c r="EWP51" s="307"/>
      <c r="EWQ51" s="307"/>
      <c r="EWR51" s="307"/>
      <c r="EWS51" s="307"/>
      <c r="EWT51" s="307"/>
      <c r="EWU51" s="307"/>
      <c r="EWV51" s="307"/>
      <c r="EWW51" s="307"/>
      <c r="EWX51" s="307"/>
      <c r="EWY51" s="307"/>
      <c r="EWZ51" s="307"/>
      <c r="EXA51" s="307"/>
      <c r="EXB51" s="307"/>
      <c r="EXC51" s="307"/>
      <c r="EXD51" s="307"/>
      <c r="EXE51" s="307"/>
      <c r="EXF51" s="307"/>
      <c r="EXG51" s="307"/>
      <c r="EXH51" s="307"/>
      <c r="EXI51" s="307"/>
      <c r="EXJ51" s="307"/>
      <c r="EXK51" s="307"/>
      <c r="EXL51" s="307"/>
      <c r="EXM51" s="307"/>
      <c r="EXN51" s="307"/>
      <c r="EXO51" s="307"/>
      <c r="EXP51" s="307"/>
      <c r="EXQ51" s="307"/>
      <c r="EXR51" s="307"/>
      <c r="EXS51" s="307"/>
      <c r="EXT51" s="307"/>
      <c r="EXU51" s="307"/>
      <c r="EXV51" s="307"/>
      <c r="EXW51" s="307"/>
      <c r="EXX51" s="307"/>
      <c r="EXY51" s="307"/>
      <c r="EXZ51" s="307"/>
      <c r="EYA51" s="307"/>
      <c r="EYB51" s="307"/>
      <c r="EYC51" s="307"/>
      <c r="EYD51" s="307"/>
      <c r="EYE51" s="307"/>
      <c r="EYF51" s="307"/>
      <c r="EYG51" s="307"/>
      <c r="EYH51" s="307"/>
      <c r="EYI51" s="307"/>
      <c r="EYJ51" s="307"/>
      <c r="EYK51" s="307"/>
      <c r="EYL51" s="307"/>
      <c r="EYM51" s="307"/>
      <c r="EYN51" s="307"/>
      <c r="EYO51" s="307"/>
      <c r="EYP51" s="307"/>
      <c r="EYQ51" s="307"/>
      <c r="EYR51" s="307"/>
      <c r="EYS51" s="307"/>
      <c r="EYT51" s="307"/>
      <c r="EYU51" s="307"/>
      <c r="EYV51" s="307"/>
      <c r="EYW51" s="307"/>
      <c r="EYX51" s="307"/>
      <c r="EYY51" s="307"/>
      <c r="EYZ51" s="307"/>
      <c r="EZA51" s="307"/>
      <c r="EZB51" s="307"/>
      <c r="EZC51" s="307"/>
      <c r="EZD51" s="307"/>
      <c r="EZE51" s="307"/>
      <c r="EZF51" s="307"/>
      <c r="EZG51" s="307"/>
      <c r="EZH51" s="307"/>
      <c r="EZI51" s="307"/>
      <c r="EZJ51" s="307"/>
      <c r="EZK51" s="307"/>
      <c r="EZL51" s="307"/>
      <c r="EZM51" s="307"/>
      <c r="EZN51" s="307"/>
      <c r="EZO51" s="307"/>
      <c r="EZP51" s="307"/>
      <c r="EZQ51" s="307"/>
      <c r="EZR51" s="307"/>
      <c r="EZS51" s="307"/>
      <c r="EZT51" s="307"/>
      <c r="EZU51" s="307"/>
      <c r="EZV51" s="307"/>
      <c r="EZW51" s="307"/>
      <c r="EZX51" s="307"/>
      <c r="EZY51" s="307"/>
      <c r="EZZ51" s="307"/>
      <c r="FAA51" s="307"/>
      <c r="FAB51" s="307"/>
      <c r="FAC51" s="307"/>
      <c r="FAD51" s="307"/>
      <c r="FAE51" s="307"/>
      <c r="FAF51" s="307"/>
      <c r="FAG51" s="307"/>
      <c r="FAH51" s="307"/>
      <c r="FAI51" s="307"/>
      <c r="FAJ51" s="307"/>
      <c r="FAK51" s="307"/>
      <c r="FAL51" s="307"/>
      <c r="FAM51" s="307"/>
      <c r="FAN51" s="307"/>
      <c r="FAO51" s="307"/>
      <c r="FAP51" s="307"/>
      <c r="FAQ51" s="307"/>
      <c r="FAR51" s="307"/>
      <c r="FAS51" s="307"/>
      <c r="FAT51" s="307"/>
      <c r="FAU51" s="307"/>
      <c r="FAV51" s="307"/>
      <c r="FAW51" s="307"/>
      <c r="FAX51" s="307"/>
      <c r="FAY51" s="307"/>
      <c r="FAZ51" s="307"/>
      <c r="FBA51" s="307"/>
      <c r="FBB51" s="307"/>
      <c r="FBC51" s="307"/>
      <c r="FBD51" s="307"/>
      <c r="FBE51" s="307"/>
      <c r="FBF51" s="307"/>
      <c r="FBG51" s="307"/>
      <c r="FBH51" s="307"/>
      <c r="FBI51" s="307"/>
      <c r="FBJ51" s="307"/>
      <c r="FBK51" s="307"/>
      <c r="FBL51" s="307"/>
      <c r="FBM51" s="307"/>
      <c r="FBN51" s="307"/>
      <c r="FBO51" s="307"/>
      <c r="FBP51" s="307"/>
      <c r="FBQ51" s="307"/>
      <c r="FBR51" s="307"/>
      <c r="FBS51" s="307"/>
      <c r="FBT51" s="307"/>
      <c r="FBU51" s="307"/>
      <c r="FBV51" s="307"/>
      <c r="FBW51" s="307"/>
      <c r="FBX51" s="307"/>
      <c r="FBY51" s="307"/>
      <c r="FBZ51" s="307"/>
      <c r="FCA51" s="307"/>
      <c r="FCB51" s="307"/>
      <c r="FCC51" s="307"/>
      <c r="FCD51" s="307"/>
      <c r="FCE51" s="307"/>
      <c r="FCF51" s="307"/>
      <c r="FCG51" s="307"/>
      <c r="FCH51" s="307"/>
      <c r="FCI51" s="307"/>
      <c r="FCJ51" s="307"/>
      <c r="FCK51" s="307"/>
      <c r="FCL51" s="307"/>
      <c r="FCM51" s="307"/>
      <c r="FCN51" s="307"/>
      <c r="FCO51" s="307"/>
      <c r="FCP51" s="307"/>
      <c r="FCQ51" s="307"/>
      <c r="FCR51" s="307"/>
      <c r="FCS51" s="307"/>
      <c r="FCT51" s="307"/>
      <c r="FCU51" s="307"/>
      <c r="FCV51" s="307"/>
      <c r="FCW51" s="307"/>
      <c r="FCX51" s="307"/>
      <c r="FCY51" s="307"/>
      <c r="FCZ51" s="307"/>
      <c r="FDA51" s="307"/>
      <c r="FDB51" s="307"/>
      <c r="FDC51" s="307"/>
      <c r="FDD51" s="307"/>
      <c r="FDE51" s="307"/>
      <c r="FDF51" s="307"/>
      <c r="FDG51" s="307"/>
      <c r="FDH51" s="307"/>
      <c r="FDI51" s="307"/>
      <c r="FDJ51" s="307"/>
      <c r="FDK51" s="307"/>
      <c r="FDL51" s="307"/>
      <c r="FDM51" s="307"/>
      <c r="FDN51" s="307"/>
      <c r="FDO51" s="307"/>
      <c r="FDP51" s="307"/>
      <c r="FDQ51" s="307"/>
      <c r="FDR51" s="307"/>
      <c r="FDS51" s="307"/>
      <c r="FDT51" s="307"/>
      <c r="FDU51" s="307"/>
      <c r="FDV51" s="307"/>
      <c r="FDW51" s="307"/>
      <c r="FDX51" s="307"/>
      <c r="FDY51" s="307"/>
      <c r="FDZ51" s="307"/>
      <c r="FEA51" s="307"/>
      <c r="FEB51" s="307"/>
      <c r="FEC51" s="307"/>
      <c r="FED51" s="307"/>
      <c r="FEE51" s="307"/>
      <c r="FEF51" s="307"/>
      <c r="FEG51" s="307"/>
      <c r="FEH51" s="307"/>
      <c r="FEI51" s="307"/>
      <c r="FEJ51" s="307"/>
      <c r="FEK51" s="307"/>
      <c r="FEL51" s="307"/>
      <c r="FEM51" s="307"/>
      <c r="FEN51" s="307"/>
      <c r="FEO51" s="307"/>
      <c r="FEP51" s="307"/>
      <c r="FEQ51" s="307"/>
      <c r="FER51" s="307"/>
      <c r="FES51" s="307"/>
      <c r="FET51" s="307"/>
      <c r="FEU51" s="307"/>
      <c r="FEV51" s="307"/>
      <c r="FEW51" s="307"/>
      <c r="FEX51" s="307"/>
      <c r="FEY51" s="307"/>
      <c r="FEZ51" s="307"/>
      <c r="FFA51" s="307"/>
      <c r="FFB51" s="307"/>
      <c r="FFC51" s="307"/>
      <c r="FFD51" s="307"/>
      <c r="FFE51" s="307"/>
      <c r="FFF51" s="307"/>
      <c r="FFG51" s="307"/>
      <c r="FFH51" s="307"/>
      <c r="FFI51" s="307"/>
      <c r="FFJ51" s="307"/>
      <c r="FFK51" s="307"/>
      <c r="FFL51" s="307"/>
      <c r="FFM51" s="307"/>
      <c r="FFN51" s="307"/>
      <c r="FFO51" s="307"/>
      <c r="FFP51" s="307"/>
      <c r="FFQ51" s="307"/>
      <c r="FFR51" s="307"/>
      <c r="FFS51" s="307"/>
      <c r="FFT51" s="307"/>
      <c r="FFU51" s="307"/>
      <c r="FFV51" s="307"/>
      <c r="FFW51" s="307"/>
      <c r="FFX51" s="307"/>
      <c r="FFY51" s="307"/>
      <c r="FFZ51" s="307"/>
      <c r="FGA51" s="307"/>
      <c r="FGB51" s="307"/>
      <c r="FGC51" s="307"/>
      <c r="FGD51" s="307"/>
      <c r="FGE51" s="307"/>
      <c r="FGF51" s="307"/>
      <c r="FGG51" s="307"/>
      <c r="FGH51" s="307"/>
      <c r="FGI51" s="307"/>
      <c r="FGJ51" s="307"/>
      <c r="FGK51" s="307"/>
      <c r="FGL51" s="307"/>
      <c r="FGM51" s="307"/>
      <c r="FGN51" s="307"/>
      <c r="FGO51" s="307"/>
      <c r="FGP51" s="307"/>
      <c r="FGQ51" s="307"/>
      <c r="FGR51" s="307"/>
      <c r="FGS51" s="307"/>
      <c r="FGT51" s="307"/>
      <c r="FGU51" s="307"/>
      <c r="FGV51" s="307"/>
      <c r="FGW51" s="307"/>
      <c r="FGX51" s="307"/>
      <c r="FGY51" s="307"/>
      <c r="FGZ51" s="307"/>
      <c r="FHA51" s="307"/>
      <c r="FHB51" s="307"/>
      <c r="FHC51" s="307"/>
      <c r="FHD51" s="307"/>
      <c r="FHE51" s="307"/>
      <c r="FHF51" s="307"/>
      <c r="FHG51" s="307"/>
      <c r="FHH51" s="307"/>
      <c r="FHI51" s="307"/>
      <c r="FHJ51" s="307"/>
      <c r="FHK51" s="307"/>
      <c r="FHL51" s="307"/>
      <c r="FHM51" s="307"/>
      <c r="FHN51" s="307"/>
      <c r="FHO51" s="307"/>
      <c r="FHP51" s="307"/>
      <c r="FHQ51" s="307"/>
      <c r="FHR51" s="307"/>
      <c r="FHS51" s="307"/>
      <c r="FHT51" s="307"/>
      <c r="FHU51" s="307"/>
      <c r="FHV51" s="307"/>
      <c r="FHW51" s="307"/>
      <c r="FHX51" s="307"/>
      <c r="FHY51" s="307"/>
      <c r="FHZ51" s="307"/>
      <c r="FIA51" s="307"/>
      <c r="FIB51" s="307"/>
      <c r="FIC51" s="307"/>
      <c r="FID51" s="307"/>
      <c r="FIE51" s="307"/>
      <c r="FIF51" s="307"/>
      <c r="FIG51" s="307"/>
      <c r="FIH51" s="307"/>
      <c r="FII51" s="307"/>
      <c r="FIJ51" s="307"/>
      <c r="FIK51" s="307"/>
      <c r="FIL51" s="307"/>
      <c r="FIM51" s="307"/>
      <c r="FIN51" s="307"/>
      <c r="FIO51" s="307"/>
      <c r="FIP51" s="307"/>
      <c r="FIQ51" s="307"/>
      <c r="FIR51" s="307"/>
      <c r="FIS51" s="307"/>
      <c r="FIT51" s="307"/>
      <c r="FIU51" s="307"/>
      <c r="FIV51" s="307"/>
      <c r="FIW51" s="307"/>
      <c r="FIX51" s="307"/>
      <c r="FIY51" s="307"/>
      <c r="FIZ51" s="307"/>
      <c r="FJA51" s="307"/>
      <c r="FJB51" s="307"/>
      <c r="FJC51" s="307"/>
      <c r="FJD51" s="307"/>
      <c r="FJE51" s="307"/>
      <c r="FJF51" s="307"/>
      <c r="FJG51" s="307"/>
      <c r="FJH51" s="307"/>
      <c r="FJI51" s="307"/>
      <c r="FJJ51" s="307"/>
      <c r="FJK51" s="307"/>
      <c r="FJL51" s="307"/>
      <c r="FJM51" s="307"/>
      <c r="FJN51" s="307"/>
      <c r="FJO51" s="307"/>
      <c r="FJP51" s="307"/>
      <c r="FJQ51" s="307"/>
      <c r="FJR51" s="307"/>
      <c r="FJS51" s="307"/>
      <c r="FJT51" s="307"/>
      <c r="FJU51" s="307"/>
      <c r="FJV51" s="307"/>
      <c r="FJW51" s="307"/>
      <c r="FJX51" s="307"/>
      <c r="FJY51" s="307"/>
      <c r="FJZ51" s="307"/>
      <c r="FKA51" s="307"/>
      <c r="FKB51" s="307"/>
      <c r="FKC51" s="307"/>
      <c r="FKD51" s="307"/>
      <c r="FKE51" s="307"/>
      <c r="FKF51" s="307"/>
      <c r="FKG51" s="307"/>
      <c r="FKH51" s="307"/>
      <c r="FKI51" s="307"/>
      <c r="FKJ51" s="307"/>
      <c r="FKK51" s="307"/>
      <c r="FKL51" s="307"/>
      <c r="FKM51" s="307"/>
      <c r="FKN51" s="307"/>
      <c r="FKO51" s="307"/>
      <c r="FKP51" s="307"/>
      <c r="FKQ51" s="307"/>
      <c r="FKR51" s="307"/>
      <c r="FKS51" s="307"/>
      <c r="FKT51" s="307"/>
      <c r="FKU51" s="307"/>
      <c r="FKV51" s="307"/>
      <c r="FKW51" s="307"/>
      <c r="FKX51" s="307"/>
      <c r="FKY51" s="307"/>
      <c r="FKZ51" s="307"/>
      <c r="FLA51" s="307"/>
      <c r="FLB51" s="307"/>
      <c r="FLC51" s="307"/>
      <c r="FLD51" s="307"/>
      <c r="FLE51" s="307"/>
      <c r="FLF51" s="307"/>
      <c r="FLG51" s="307"/>
      <c r="FLH51" s="307"/>
      <c r="FLI51" s="307"/>
      <c r="FLJ51" s="307"/>
      <c r="FLK51" s="307"/>
      <c r="FLL51" s="307"/>
      <c r="FLM51" s="307"/>
      <c r="FLN51" s="307"/>
      <c r="FLO51" s="307"/>
      <c r="FLP51" s="307"/>
      <c r="FLQ51" s="307"/>
      <c r="FLR51" s="307"/>
      <c r="FLS51" s="307"/>
      <c r="FLT51" s="307"/>
      <c r="FLU51" s="307"/>
      <c r="FLV51" s="307"/>
      <c r="FLW51" s="307"/>
      <c r="FLX51" s="307"/>
      <c r="FLY51" s="307"/>
      <c r="FLZ51" s="307"/>
      <c r="FMA51" s="307"/>
      <c r="FMB51" s="307"/>
      <c r="FMC51" s="307"/>
      <c r="FMD51" s="307"/>
      <c r="FME51" s="307"/>
      <c r="FMF51" s="307"/>
      <c r="FMG51" s="307"/>
      <c r="FMH51" s="307"/>
      <c r="FMI51" s="307"/>
      <c r="FMJ51" s="307"/>
      <c r="FMK51" s="307"/>
      <c r="FML51" s="307"/>
      <c r="FMM51" s="307"/>
      <c r="FMN51" s="307"/>
      <c r="FMO51" s="307"/>
      <c r="FMP51" s="307"/>
      <c r="FMQ51" s="307"/>
      <c r="FMR51" s="307"/>
      <c r="FMS51" s="307"/>
      <c r="FMT51" s="307"/>
      <c r="FMU51" s="307"/>
      <c r="FMV51" s="307"/>
      <c r="FMW51" s="307"/>
      <c r="FMX51" s="307"/>
      <c r="FMY51" s="307"/>
      <c r="FMZ51" s="307"/>
      <c r="FNA51" s="307"/>
      <c r="FNB51" s="307"/>
      <c r="FNC51" s="307"/>
      <c r="FND51" s="307"/>
      <c r="FNE51" s="307"/>
      <c r="FNF51" s="307"/>
      <c r="FNG51" s="307"/>
      <c r="FNH51" s="307"/>
      <c r="FNI51" s="307"/>
      <c r="FNJ51" s="307"/>
      <c r="FNK51" s="307"/>
      <c r="FNL51" s="307"/>
      <c r="FNM51" s="307"/>
      <c r="FNN51" s="307"/>
      <c r="FNO51" s="307"/>
      <c r="FNP51" s="307"/>
      <c r="FNQ51" s="307"/>
      <c r="FNR51" s="307"/>
      <c r="FNS51" s="307"/>
      <c r="FNT51" s="307"/>
      <c r="FNU51" s="307"/>
      <c r="FNV51" s="307"/>
      <c r="FNW51" s="307"/>
      <c r="FNX51" s="307"/>
      <c r="FNY51" s="307"/>
      <c r="FNZ51" s="307"/>
      <c r="FOA51" s="307"/>
      <c r="FOB51" s="307"/>
      <c r="FOC51" s="307"/>
      <c r="FOD51" s="307"/>
      <c r="FOE51" s="307"/>
      <c r="FOF51" s="307"/>
      <c r="FOG51" s="307"/>
      <c r="FOH51" s="307"/>
      <c r="FOI51" s="307"/>
      <c r="FOJ51" s="307"/>
      <c r="FOK51" s="307"/>
      <c r="FOL51" s="307"/>
      <c r="FOM51" s="307"/>
      <c r="FON51" s="307"/>
      <c r="FOO51" s="307"/>
      <c r="FOP51" s="307"/>
      <c r="FOQ51" s="307"/>
      <c r="FOR51" s="307"/>
      <c r="FOS51" s="307"/>
      <c r="FOT51" s="307"/>
      <c r="FOU51" s="307"/>
      <c r="FOV51" s="307"/>
      <c r="FOW51" s="307"/>
      <c r="FOX51" s="307"/>
      <c r="FOY51" s="307"/>
      <c r="FOZ51" s="307"/>
      <c r="FPA51" s="307"/>
      <c r="FPB51" s="307"/>
      <c r="FPC51" s="307"/>
      <c r="FPD51" s="307"/>
      <c r="FPE51" s="307"/>
      <c r="FPF51" s="307"/>
      <c r="FPG51" s="307"/>
      <c r="FPH51" s="307"/>
      <c r="FPI51" s="307"/>
      <c r="FPJ51" s="307"/>
      <c r="FPK51" s="307"/>
      <c r="FPL51" s="307"/>
      <c r="FPM51" s="307"/>
      <c r="FPN51" s="307"/>
      <c r="FPO51" s="307"/>
      <c r="FPP51" s="307"/>
      <c r="FPQ51" s="307"/>
      <c r="FPR51" s="307"/>
      <c r="FPS51" s="307"/>
      <c r="FPT51" s="307"/>
      <c r="FPU51" s="307"/>
      <c r="FPV51" s="307"/>
      <c r="FPW51" s="307"/>
      <c r="FPX51" s="307"/>
      <c r="FPY51" s="307"/>
      <c r="FPZ51" s="307"/>
      <c r="FQA51" s="307"/>
      <c r="FQB51" s="307"/>
      <c r="FQC51" s="307"/>
      <c r="FQD51" s="307"/>
      <c r="FQE51" s="307"/>
      <c r="FQF51" s="307"/>
      <c r="FQG51" s="307"/>
      <c r="FQH51" s="307"/>
      <c r="FQI51" s="307"/>
      <c r="FQJ51" s="307"/>
      <c r="FQK51" s="307"/>
      <c r="FQL51" s="307"/>
      <c r="FQM51" s="307"/>
      <c r="FQN51" s="307"/>
      <c r="FQO51" s="307"/>
      <c r="FQP51" s="307"/>
      <c r="FQQ51" s="307"/>
      <c r="FQR51" s="307"/>
      <c r="FQS51" s="307"/>
      <c r="FQT51" s="307"/>
      <c r="FQU51" s="307"/>
      <c r="FQV51" s="307"/>
      <c r="FQW51" s="307"/>
      <c r="FQX51" s="307"/>
      <c r="FQY51" s="307"/>
      <c r="FQZ51" s="307"/>
      <c r="FRA51" s="307"/>
      <c r="FRB51" s="307"/>
      <c r="FRC51" s="307"/>
      <c r="FRD51" s="307"/>
      <c r="FRE51" s="307"/>
      <c r="FRF51" s="307"/>
      <c r="FRG51" s="307"/>
      <c r="FRH51" s="307"/>
      <c r="FRI51" s="307"/>
      <c r="FRJ51" s="307"/>
      <c r="FRK51" s="307"/>
      <c r="FRL51" s="307"/>
      <c r="FRM51" s="307"/>
      <c r="FRN51" s="307"/>
      <c r="FRO51" s="307"/>
      <c r="FRP51" s="307"/>
      <c r="FRQ51" s="307"/>
      <c r="FRR51" s="307"/>
      <c r="FRS51" s="307"/>
      <c r="FRT51" s="307"/>
      <c r="FRU51" s="307"/>
      <c r="FRV51" s="307"/>
      <c r="FRW51" s="307"/>
      <c r="FRX51" s="307"/>
      <c r="FRY51" s="307"/>
      <c r="FRZ51" s="307"/>
      <c r="FSA51" s="307"/>
      <c r="FSB51" s="307"/>
      <c r="FSC51" s="307"/>
      <c r="FSD51" s="307"/>
      <c r="FSE51" s="307"/>
      <c r="FSF51" s="307"/>
      <c r="FSG51" s="307"/>
      <c r="FSH51" s="307"/>
      <c r="FSI51" s="307"/>
      <c r="FSJ51" s="307"/>
      <c r="FSK51" s="307"/>
      <c r="FSL51" s="307"/>
      <c r="FSM51" s="307"/>
      <c r="FSN51" s="307"/>
      <c r="FSO51" s="307"/>
      <c r="FSP51" s="307"/>
      <c r="FSQ51" s="307"/>
      <c r="FSR51" s="307"/>
      <c r="FSS51" s="307"/>
      <c r="FST51" s="307"/>
      <c r="FSU51" s="307"/>
      <c r="FSV51" s="307"/>
      <c r="FSW51" s="307"/>
      <c r="FSX51" s="307"/>
      <c r="FSY51" s="307"/>
      <c r="FSZ51" s="307"/>
      <c r="FTA51" s="307"/>
      <c r="FTB51" s="307"/>
      <c r="FTC51" s="307"/>
      <c r="FTD51" s="307"/>
      <c r="FTE51" s="307"/>
      <c r="FTF51" s="307"/>
      <c r="FTG51" s="307"/>
      <c r="FTH51" s="307"/>
      <c r="FTI51" s="307"/>
      <c r="FTJ51" s="307"/>
      <c r="FTK51" s="307"/>
      <c r="FTL51" s="307"/>
      <c r="FTM51" s="307"/>
      <c r="FTN51" s="307"/>
      <c r="FTO51" s="307"/>
      <c r="FTP51" s="307"/>
      <c r="FTQ51" s="307"/>
      <c r="FTR51" s="307"/>
      <c r="FTS51" s="307"/>
      <c r="FTT51" s="307"/>
      <c r="FTU51" s="307"/>
      <c r="FTV51" s="307"/>
      <c r="FTW51" s="307"/>
      <c r="FTX51" s="307"/>
      <c r="FTY51" s="307"/>
      <c r="FTZ51" s="307"/>
      <c r="FUA51" s="307"/>
      <c r="FUB51" s="307"/>
      <c r="FUC51" s="307"/>
      <c r="FUD51" s="307"/>
      <c r="FUE51" s="307"/>
      <c r="FUF51" s="307"/>
      <c r="FUG51" s="307"/>
      <c r="FUH51" s="307"/>
      <c r="FUI51" s="307"/>
      <c r="FUJ51" s="307"/>
      <c r="FUK51" s="307"/>
      <c r="FUL51" s="307"/>
      <c r="FUM51" s="307"/>
      <c r="FUN51" s="307"/>
      <c r="FUO51" s="307"/>
      <c r="FUP51" s="307"/>
      <c r="FUQ51" s="307"/>
      <c r="FUR51" s="307"/>
      <c r="FUS51" s="307"/>
      <c r="FUT51" s="307"/>
      <c r="FUU51" s="307"/>
      <c r="FUV51" s="307"/>
      <c r="FUW51" s="307"/>
      <c r="FUX51" s="307"/>
      <c r="FUY51" s="307"/>
      <c r="FUZ51" s="307"/>
      <c r="FVA51" s="307"/>
      <c r="FVB51" s="307"/>
      <c r="FVC51" s="307"/>
      <c r="FVD51" s="307"/>
      <c r="FVE51" s="307"/>
      <c r="FVF51" s="307"/>
      <c r="FVG51" s="307"/>
      <c r="FVH51" s="307"/>
      <c r="FVI51" s="307"/>
      <c r="FVJ51" s="307"/>
      <c r="FVK51" s="307"/>
      <c r="FVL51" s="307"/>
      <c r="FVM51" s="307"/>
      <c r="FVN51" s="307"/>
      <c r="FVO51" s="307"/>
      <c r="FVP51" s="307"/>
      <c r="FVQ51" s="307"/>
      <c r="FVR51" s="307"/>
      <c r="FVS51" s="307"/>
      <c r="FVT51" s="307"/>
      <c r="FVU51" s="307"/>
      <c r="FVV51" s="307"/>
      <c r="FVW51" s="307"/>
      <c r="FVX51" s="307"/>
      <c r="FVY51" s="307"/>
      <c r="FVZ51" s="307"/>
      <c r="FWA51" s="307"/>
      <c r="FWB51" s="307"/>
      <c r="FWC51" s="307"/>
      <c r="FWD51" s="307"/>
      <c r="FWE51" s="307"/>
      <c r="FWF51" s="307"/>
      <c r="FWG51" s="307"/>
      <c r="FWH51" s="307"/>
      <c r="FWI51" s="307"/>
      <c r="FWJ51" s="307"/>
      <c r="FWK51" s="307"/>
      <c r="FWL51" s="307"/>
      <c r="FWM51" s="307"/>
      <c r="FWN51" s="307"/>
      <c r="FWO51" s="307"/>
      <c r="FWP51" s="307"/>
      <c r="FWQ51" s="307"/>
      <c r="FWR51" s="307"/>
      <c r="FWS51" s="307"/>
      <c r="FWT51" s="307"/>
      <c r="FWU51" s="307"/>
      <c r="FWV51" s="307"/>
      <c r="FWW51" s="307"/>
      <c r="FWX51" s="307"/>
      <c r="FWY51" s="307"/>
      <c r="FWZ51" s="307"/>
      <c r="FXA51" s="307"/>
      <c r="FXB51" s="307"/>
      <c r="FXC51" s="307"/>
      <c r="FXD51" s="307"/>
      <c r="FXE51" s="307"/>
      <c r="FXF51" s="307"/>
      <c r="FXG51" s="307"/>
      <c r="FXH51" s="307"/>
      <c r="FXI51" s="307"/>
      <c r="FXJ51" s="307"/>
      <c r="FXK51" s="307"/>
      <c r="FXL51" s="307"/>
      <c r="FXM51" s="307"/>
      <c r="FXN51" s="307"/>
      <c r="FXO51" s="307"/>
      <c r="FXP51" s="307"/>
      <c r="FXQ51" s="307"/>
      <c r="FXR51" s="307"/>
      <c r="FXS51" s="307"/>
      <c r="FXT51" s="307"/>
      <c r="FXU51" s="307"/>
      <c r="FXV51" s="307"/>
      <c r="FXW51" s="307"/>
      <c r="FXX51" s="307"/>
      <c r="FXY51" s="307"/>
      <c r="FXZ51" s="307"/>
      <c r="FYA51" s="307"/>
      <c r="FYB51" s="307"/>
      <c r="FYC51" s="307"/>
      <c r="FYD51" s="307"/>
      <c r="FYE51" s="307"/>
      <c r="FYF51" s="307"/>
      <c r="FYG51" s="307"/>
      <c r="FYH51" s="307"/>
      <c r="FYI51" s="307"/>
      <c r="FYJ51" s="307"/>
      <c r="FYK51" s="307"/>
      <c r="FYL51" s="307"/>
      <c r="FYM51" s="307"/>
      <c r="FYN51" s="307"/>
      <c r="FYO51" s="307"/>
      <c r="FYP51" s="307"/>
      <c r="FYQ51" s="307"/>
      <c r="FYR51" s="307"/>
      <c r="FYS51" s="307"/>
      <c r="FYT51" s="307"/>
      <c r="FYU51" s="307"/>
      <c r="FYV51" s="307"/>
      <c r="FYW51" s="307"/>
      <c r="FYX51" s="307"/>
      <c r="FYY51" s="307"/>
      <c r="FYZ51" s="307"/>
      <c r="FZA51" s="307"/>
      <c r="FZB51" s="307"/>
      <c r="FZC51" s="307"/>
      <c r="FZD51" s="307"/>
      <c r="FZE51" s="307"/>
      <c r="FZF51" s="307"/>
      <c r="FZG51" s="307"/>
      <c r="FZH51" s="307"/>
      <c r="FZI51" s="307"/>
      <c r="FZJ51" s="307"/>
      <c r="FZK51" s="307"/>
      <c r="FZL51" s="307"/>
      <c r="FZM51" s="307"/>
      <c r="FZN51" s="307"/>
      <c r="FZO51" s="307"/>
      <c r="FZP51" s="307"/>
      <c r="FZQ51" s="307"/>
      <c r="FZR51" s="307"/>
      <c r="FZS51" s="307"/>
      <c r="FZT51" s="307"/>
      <c r="FZU51" s="307"/>
      <c r="FZV51" s="307"/>
      <c r="FZW51" s="307"/>
      <c r="FZX51" s="307"/>
      <c r="FZY51" s="307"/>
      <c r="FZZ51" s="307"/>
      <c r="GAA51" s="307"/>
      <c r="GAB51" s="307"/>
      <c r="GAC51" s="307"/>
      <c r="GAD51" s="307"/>
      <c r="GAE51" s="307"/>
      <c r="GAF51" s="307"/>
      <c r="GAG51" s="307"/>
      <c r="GAH51" s="307"/>
      <c r="GAI51" s="307"/>
      <c r="GAJ51" s="307"/>
      <c r="GAK51" s="307"/>
      <c r="GAL51" s="307"/>
      <c r="GAM51" s="307"/>
      <c r="GAN51" s="307"/>
      <c r="GAO51" s="307"/>
      <c r="GAP51" s="307"/>
      <c r="GAQ51" s="307"/>
      <c r="GAR51" s="307"/>
      <c r="GAS51" s="307"/>
      <c r="GAT51" s="307"/>
      <c r="GAU51" s="307"/>
      <c r="GAV51" s="307"/>
      <c r="GAW51" s="307"/>
      <c r="GAX51" s="307"/>
      <c r="GAY51" s="307"/>
      <c r="GAZ51" s="307"/>
      <c r="GBA51" s="307"/>
      <c r="GBB51" s="307"/>
      <c r="GBC51" s="307"/>
      <c r="GBD51" s="307"/>
      <c r="GBE51" s="307"/>
      <c r="GBF51" s="307"/>
      <c r="GBG51" s="307"/>
      <c r="GBH51" s="307"/>
      <c r="GBI51" s="307"/>
      <c r="GBJ51" s="307"/>
      <c r="GBK51" s="307"/>
      <c r="GBL51" s="307"/>
      <c r="GBM51" s="307"/>
      <c r="GBN51" s="307"/>
      <c r="GBO51" s="307"/>
      <c r="GBP51" s="307"/>
      <c r="GBQ51" s="307"/>
      <c r="GBR51" s="307"/>
      <c r="GBS51" s="307"/>
      <c r="GBT51" s="307"/>
      <c r="GBU51" s="307"/>
      <c r="GBV51" s="307"/>
      <c r="GBW51" s="307"/>
      <c r="GBX51" s="307"/>
      <c r="GBY51" s="307"/>
      <c r="GBZ51" s="307"/>
      <c r="GCA51" s="307"/>
      <c r="GCB51" s="307"/>
      <c r="GCC51" s="307"/>
      <c r="GCD51" s="307"/>
      <c r="GCE51" s="307"/>
      <c r="GCF51" s="307"/>
      <c r="GCG51" s="307"/>
      <c r="GCH51" s="307"/>
      <c r="GCI51" s="307"/>
      <c r="GCJ51" s="307"/>
      <c r="GCK51" s="307"/>
      <c r="GCL51" s="307"/>
      <c r="GCM51" s="307"/>
      <c r="GCN51" s="307"/>
      <c r="GCO51" s="307"/>
      <c r="GCP51" s="307"/>
      <c r="GCQ51" s="307"/>
      <c r="GCR51" s="307"/>
      <c r="GCS51" s="307"/>
      <c r="GCT51" s="307"/>
      <c r="GCU51" s="307"/>
      <c r="GCV51" s="307"/>
      <c r="GCW51" s="307"/>
      <c r="GCX51" s="307"/>
      <c r="GCY51" s="307"/>
      <c r="GCZ51" s="307"/>
      <c r="GDA51" s="307"/>
      <c r="GDB51" s="307"/>
      <c r="GDC51" s="307"/>
      <c r="GDD51" s="307"/>
      <c r="GDE51" s="307"/>
      <c r="GDF51" s="307"/>
      <c r="GDG51" s="307"/>
      <c r="GDH51" s="307"/>
      <c r="GDI51" s="307"/>
      <c r="GDJ51" s="307"/>
      <c r="GDK51" s="307"/>
      <c r="GDL51" s="307"/>
      <c r="GDM51" s="307"/>
      <c r="GDN51" s="307"/>
      <c r="GDO51" s="307"/>
      <c r="GDP51" s="307"/>
      <c r="GDQ51" s="307"/>
      <c r="GDR51" s="307"/>
      <c r="GDS51" s="307"/>
      <c r="GDT51" s="307"/>
      <c r="GDU51" s="307"/>
      <c r="GDV51" s="307"/>
      <c r="GDW51" s="307"/>
      <c r="GDX51" s="307"/>
      <c r="GDY51" s="307"/>
      <c r="GDZ51" s="307"/>
      <c r="GEA51" s="307"/>
      <c r="GEB51" s="307"/>
      <c r="GEC51" s="307"/>
      <c r="GED51" s="307"/>
      <c r="GEE51" s="307"/>
      <c r="GEF51" s="307"/>
      <c r="GEG51" s="307"/>
      <c r="GEH51" s="307"/>
      <c r="GEI51" s="307"/>
      <c r="GEJ51" s="307"/>
      <c r="GEK51" s="307"/>
      <c r="GEL51" s="307"/>
      <c r="GEM51" s="307"/>
      <c r="GEN51" s="307"/>
      <c r="GEO51" s="307"/>
      <c r="GEP51" s="307"/>
      <c r="GEQ51" s="307"/>
      <c r="GER51" s="307"/>
      <c r="GES51" s="307"/>
      <c r="GET51" s="307"/>
      <c r="GEU51" s="307"/>
      <c r="GEV51" s="307"/>
      <c r="GEW51" s="307"/>
      <c r="GEX51" s="307"/>
      <c r="GEY51" s="307"/>
      <c r="GEZ51" s="307"/>
      <c r="GFA51" s="307"/>
      <c r="GFB51" s="307"/>
      <c r="GFC51" s="307"/>
      <c r="GFD51" s="307"/>
      <c r="GFE51" s="307"/>
      <c r="GFF51" s="307"/>
      <c r="GFG51" s="307"/>
      <c r="GFH51" s="307"/>
      <c r="GFI51" s="307"/>
      <c r="GFJ51" s="307"/>
      <c r="GFK51" s="307"/>
      <c r="GFL51" s="307"/>
      <c r="GFM51" s="307"/>
      <c r="GFN51" s="307"/>
      <c r="GFO51" s="307"/>
      <c r="GFP51" s="307"/>
      <c r="GFQ51" s="307"/>
      <c r="GFR51" s="307"/>
      <c r="GFS51" s="307"/>
      <c r="GFT51" s="307"/>
      <c r="GFU51" s="307"/>
      <c r="GFV51" s="307"/>
      <c r="GFW51" s="307"/>
      <c r="GFX51" s="307"/>
      <c r="GFY51" s="307"/>
      <c r="GFZ51" s="307"/>
      <c r="GGA51" s="307"/>
      <c r="GGB51" s="307"/>
      <c r="GGC51" s="307"/>
      <c r="GGD51" s="307"/>
      <c r="GGE51" s="307"/>
      <c r="GGF51" s="307"/>
      <c r="GGG51" s="307"/>
      <c r="GGH51" s="307"/>
      <c r="GGI51" s="307"/>
      <c r="GGJ51" s="307"/>
      <c r="GGK51" s="307"/>
      <c r="GGL51" s="307"/>
      <c r="GGM51" s="307"/>
      <c r="GGN51" s="307"/>
      <c r="GGO51" s="307"/>
      <c r="GGP51" s="307"/>
      <c r="GGQ51" s="307"/>
      <c r="GGR51" s="307"/>
      <c r="GGS51" s="307"/>
      <c r="GGT51" s="307"/>
      <c r="GGU51" s="307"/>
      <c r="GGV51" s="307"/>
      <c r="GGW51" s="307"/>
      <c r="GGX51" s="307"/>
      <c r="GGY51" s="307"/>
      <c r="GGZ51" s="307"/>
      <c r="GHA51" s="307"/>
      <c r="GHB51" s="307"/>
      <c r="GHC51" s="307"/>
      <c r="GHD51" s="307"/>
      <c r="GHE51" s="307"/>
      <c r="GHF51" s="307"/>
      <c r="GHG51" s="307"/>
      <c r="GHH51" s="307"/>
      <c r="GHI51" s="307"/>
      <c r="GHJ51" s="307"/>
      <c r="GHK51" s="307"/>
      <c r="GHL51" s="307"/>
      <c r="GHM51" s="307"/>
      <c r="GHN51" s="307"/>
      <c r="GHO51" s="307"/>
      <c r="GHP51" s="307"/>
      <c r="GHQ51" s="307"/>
      <c r="GHR51" s="307"/>
      <c r="GHS51" s="307"/>
      <c r="GHT51" s="307"/>
      <c r="GHU51" s="307"/>
      <c r="GHV51" s="307"/>
      <c r="GHW51" s="307"/>
      <c r="GHX51" s="307"/>
      <c r="GHY51" s="307"/>
      <c r="GHZ51" s="307"/>
      <c r="GIA51" s="307"/>
      <c r="GIB51" s="307"/>
      <c r="GIC51" s="307"/>
      <c r="GID51" s="307"/>
      <c r="GIE51" s="307"/>
      <c r="GIF51" s="307"/>
      <c r="GIG51" s="307"/>
      <c r="GIH51" s="307"/>
      <c r="GII51" s="307"/>
      <c r="GIJ51" s="307"/>
      <c r="GIK51" s="307"/>
      <c r="GIL51" s="307"/>
      <c r="GIM51" s="307"/>
      <c r="GIN51" s="307"/>
      <c r="GIO51" s="307"/>
      <c r="GIP51" s="307"/>
      <c r="GIQ51" s="307"/>
      <c r="GIR51" s="307"/>
      <c r="GIS51" s="307"/>
      <c r="GIT51" s="307"/>
      <c r="GIU51" s="307"/>
      <c r="GIV51" s="307"/>
      <c r="GIW51" s="307"/>
      <c r="GIX51" s="307"/>
      <c r="GIY51" s="307"/>
      <c r="GIZ51" s="307"/>
      <c r="GJA51" s="307"/>
      <c r="GJB51" s="307"/>
      <c r="GJC51" s="307"/>
      <c r="GJD51" s="307"/>
      <c r="GJE51" s="307"/>
      <c r="GJF51" s="307"/>
      <c r="GJG51" s="307"/>
      <c r="GJH51" s="307"/>
      <c r="GJI51" s="307"/>
      <c r="GJJ51" s="307"/>
      <c r="GJK51" s="307"/>
      <c r="GJL51" s="307"/>
      <c r="GJM51" s="307"/>
      <c r="GJN51" s="307"/>
      <c r="GJO51" s="307"/>
      <c r="GJP51" s="307"/>
      <c r="GJQ51" s="307"/>
      <c r="GJR51" s="307"/>
      <c r="GJS51" s="307"/>
      <c r="GJT51" s="307"/>
      <c r="GJU51" s="307"/>
      <c r="GJV51" s="307"/>
      <c r="GJW51" s="307"/>
      <c r="GJX51" s="307"/>
      <c r="GJY51" s="307"/>
      <c r="GJZ51" s="307"/>
      <c r="GKA51" s="307"/>
      <c r="GKB51" s="307"/>
      <c r="GKC51" s="307"/>
      <c r="GKD51" s="307"/>
      <c r="GKE51" s="307"/>
      <c r="GKF51" s="307"/>
      <c r="GKG51" s="307"/>
      <c r="GKH51" s="307"/>
      <c r="GKI51" s="307"/>
      <c r="GKJ51" s="307"/>
      <c r="GKK51" s="307"/>
      <c r="GKL51" s="307"/>
      <c r="GKM51" s="307"/>
      <c r="GKN51" s="307"/>
      <c r="GKO51" s="307"/>
      <c r="GKP51" s="307"/>
      <c r="GKQ51" s="307"/>
      <c r="GKR51" s="307"/>
      <c r="GKS51" s="307"/>
      <c r="GKT51" s="307"/>
      <c r="GKU51" s="307"/>
      <c r="GKV51" s="307"/>
      <c r="GKW51" s="307"/>
      <c r="GKX51" s="307"/>
      <c r="GKY51" s="307"/>
      <c r="GKZ51" s="307"/>
      <c r="GLA51" s="307"/>
      <c r="GLB51" s="307"/>
      <c r="GLC51" s="307"/>
      <c r="GLD51" s="307"/>
      <c r="GLE51" s="307"/>
      <c r="GLF51" s="307"/>
      <c r="GLG51" s="307"/>
      <c r="GLH51" s="307"/>
      <c r="GLI51" s="307"/>
      <c r="GLJ51" s="307"/>
      <c r="GLK51" s="307"/>
      <c r="GLL51" s="307"/>
      <c r="GLM51" s="307"/>
      <c r="GLN51" s="307"/>
      <c r="GLO51" s="307"/>
      <c r="GLP51" s="307"/>
      <c r="GLQ51" s="307"/>
      <c r="GLR51" s="307"/>
      <c r="GLS51" s="307"/>
      <c r="GLT51" s="307"/>
      <c r="GLU51" s="307"/>
      <c r="GLV51" s="307"/>
      <c r="GLW51" s="307"/>
      <c r="GLX51" s="307"/>
      <c r="GLY51" s="307"/>
      <c r="GLZ51" s="307"/>
      <c r="GMA51" s="307"/>
      <c r="GMB51" s="307"/>
      <c r="GMC51" s="307"/>
      <c r="GMD51" s="307"/>
      <c r="GME51" s="307"/>
      <c r="GMF51" s="307"/>
      <c r="GMG51" s="307"/>
      <c r="GMH51" s="307"/>
      <c r="GMI51" s="307"/>
      <c r="GMJ51" s="307"/>
      <c r="GMK51" s="307"/>
      <c r="GML51" s="307"/>
      <c r="GMM51" s="307"/>
      <c r="GMN51" s="307"/>
      <c r="GMO51" s="307"/>
      <c r="GMP51" s="307"/>
      <c r="GMQ51" s="307"/>
      <c r="GMR51" s="307"/>
      <c r="GMS51" s="307"/>
      <c r="GMT51" s="307"/>
      <c r="GMU51" s="307"/>
      <c r="GMV51" s="307"/>
      <c r="GMW51" s="307"/>
      <c r="GMX51" s="307"/>
      <c r="GMY51" s="307"/>
      <c r="GMZ51" s="307"/>
      <c r="GNA51" s="307"/>
      <c r="GNB51" s="307"/>
      <c r="GNC51" s="307"/>
      <c r="GND51" s="307"/>
      <c r="GNE51" s="307"/>
      <c r="GNF51" s="307"/>
      <c r="GNG51" s="307"/>
      <c r="GNH51" s="307"/>
      <c r="GNI51" s="307"/>
      <c r="GNJ51" s="307"/>
      <c r="GNK51" s="307"/>
      <c r="GNL51" s="307"/>
      <c r="GNM51" s="307"/>
      <c r="GNN51" s="307"/>
      <c r="GNO51" s="307"/>
      <c r="GNP51" s="307"/>
      <c r="GNQ51" s="307"/>
      <c r="GNR51" s="307"/>
      <c r="GNS51" s="307"/>
      <c r="GNT51" s="307"/>
      <c r="GNU51" s="307"/>
      <c r="GNV51" s="307"/>
      <c r="GNW51" s="307"/>
      <c r="GNX51" s="307"/>
      <c r="GNY51" s="307"/>
      <c r="GNZ51" s="307"/>
      <c r="GOA51" s="307"/>
      <c r="GOB51" s="307"/>
      <c r="GOC51" s="307"/>
      <c r="GOD51" s="307"/>
      <c r="GOE51" s="307"/>
      <c r="GOF51" s="307"/>
      <c r="GOG51" s="307"/>
      <c r="GOH51" s="307"/>
      <c r="GOI51" s="307"/>
      <c r="GOJ51" s="307"/>
      <c r="GOK51" s="307"/>
      <c r="GOL51" s="307"/>
      <c r="GOM51" s="307"/>
      <c r="GON51" s="307"/>
      <c r="GOO51" s="307"/>
      <c r="GOP51" s="307"/>
      <c r="GOQ51" s="307"/>
      <c r="GOR51" s="307"/>
      <c r="GOS51" s="307"/>
      <c r="GOT51" s="307"/>
      <c r="GOU51" s="307"/>
      <c r="GOV51" s="307"/>
      <c r="GOW51" s="307"/>
      <c r="GOX51" s="307"/>
      <c r="GOY51" s="307"/>
      <c r="GOZ51" s="307"/>
      <c r="GPA51" s="307"/>
      <c r="GPB51" s="307"/>
      <c r="GPC51" s="307"/>
      <c r="GPD51" s="307"/>
      <c r="GPE51" s="307"/>
      <c r="GPF51" s="307"/>
      <c r="GPG51" s="307"/>
      <c r="GPH51" s="307"/>
      <c r="GPI51" s="307"/>
      <c r="GPJ51" s="307"/>
      <c r="GPK51" s="307"/>
      <c r="GPL51" s="307"/>
      <c r="GPM51" s="307"/>
      <c r="GPN51" s="307"/>
      <c r="GPO51" s="307"/>
      <c r="GPP51" s="307"/>
      <c r="GPQ51" s="307"/>
      <c r="GPR51" s="307"/>
      <c r="GPS51" s="307"/>
      <c r="GPT51" s="307"/>
      <c r="GPU51" s="307"/>
      <c r="GPV51" s="307"/>
      <c r="GPW51" s="307"/>
      <c r="GPX51" s="307"/>
      <c r="GPY51" s="307"/>
      <c r="GPZ51" s="307"/>
      <c r="GQA51" s="307"/>
      <c r="GQB51" s="307"/>
      <c r="GQC51" s="307"/>
      <c r="GQD51" s="307"/>
      <c r="GQE51" s="307"/>
      <c r="GQF51" s="307"/>
      <c r="GQG51" s="307"/>
      <c r="GQH51" s="307"/>
      <c r="GQI51" s="307"/>
      <c r="GQJ51" s="307"/>
      <c r="GQK51" s="307"/>
      <c r="GQL51" s="307"/>
      <c r="GQM51" s="307"/>
      <c r="GQN51" s="307"/>
      <c r="GQO51" s="307"/>
      <c r="GQP51" s="307"/>
      <c r="GQQ51" s="307"/>
      <c r="GQR51" s="307"/>
      <c r="GQS51" s="307"/>
      <c r="GQT51" s="307"/>
      <c r="GQU51" s="307"/>
      <c r="GQV51" s="307"/>
      <c r="GQW51" s="307"/>
      <c r="GQX51" s="307"/>
      <c r="GQY51" s="307"/>
      <c r="GQZ51" s="307"/>
      <c r="GRA51" s="307"/>
      <c r="GRB51" s="307"/>
      <c r="GRC51" s="307"/>
      <c r="GRD51" s="307"/>
      <c r="GRE51" s="307"/>
      <c r="GRF51" s="307"/>
      <c r="GRG51" s="307"/>
      <c r="GRH51" s="307"/>
      <c r="GRI51" s="307"/>
      <c r="GRJ51" s="307"/>
      <c r="GRK51" s="307"/>
      <c r="GRL51" s="307"/>
      <c r="GRM51" s="307"/>
      <c r="GRN51" s="307"/>
      <c r="GRO51" s="307"/>
      <c r="GRP51" s="307"/>
      <c r="GRQ51" s="307"/>
      <c r="GRR51" s="307"/>
      <c r="GRS51" s="307"/>
      <c r="GRT51" s="307"/>
      <c r="GRU51" s="307"/>
      <c r="GRV51" s="307"/>
      <c r="GRW51" s="307"/>
      <c r="GRX51" s="307"/>
      <c r="GRY51" s="307"/>
      <c r="GRZ51" s="307"/>
      <c r="GSA51" s="307"/>
      <c r="GSB51" s="307"/>
      <c r="GSC51" s="307"/>
      <c r="GSD51" s="307"/>
      <c r="GSE51" s="307"/>
      <c r="GSF51" s="307"/>
      <c r="GSG51" s="307"/>
      <c r="GSH51" s="307"/>
      <c r="GSI51" s="307"/>
      <c r="GSJ51" s="307"/>
      <c r="GSK51" s="307"/>
      <c r="GSL51" s="307"/>
      <c r="GSM51" s="307"/>
      <c r="GSN51" s="307"/>
      <c r="GSO51" s="307"/>
      <c r="GSP51" s="307"/>
      <c r="GSQ51" s="307"/>
      <c r="GSR51" s="307"/>
      <c r="GSS51" s="307"/>
      <c r="GST51" s="307"/>
      <c r="GSU51" s="307"/>
      <c r="GSV51" s="307"/>
      <c r="GSW51" s="307"/>
      <c r="GSX51" s="307"/>
      <c r="GSY51" s="307"/>
      <c r="GSZ51" s="307"/>
      <c r="GTA51" s="307"/>
      <c r="GTB51" s="307"/>
      <c r="GTC51" s="307"/>
      <c r="GTD51" s="307"/>
      <c r="GTE51" s="307"/>
      <c r="GTF51" s="307"/>
      <c r="GTG51" s="307"/>
      <c r="GTH51" s="307"/>
      <c r="GTI51" s="307"/>
      <c r="GTJ51" s="307"/>
      <c r="GTK51" s="307"/>
      <c r="GTL51" s="307"/>
      <c r="GTM51" s="307"/>
      <c r="GTN51" s="307"/>
      <c r="GTO51" s="307"/>
      <c r="GTP51" s="307"/>
      <c r="GTQ51" s="307"/>
      <c r="GTR51" s="307"/>
      <c r="GTS51" s="307"/>
      <c r="GTT51" s="307"/>
      <c r="GTU51" s="307"/>
      <c r="GTV51" s="307"/>
      <c r="GTW51" s="307"/>
      <c r="GTX51" s="307"/>
      <c r="GTY51" s="307"/>
      <c r="GTZ51" s="307"/>
      <c r="GUA51" s="307"/>
      <c r="GUB51" s="307"/>
      <c r="GUC51" s="307"/>
      <c r="GUD51" s="307"/>
      <c r="GUE51" s="307"/>
      <c r="GUF51" s="307"/>
      <c r="GUG51" s="307"/>
      <c r="GUH51" s="307"/>
      <c r="GUI51" s="307"/>
      <c r="GUJ51" s="307"/>
      <c r="GUK51" s="307"/>
      <c r="GUL51" s="307"/>
      <c r="GUM51" s="307"/>
      <c r="GUN51" s="307"/>
      <c r="GUO51" s="307"/>
      <c r="GUP51" s="307"/>
      <c r="GUQ51" s="307"/>
      <c r="GUR51" s="307"/>
      <c r="GUS51" s="307"/>
      <c r="GUT51" s="307"/>
      <c r="GUU51" s="307"/>
      <c r="GUV51" s="307"/>
      <c r="GUW51" s="307"/>
      <c r="GUX51" s="307"/>
      <c r="GUY51" s="307"/>
      <c r="GUZ51" s="307"/>
      <c r="GVA51" s="307"/>
      <c r="GVB51" s="307"/>
      <c r="GVC51" s="307"/>
      <c r="GVD51" s="307"/>
      <c r="GVE51" s="307"/>
      <c r="GVF51" s="307"/>
      <c r="GVG51" s="307"/>
      <c r="GVH51" s="307"/>
      <c r="GVI51" s="307"/>
      <c r="GVJ51" s="307"/>
      <c r="GVK51" s="307"/>
      <c r="GVL51" s="307"/>
      <c r="GVM51" s="307"/>
      <c r="GVN51" s="307"/>
      <c r="GVO51" s="307"/>
      <c r="GVP51" s="307"/>
      <c r="GVQ51" s="307"/>
      <c r="GVR51" s="307"/>
      <c r="GVS51" s="307"/>
      <c r="GVT51" s="307"/>
      <c r="GVU51" s="307"/>
      <c r="GVV51" s="307"/>
      <c r="GVW51" s="307"/>
      <c r="GVX51" s="307"/>
      <c r="GVY51" s="307"/>
      <c r="GVZ51" s="307"/>
      <c r="GWA51" s="307"/>
      <c r="GWB51" s="307"/>
      <c r="GWC51" s="307"/>
      <c r="GWD51" s="307"/>
      <c r="GWE51" s="307"/>
      <c r="GWF51" s="307"/>
      <c r="GWG51" s="307"/>
      <c r="GWH51" s="307"/>
      <c r="GWI51" s="307"/>
      <c r="GWJ51" s="307"/>
      <c r="GWK51" s="307"/>
      <c r="GWL51" s="307"/>
      <c r="GWM51" s="307"/>
      <c r="GWN51" s="307"/>
      <c r="GWO51" s="307"/>
      <c r="GWP51" s="307"/>
      <c r="GWQ51" s="307"/>
      <c r="GWR51" s="307"/>
      <c r="GWS51" s="307"/>
      <c r="GWT51" s="307"/>
      <c r="GWU51" s="307"/>
      <c r="GWV51" s="307"/>
      <c r="GWW51" s="307"/>
      <c r="GWX51" s="307"/>
      <c r="GWY51" s="307"/>
      <c r="GWZ51" s="307"/>
      <c r="GXA51" s="307"/>
      <c r="GXB51" s="307"/>
      <c r="GXC51" s="307"/>
      <c r="GXD51" s="307"/>
      <c r="GXE51" s="307"/>
      <c r="GXF51" s="307"/>
      <c r="GXG51" s="307"/>
      <c r="GXH51" s="307"/>
      <c r="GXI51" s="307"/>
      <c r="GXJ51" s="307"/>
      <c r="GXK51" s="307"/>
      <c r="GXL51" s="307"/>
      <c r="GXM51" s="307"/>
      <c r="GXN51" s="307"/>
      <c r="GXO51" s="307"/>
      <c r="GXP51" s="307"/>
      <c r="GXQ51" s="307"/>
      <c r="GXR51" s="307"/>
      <c r="GXS51" s="307"/>
      <c r="GXT51" s="307"/>
      <c r="GXU51" s="307"/>
      <c r="GXV51" s="307"/>
      <c r="GXW51" s="307"/>
      <c r="GXX51" s="307"/>
      <c r="GXY51" s="307"/>
      <c r="GXZ51" s="307"/>
      <c r="GYA51" s="307"/>
      <c r="GYB51" s="307"/>
      <c r="GYC51" s="307"/>
      <c r="GYD51" s="307"/>
      <c r="GYE51" s="307"/>
      <c r="GYF51" s="307"/>
      <c r="GYG51" s="307"/>
      <c r="GYH51" s="307"/>
      <c r="GYI51" s="307"/>
      <c r="GYJ51" s="307"/>
      <c r="GYK51" s="307"/>
      <c r="GYL51" s="307"/>
      <c r="GYM51" s="307"/>
      <c r="GYN51" s="307"/>
      <c r="GYO51" s="307"/>
      <c r="GYP51" s="307"/>
      <c r="GYQ51" s="307"/>
      <c r="GYR51" s="307"/>
      <c r="GYS51" s="307"/>
      <c r="GYT51" s="307"/>
      <c r="GYU51" s="307"/>
      <c r="GYV51" s="307"/>
      <c r="GYW51" s="307"/>
      <c r="GYX51" s="307"/>
      <c r="GYY51" s="307"/>
      <c r="GYZ51" s="307"/>
      <c r="GZA51" s="307"/>
      <c r="GZB51" s="307"/>
      <c r="GZC51" s="307"/>
      <c r="GZD51" s="307"/>
      <c r="GZE51" s="307"/>
      <c r="GZF51" s="307"/>
      <c r="GZG51" s="307"/>
      <c r="GZH51" s="307"/>
      <c r="GZI51" s="307"/>
      <c r="GZJ51" s="307"/>
      <c r="GZK51" s="307"/>
      <c r="GZL51" s="307"/>
      <c r="GZM51" s="307"/>
      <c r="GZN51" s="307"/>
      <c r="GZO51" s="307"/>
      <c r="GZP51" s="307"/>
      <c r="GZQ51" s="307"/>
      <c r="GZR51" s="307"/>
      <c r="GZS51" s="307"/>
      <c r="GZT51" s="307"/>
      <c r="GZU51" s="307"/>
      <c r="GZV51" s="307"/>
      <c r="GZW51" s="307"/>
      <c r="GZX51" s="307"/>
      <c r="GZY51" s="307"/>
      <c r="GZZ51" s="307"/>
      <c r="HAA51" s="307"/>
      <c r="HAB51" s="307"/>
      <c r="HAC51" s="307"/>
      <c r="HAD51" s="307"/>
      <c r="HAE51" s="307"/>
      <c r="HAF51" s="307"/>
      <c r="HAG51" s="307"/>
      <c r="HAH51" s="307"/>
      <c r="HAI51" s="307"/>
      <c r="HAJ51" s="307"/>
      <c r="HAK51" s="307"/>
      <c r="HAL51" s="307"/>
      <c r="HAM51" s="307"/>
      <c r="HAN51" s="307"/>
      <c r="HAO51" s="307"/>
      <c r="HAP51" s="307"/>
      <c r="HAQ51" s="307"/>
      <c r="HAR51" s="307"/>
      <c r="HAS51" s="307"/>
      <c r="HAT51" s="307"/>
      <c r="HAU51" s="307"/>
      <c r="HAV51" s="307"/>
      <c r="HAW51" s="307"/>
      <c r="HAX51" s="307"/>
      <c r="HAY51" s="307"/>
      <c r="HAZ51" s="307"/>
      <c r="HBA51" s="307"/>
      <c r="HBB51" s="307"/>
      <c r="HBC51" s="307"/>
      <c r="HBD51" s="307"/>
      <c r="HBE51" s="307"/>
      <c r="HBF51" s="307"/>
      <c r="HBG51" s="307"/>
      <c r="HBH51" s="307"/>
      <c r="HBI51" s="307"/>
      <c r="HBJ51" s="307"/>
      <c r="HBK51" s="307"/>
      <c r="HBL51" s="307"/>
      <c r="HBM51" s="307"/>
      <c r="HBN51" s="307"/>
      <c r="HBO51" s="307"/>
      <c r="HBP51" s="307"/>
      <c r="HBQ51" s="307"/>
      <c r="HBR51" s="307"/>
      <c r="HBS51" s="307"/>
      <c r="HBT51" s="307"/>
      <c r="HBU51" s="307"/>
      <c r="HBV51" s="307"/>
      <c r="HBW51" s="307"/>
      <c r="HBX51" s="307"/>
      <c r="HBY51" s="307"/>
      <c r="HBZ51" s="307"/>
      <c r="HCA51" s="307"/>
      <c r="HCB51" s="307"/>
      <c r="HCC51" s="307"/>
      <c r="HCD51" s="307"/>
      <c r="HCE51" s="307"/>
      <c r="HCF51" s="307"/>
      <c r="HCG51" s="307"/>
      <c r="HCH51" s="307"/>
      <c r="HCI51" s="307"/>
      <c r="HCJ51" s="307"/>
      <c r="HCK51" s="307"/>
      <c r="HCL51" s="307"/>
      <c r="HCM51" s="307"/>
      <c r="HCN51" s="307"/>
      <c r="HCO51" s="307"/>
      <c r="HCP51" s="307"/>
      <c r="HCQ51" s="307"/>
      <c r="HCR51" s="307"/>
      <c r="HCS51" s="307"/>
      <c r="HCT51" s="307"/>
      <c r="HCU51" s="307"/>
      <c r="HCV51" s="307"/>
      <c r="HCW51" s="307"/>
      <c r="HCX51" s="307"/>
      <c r="HCY51" s="307"/>
      <c r="HCZ51" s="307"/>
      <c r="HDA51" s="307"/>
      <c r="HDB51" s="307"/>
      <c r="HDC51" s="307"/>
      <c r="HDD51" s="307"/>
      <c r="HDE51" s="307"/>
      <c r="HDF51" s="307"/>
      <c r="HDG51" s="307"/>
      <c r="HDH51" s="307"/>
      <c r="HDI51" s="307"/>
      <c r="HDJ51" s="307"/>
      <c r="HDK51" s="307"/>
      <c r="HDL51" s="307"/>
      <c r="HDM51" s="307"/>
      <c r="HDN51" s="307"/>
      <c r="HDO51" s="307"/>
      <c r="HDP51" s="307"/>
      <c r="HDQ51" s="307"/>
      <c r="HDR51" s="307"/>
      <c r="HDS51" s="307"/>
      <c r="HDT51" s="307"/>
      <c r="HDU51" s="307"/>
      <c r="HDV51" s="307"/>
      <c r="HDW51" s="307"/>
      <c r="HDX51" s="307"/>
      <c r="HDY51" s="307"/>
      <c r="HDZ51" s="307"/>
      <c r="HEA51" s="307"/>
      <c r="HEB51" s="307"/>
      <c r="HEC51" s="307"/>
      <c r="HED51" s="307"/>
      <c r="HEE51" s="307"/>
      <c r="HEF51" s="307"/>
      <c r="HEG51" s="307"/>
      <c r="HEH51" s="307"/>
      <c r="HEI51" s="307"/>
      <c r="HEJ51" s="307"/>
      <c r="HEK51" s="307"/>
      <c r="HEL51" s="307"/>
      <c r="HEM51" s="307"/>
      <c r="HEN51" s="307"/>
      <c r="HEO51" s="307"/>
      <c r="HEP51" s="307"/>
      <c r="HEQ51" s="307"/>
      <c r="HER51" s="307"/>
      <c r="HES51" s="307"/>
      <c r="HET51" s="307"/>
      <c r="HEU51" s="307"/>
      <c r="HEV51" s="307"/>
      <c r="HEW51" s="307"/>
      <c r="HEX51" s="307"/>
      <c r="HEY51" s="307"/>
      <c r="HEZ51" s="307"/>
      <c r="HFA51" s="307"/>
      <c r="HFB51" s="307"/>
      <c r="HFC51" s="307"/>
      <c r="HFD51" s="307"/>
      <c r="HFE51" s="307"/>
      <c r="HFF51" s="307"/>
      <c r="HFG51" s="307"/>
      <c r="HFH51" s="307"/>
      <c r="HFI51" s="307"/>
      <c r="HFJ51" s="307"/>
      <c r="HFK51" s="307"/>
      <c r="HFL51" s="307"/>
      <c r="HFM51" s="307"/>
      <c r="HFN51" s="307"/>
      <c r="HFO51" s="307"/>
      <c r="HFP51" s="307"/>
      <c r="HFQ51" s="307"/>
      <c r="HFR51" s="307"/>
      <c r="HFS51" s="307"/>
      <c r="HFT51" s="307"/>
      <c r="HFU51" s="307"/>
      <c r="HFV51" s="307"/>
      <c r="HFW51" s="307"/>
      <c r="HFX51" s="307"/>
      <c r="HFY51" s="307"/>
      <c r="HFZ51" s="307"/>
      <c r="HGA51" s="307"/>
      <c r="HGB51" s="307"/>
      <c r="HGC51" s="307"/>
      <c r="HGD51" s="307"/>
      <c r="HGE51" s="307"/>
      <c r="HGF51" s="307"/>
      <c r="HGG51" s="307"/>
      <c r="HGH51" s="307"/>
      <c r="HGI51" s="307"/>
      <c r="HGJ51" s="307"/>
      <c r="HGK51" s="307"/>
      <c r="HGL51" s="307"/>
      <c r="HGM51" s="307"/>
      <c r="HGN51" s="307"/>
      <c r="HGO51" s="307"/>
      <c r="HGP51" s="307"/>
      <c r="HGQ51" s="307"/>
      <c r="HGR51" s="307"/>
      <c r="HGS51" s="307"/>
      <c r="HGT51" s="307"/>
      <c r="HGU51" s="307"/>
      <c r="HGV51" s="307"/>
      <c r="HGW51" s="307"/>
      <c r="HGX51" s="307"/>
      <c r="HGY51" s="307"/>
      <c r="HGZ51" s="307"/>
      <c r="HHA51" s="307"/>
      <c r="HHB51" s="307"/>
      <c r="HHC51" s="307"/>
      <c r="HHD51" s="307"/>
      <c r="HHE51" s="307"/>
      <c r="HHF51" s="307"/>
      <c r="HHG51" s="307"/>
      <c r="HHH51" s="307"/>
      <c r="HHI51" s="307"/>
      <c r="HHJ51" s="307"/>
      <c r="HHK51" s="307"/>
      <c r="HHL51" s="307"/>
      <c r="HHM51" s="307"/>
      <c r="HHN51" s="307"/>
      <c r="HHO51" s="307"/>
      <c r="HHP51" s="307"/>
      <c r="HHQ51" s="307"/>
      <c r="HHR51" s="307"/>
      <c r="HHS51" s="307"/>
      <c r="HHT51" s="307"/>
      <c r="HHU51" s="307"/>
      <c r="HHV51" s="307"/>
      <c r="HHW51" s="307"/>
      <c r="HHX51" s="307"/>
      <c r="HHY51" s="307"/>
      <c r="HHZ51" s="307"/>
      <c r="HIA51" s="307"/>
      <c r="HIB51" s="307"/>
      <c r="HIC51" s="307"/>
      <c r="HID51" s="307"/>
      <c r="HIE51" s="307"/>
      <c r="HIF51" s="307"/>
      <c r="HIG51" s="307"/>
      <c r="HIH51" s="307"/>
      <c r="HII51" s="307"/>
      <c r="HIJ51" s="307"/>
      <c r="HIK51" s="307"/>
      <c r="HIL51" s="307"/>
      <c r="HIM51" s="307"/>
      <c r="HIN51" s="307"/>
      <c r="HIO51" s="307"/>
      <c r="HIP51" s="307"/>
      <c r="HIQ51" s="307"/>
      <c r="HIR51" s="307"/>
      <c r="HIS51" s="307"/>
      <c r="HIT51" s="307"/>
      <c r="HIU51" s="307"/>
      <c r="HIV51" s="307"/>
      <c r="HIW51" s="307"/>
      <c r="HIX51" s="307"/>
      <c r="HIY51" s="307"/>
      <c r="HIZ51" s="307"/>
      <c r="HJA51" s="307"/>
      <c r="HJB51" s="307"/>
      <c r="HJC51" s="307"/>
      <c r="HJD51" s="307"/>
      <c r="HJE51" s="307"/>
      <c r="HJF51" s="307"/>
      <c r="HJG51" s="307"/>
      <c r="HJH51" s="307"/>
      <c r="HJI51" s="307"/>
      <c r="HJJ51" s="307"/>
      <c r="HJK51" s="307"/>
      <c r="HJL51" s="307"/>
      <c r="HJM51" s="307"/>
      <c r="HJN51" s="307"/>
      <c r="HJO51" s="307"/>
      <c r="HJP51" s="307"/>
      <c r="HJQ51" s="307"/>
      <c r="HJR51" s="307"/>
      <c r="HJS51" s="307"/>
      <c r="HJT51" s="307"/>
      <c r="HJU51" s="307"/>
      <c r="HJV51" s="307"/>
      <c r="HJW51" s="307"/>
      <c r="HJX51" s="307"/>
      <c r="HJY51" s="307"/>
      <c r="HJZ51" s="307"/>
      <c r="HKA51" s="307"/>
      <c r="HKB51" s="307"/>
      <c r="HKC51" s="307"/>
      <c r="HKD51" s="307"/>
      <c r="HKE51" s="307"/>
      <c r="HKF51" s="307"/>
      <c r="HKG51" s="307"/>
      <c r="HKH51" s="307"/>
      <c r="HKI51" s="307"/>
      <c r="HKJ51" s="307"/>
      <c r="HKK51" s="307"/>
      <c r="HKL51" s="307"/>
      <c r="HKM51" s="307"/>
      <c r="HKN51" s="307"/>
      <c r="HKO51" s="307"/>
      <c r="HKP51" s="307"/>
      <c r="HKQ51" s="307"/>
      <c r="HKR51" s="307"/>
      <c r="HKS51" s="307"/>
      <c r="HKT51" s="307"/>
      <c r="HKU51" s="307"/>
      <c r="HKV51" s="307"/>
      <c r="HKW51" s="307"/>
      <c r="HKX51" s="307"/>
      <c r="HKY51" s="307"/>
      <c r="HKZ51" s="307"/>
      <c r="HLA51" s="307"/>
      <c r="HLB51" s="307"/>
      <c r="HLC51" s="307"/>
      <c r="HLD51" s="307"/>
      <c r="HLE51" s="307"/>
      <c r="HLF51" s="307"/>
      <c r="HLG51" s="307"/>
      <c r="HLH51" s="307"/>
      <c r="HLI51" s="307"/>
      <c r="HLJ51" s="307"/>
      <c r="HLK51" s="307"/>
      <c r="HLL51" s="307"/>
      <c r="HLM51" s="307"/>
      <c r="HLN51" s="307"/>
      <c r="HLO51" s="307"/>
      <c r="HLP51" s="307"/>
      <c r="HLQ51" s="307"/>
      <c r="HLR51" s="307"/>
      <c r="HLS51" s="307"/>
      <c r="HLT51" s="307"/>
      <c r="HLU51" s="307"/>
      <c r="HLV51" s="307"/>
      <c r="HLW51" s="307"/>
      <c r="HLX51" s="307"/>
      <c r="HLY51" s="307"/>
      <c r="HLZ51" s="307"/>
      <c r="HMA51" s="307"/>
      <c r="HMB51" s="307"/>
      <c r="HMC51" s="307"/>
      <c r="HMD51" s="307"/>
      <c r="HME51" s="307"/>
      <c r="HMF51" s="307"/>
      <c r="HMG51" s="307"/>
      <c r="HMH51" s="307"/>
      <c r="HMI51" s="307"/>
      <c r="HMJ51" s="307"/>
      <c r="HMK51" s="307"/>
      <c r="HML51" s="307"/>
      <c r="HMM51" s="307"/>
      <c r="HMN51" s="307"/>
      <c r="HMO51" s="307"/>
      <c r="HMP51" s="307"/>
      <c r="HMQ51" s="307"/>
      <c r="HMR51" s="307"/>
      <c r="HMS51" s="307"/>
      <c r="HMT51" s="307"/>
      <c r="HMU51" s="307"/>
      <c r="HMV51" s="307"/>
      <c r="HMW51" s="307"/>
      <c r="HMX51" s="307"/>
      <c r="HMY51" s="307"/>
      <c r="HMZ51" s="307"/>
      <c r="HNA51" s="307"/>
      <c r="HNB51" s="307"/>
      <c r="HNC51" s="307"/>
      <c r="HND51" s="307"/>
      <c r="HNE51" s="307"/>
      <c r="HNF51" s="307"/>
      <c r="HNG51" s="307"/>
      <c r="HNH51" s="307"/>
      <c r="HNI51" s="307"/>
      <c r="HNJ51" s="307"/>
      <c r="HNK51" s="307"/>
      <c r="HNL51" s="307"/>
      <c r="HNM51" s="307"/>
      <c r="HNN51" s="307"/>
      <c r="HNO51" s="307"/>
      <c r="HNP51" s="307"/>
      <c r="HNQ51" s="307"/>
      <c r="HNR51" s="307"/>
      <c r="HNS51" s="307"/>
      <c r="HNT51" s="307"/>
      <c r="HNU51" s="307"/>
      <c r="HNV51" s="307"/>
      <c r="HNW51" s="307"/>
      <c r="HNX51" s="307"/>
      <c r="HNY51" s="307"/>
      <c r="HNZ51" s="307"/>
      <c r="HOA51" s="307"/>
      <c r="HOB51" s="307"/>
      <c r="HOC51" s="307"/>
      <c r="HOD51" s="307"/>
      <c r="HOE51" s="307"/>
      <c r="HOF51" s="307"/>
      <c r="HOG51" s="307"/>
      <c r="HOH51" s="307"/>
      <c r="HOI51" s="307"/>
      <c r="HOJ51" s="307"/>
      <c r="HOK51" s="307"/>
      <c r="HOL51" s="307"/>
      <c r="HOM51" s="307"/>
      <c r="HON51" s="307"/>
      <c r="HOO51" s="307"/>
      <c r="HOP51" s="307"/>
      <c r="HOQ51" s="307"/>
      <c r="HOR51" s="307"/>
      <c r="HOS51" s="307"/>
      <c r="HOT51" s="307"/>
      <c r="HOU51" s="307"/>
      <c r="HOV51" s="307"/>
      <c r="HOW51" s="307"/>
      <c r="HOX51" s="307"/>
      <c r="HOY51" s="307"/>
      <c r="HOZ51" s="307"/>
      <c r="HPA51" s="307"/>
      <c r="HPB51" s="307"/>
      <c r="HPC51" s="307"/>
      <c r="HPD51" s="307"/>
      <c r="HPE51" s="307"/>
      <c r="HPF51" s="307"/>
      <c r="HPG51" s="307"/>
      <c r="HPH51" s="307"/>
      <c r="HPI51" s="307"/>
      <c r="HPJ51" s="307"/>
      <c r="HPK51" s="307"/>
      <c r="HPL51" s="307"/>
      <c r="HPM51" s="307"/>
      <c r="HPN51" s="307"/>
      <c r="HPO51" s="307"/>
      <c r="HPP51" s="307"/>
      <c r="HPQ51" s="307"/>
      <c r="HPR51" s="307"/>
      <c r="HPS51" s="307"/>
      <c r="HPT51" s="307"/>
      <c r="HPU51" s="307"/>
      <c r="HPV51" s="307"/>
      <c r="HPW51" s="307"/>
      <c r="HPX51" s="307"/>
      <c r="HPY51" s="307"/>
      <c r="HPZ51" s="307"/>
      <c r="HQA51" s="307"/>
      <c r="HQB51" s="307"/>
      <c r="HQC51" s="307"/>
      <c r="HQD51" s="307"/>
      <c r="HQE51" s="307"/>
      <c r="HQF51" s="307"/>
      <c r="HQG51" s="307"/>
      <c r="HQH51" s="307"/>
      <c r="HQI51" s="307"/>
      <c r="HQJ51" s="307"/>
      <c r="HQK51" s="307"/>
      <c r="HQL51" s="307"/>
      <c r="HQM51" s="307"/>
      <c r="HQN51" s="307"/>
      <c r="HQO51" s="307"/>
      <c r="HQP51" s="307"/>
      <c r="HQQ51" s="307"/>
      <c r="HQR51" s="307"/>
      <c r="HQS51" s="307"/>
      <c r="HQT51" s="307"/>
      <c r="HQU51" s="307"/>
      <c r="HQV51" s="307"/>
      <c r="HQW51" s="307"/>
      <c r="HQX51" s="307"/>
      <c r="HQY51" s="307"/>
      <c r="HQZ51" s="307"/>
      <c r="HRA51" s="307"/>
      <c r="HRB51" s="307"/>
      <c r="HRC51" s="307"/>
      <c r="HRD51" s="307"/>
      <c r="HRE51" s="307"/>
      <c r="HRF51" s="307"/>
      <c r="HRG51" s="307"/>
      <c r="HRH51" s="307"/>
      <c r="HRI51" s="307"/>
      <c r="HRJ51" s="307"/>
      <c r="HRK51" s="307"/>
      <c r="HRL51" s="307"/>
      <c r="HRM51" s="307"/>
      <c r="HRN51" s="307"/>
      <c r="HRO51" s="307"/>
      <c r="HRP51" s="307"/>
      <c r="HRQ51" s="307"/>
      <c r="HRR51" s="307"/>
      <c r="HRS51" s="307"/>
      <c r="HRT51" s="307"/>
      <c r="HRU51" s="307"/>
      <c r="HRV51" s="307"/>
      <c r="HRW51" s="307"/>
      <c r="HRX51" s="307"/>
      <c r="HRY51" s="307"/>
      <c r="HRZ51" s="307"/>
      <c r="HSA51" s="307"/>
      <c r="HSB51" s="307"/>
      <c r="HSC51" s="307"/>
      <c r="HSD51" s="307"/>
      <c r="HSE51" s="307"/>
      <c r="HSF51" s="307"/>
      <c r="HSG51" s="307"/>
      <c r="HSH51" s="307"/>
      <c r="HSI51" s="307"/>
      <c r="HSJ51" s="307"/>
      <c r="HSK51" s="307"/>
      <c r="HSL51" s="307"/>
      <c r="HSM51" s="307"/>
      <c r="HSN51" s="307"/>
      <c r="HSO51" s="307"/>
      <c r="HSP51" s="307"/>
      <c r="HSQ51" s="307"/>
      <c r="HSR51" s="307"/>
      <c r="HSS51" s="307"/>
      <c r="HST51" s="307"/>
      <c r="HSU51" s="307"/>
      <c r="HSV51" s="307"/>
      <c r="HSW51" s="307"/>
      <c r="HSX51" s="307"/>
      <c r="HSY51" s="307"/>
      <c r="HSZ51" s="307"/>
      <c r="HTA51" s="307"/>
      <c r="HTB51" s="307"/>
      <c r="HTC51" s="307"/>
      <c r="HTD51" s="307"/>
      <c r="HTE51" s="307"/>
      <c r="HTF51" s="307"/>
      <c r="HTG51" s="307"/>
      <c r="HTH51" s="307"/>
      <c r="HTI51" s="307"/>
      <c r="HTJ51" s="307"/>
      <c r="HTK51" s="307"/>
      <c r="HTL51" s="307"/>
      <c r="HTM51" s="307"/>
      <c r="HTN51" s="307"/>
      <c r="HTO51" s="307"/>
      <c r="HTP51" s="307"/>
      <c r="HTQ51" s="307"/>
      <c r="HTR51" s="307"/>
      <c r="HTS51" s="307"/>
      <c r="HTT51" s="307"/>
      <c r="HTU51" s="307"/>
      <c r="HTV51" s="307"/>
      <c r="HTW51" s="307"/>
      <c r="HTX51" s="307"/>
      <c r="HTY51" s="307"/>
      <c r="HTZ51" s="307"/>
      <c r="HUA51" s="307"/>
      <c r="HUB51" s="307"/>
      <c r="HUC51" s="307"/>
      <c r="HUD51" s="307"/>
      <c r="HUE51" s="307"/>
      <c r="HUF51" s="307"/>
      <c r="HUG51" s="307"/>
      <c r="HUH51" s="307"/>
      <c r="HUI51" s="307"/>
      <c r="HUJ51" s="307"/>
      <c r="HUK51" s="307"/>
      <c r="HUL51" s="307"/>
      <c r="HUM51" s="307"/>
      <c r="HUN51" s="307"/>
      <c r="HUO51" s="307"/>
      <c r="HUP51" s="307"/>
      <c r="HUQ51" s="307"/>
      <c r="HUR51" s="307"/>
      <c r="HUS51" s="307"/>
      <c r="HUT51" s="307"/>
      <c r="HUU51" s="307"/>
      <c r="HUV51" s="307"/>
      <c r="HUW51" s="307"/>
      <c r="HUX51" s="307"/>
      <c r="HUY51" s="307"/>
      <c r="HUZ51" s="307"/>
      <c r="HVA51" s="307"/>
      <c r="HVB51" s="307"/>
      <c r="HVC51" s="307"/>
      <c r="HVD51" s="307"/>
      <c r="HVE51" s="307"/>
      <c r="HVF51" s="307"/>
      <c r="HVG51" s="307"/>
      <c r="HVH51" s="307"/>
      <c r="HVI51" s="307"/>
      <c r="HVJ51" s="307"/>
      <c r="HVK51" s="307"/>
      <c r="HVL51" s="307"/>
      <c r="HVM51" s="307"/>
      <c r="HVN51" s="307"/>
      <c r="HVO51" s="307"/>
      <c r="HVP51" s="307"/>
      <c r="HVQ51" s="307"/>
      <c r="HVR51" s="307"/>
      <c r="HVS51" s="307"/>
      <c r="HVT51" s="307"/>
      <c r="HVU51" s="307"/>
      <c r="HVV51" s="307"/>
      <c r="HVW51" s="307"/>
      <c r="HVX51" s="307"/>
      <c r="HVY51" s="307"/>
      <c r="HVZ51" s="307"/>
      <c r="HWA51" s="307"/>
      <c r="HWB51" s="307"/>
      <c r="HWC51" s="307"/>
      <c r="HWD51" s="307"/>
      <c r="HWE51" s="307"/>
      <c r="HWF51" s="307"/>
      <c r="HWG51" s="307"/>
      <c r="HWH51" s="307"/>
      <c r="HWI51" s="307"/>
      <c r="HWJ51" s="307"/>
      <c r="HWK51" s="307"/>
      <c r="HWL51" s="307"/>
      <c r="HWM51" s="307"/>
      <c r="HWN51" s="307"/>
      <c r="HWO51" s="307"/>
      <c r="HWP51" s="307"/>
      <c r="HWQ51" s="307"/>
      <c r="HWR51" s="307"/>
      <c r="HWS51" s="307"/>
      <c r="HWT51" s="307"/>
      <c r="HWU51" s="307"/>
      <c r="HWV51" s="307"/>
      <c r="HWW51" s="307"/>
      <c r="HWX51" s="307"/>
      <c r="HWY51" s="307"/>
      <c r="HWZ51" s="307"/>
      <c r="HXA51" s="307"/>
      <c r="HXB51" s="307"/>
      <c r="HXC51" s="307"/>
      <c r="HXD51" s="307"/>
      <c r="HXE51" s="307"/>
      <c r="HXF51" s="307"/>
      <c r="HXG51" s="307"/>
      <c r="HXH51" s="307"/>
      <c r="HXI51" s="307"/>
      <c r="HXJ51" s="307"/>
      <c r="HXK51" s="307"/>
      <c r="HXL51" s="307"/>
      <c r="HXM51" s="307"/>
      <c r="HXN51" s="307"/>
      <c r="HXO51" s="307"/>
      <c r="HXP51" s="307"/>
      <c r="HXQ51" s="307"/>
      <c r="HXR51" s="307"/>
      <c r="HXS51" s="307"/>
      <c r="HXT51" s="307"/>
      <c r="HXU51" s="307"/>
      <c r="HXV51" s="307"/>
      <c r="HXW51" s="307"/>
      <c r="HXX51" s="307"/>
      <c r="HXY51" s="307"/>
      <c r="HXZ51" s="307"/>
      <c r="HYA51" s="307"/>
      <c r="HYB51" s="307"/>
      <c r="HYC51" s="307"/>
      <c r="HYD51" s="307"/>
      <c r="HYE51" s="307"/>
      <c r="HYF51" s="307"/>
      <c r="HYG51" s="307"/>
      <c r="HYH51" s="307"/>
      <c r="HYI51" s="307"/>
      <c r="HYJ51" s="307"/>
      <c r="HYK51" s="307"/>
      <c r="HYL51" s="307"/>
      <c r="HYM51" s="307"/>
      <c r="HYN51" s="307"/>
      <c r="HYO51" s="307"/>
      <c r="HYP51" s="307"/>
      <c r="HYQ51" s="307"/>
      <c r="HYR51" s="307"/>
      <c r="HYS51" s="307"/>
      <c r="HYT51" s="307"/>
      <c r="HYU51" s="307"/>
      <c r="HYV51" s="307"/>
      <c r="HYW51" s="307"/>
      <c r="HYX51" s="307"/>
      <c r="HYY51" s="307"/>
      <c r="HYZ51" s="307"/>
      <c r="HZA51" s="307"/>
      <c r="HZB51" s="307"/>
      <c r="HZC51" s="307"/>
      <c r="HZD51" s="307"/>
      <c r="HZE51" s="307"/>
      <c r="HZF51" s="307"/>
      <c r="HZG51" s="307"/>
      <c r="HZH51" s="307"/>
      <c r="HZI51" s="307"/>
      <c r="HZJ51" s="307"/>
      <c r="HZK51" s="307"/>
      <c r="HZL51" s="307"/>
      <c r="HZM51" s="307"/>
      <c r="HZN51" s="307"/>
      <c r="HZO51" s="307"/>
      <c r="HZP51" s="307"/>
      <c r="HZQ51" s="307"/>
      <c r="HZR51" s="307"/>
      <c r="HZS51" s="307"/>
      <c r="HZT51" s="307"/>
      <c r="HZU51" s="307"/>
      <c r="HZV51" s="307"/>
      <c r="HZW51" s="307"/>
      <c r="HZX51" s="307"/>
      <c r="HZY51" s="307"/>
      <c r="HZZ51" s="307"/>
      <c r="IAA51" s="307"/>
      <c r="IAB51" s="307"/>
      <c r="IAC51" s="307"/>
      <c r="IAD51" s="307"/>
      <c r="IAE51" s="307"/>
      <c r="IAF51" s="307"/>
      <c r="IAG51" s="307"/>
      <c r="IAH51" s="307"/>
      <c r="IAI51" s="307"/>
      <c r="IAJ51" s="307"/>
      <c r="IAK51" s="307"/>
      <c r="IAL51" s="307"/>
      <c r="IAM51" s="307"/>
      <c r="IAN51" s="307"/>
      <c r="IAO51" s="307"/>
      <c r="IAP51" s="307"/>
      <c r="IAQ51" s="307"/>
      <c r="IAR51" s="307"/>
      <c r="IAS51" s="307"/>
      <c r="IAT51" s="307"/>
      <c r="IAU51" s="307"/>
      <c r="IAV51" s="307"/>
      <c r="IAW51" s="307"/>
      <c r="IAX51" s="307"/>
      <c r="IAY51" s="307"/>
      <c r="IAZ51" s="307"/>
      <c r="IBA51" s="307"/>
      <c r="IBB51" s="307"/>
      <c r="IBC51" s="307"/>
      <c r="IBD51" s="307"/>
      <c r="IBE51" s="307"/>
      <c r="IBF51" s="307"/>
      <c r="IBG51" s="307"/>
      <c r="IBH51" s="307"/>
      <c r="IBI51" s="307"/>
      <c r="IBJ51" s="307"/>
      <c r="IBK51" s="307"/>
      <c r="IBL51" s="307"/>
      <c r="IBM51" s="307"/>
      <c r="IBN51" s="307"/>
      <c r="IBO51" s="307"/>
      <c r="IBP51" s="307"/>
      <c r="IBQ51" s="307"/>
      <c r="IBR51" s="307"/>
      <c r="IBS51" s="307"/>
      <c r="IBT51" s="307"/>
      <c r="IBU51" s="307"/>
      <c r="IBV51" s="307"/>
      <c r="IBW51" s="307"/>
      <c r="IBX51" s="307"/>
      <c r="IBY51" s="307"/>
      <c r="IBZ51" s="307"/>
      <c r="ICA51" s="307"/>
      <c r="ICB51" s="307"/>
      <c r="ICC51" s="307"/>
      <c r="ICD51" s="307"/>
      <c r="ICE51" s="307"/>
      <c r="ICF51" s="307"/>
      <c r="ICG51" s="307"/>
      <c r="ICH51" s="307"/>
      <c r="ICI51" s="307"/>
      <c r="ICJ51" s="307"/>
      <c r="ICK51" s="307"/>
      <c r="ICL51" s="307"/>
      <c r="ICM51" s="307"/>
      <c r="ICN51" s="307"/>
      <c r="ICO51" s="307"/>
      <c r="ICP51" s="307"/>
      <c r="ICQ51" s="307"/>
      <c r="ICR51" s="307"/>
      <c r="ICS51" s="307"/>
      <c r="ICT51" s="307"/>
      <c r="ICU51" s="307"/>
      <c r="ICV51" s="307"/>
      <c r="ICW51" s="307"/>
      <c r="ICX51" s="307"/>
      <c r="ICY51" s="307"/>
      <c r="ICZ51" s="307"/>
      <c r="IDA51" s="307"/>
      <c r="IDB51" s="307"/>
      <c r="IDC51" s="307"/>
      <c r="IDD51" s="307"/>
      <c r="IDE51" s="307"/>
      <c r="IDF51" s="307"/>
      <c r="IDG51" s="307"/>
      <c r="IDH51" s="307"/>
      <c r="IDI51" s="307"/>
      <c r="IDJ51" s="307"/>
      <c r="IDK51" s="307"/>
      <c r="IDL51" s="307"/>
      <c r="IDM51" s="307"/>
      <c r="IDN51" s="307"/>
      <c r="IDO51" s="307"/>
      <c r="IDP51" s="307"/>
      <c r="IDQ51" s="307"/>
      <c r="IDR51" s="307"/>
      <c r="IDS51" s="307"/>
      <c r="IDT51" s="307"/>
      <c r="IDU51" s="307"/>
      <c r="IDV51" s="307"/>
      <c r="IDW51" s="307"/>
      <c r="IDX51" s="307"/>
      <c r="IDY51" s="307"/>
      <c r="IDZ51" s="307"/>
      <c r="IEA51" s="307"/>
      <c r="IEB51" s="307"/>
      <c r="IEC51" s="307"/>
      <c r="IED51" s="307"/>
      <c r="IEE51" s="307"/>
      <c r="IEF51" s="307"/>
      <c r="IEG51" s="307"/>
      <c r="IEH51" s="307"/>
      <c r="IEI51" s="307"/>
      <c r="IEJ51" s="307"/>
      <c r="IEK51" s="307"/>
      <c r="IEL51" s="307"/>
      <c r="IEM51" s="307"/>
      <c r="IEN51" s="307"/>
      <c r="IEO51" s="307"/>
      <c r="IEP51" s="307"/>
      <c r="IEQ51" s="307"/>
      <c r="IER51" s="307"/>
      <c r="IES51" s="307"/>
      <c r="IET51" s="307"/>
      <c r="IEU51" s="307"/>
      <c r="IEV51" s="307"/>
      <c r="IEW51" s="307"/>
      <c r="IEX51" s="307"/>
      <c r="IEY51" s="307"/>
      <c r="IEZ51" s="307"/>
      <c r="IFA51" s="307"/>
      <c r="IFB51" s="307"/>
      <c r="IFC51" s="307"/>
      <c r="IFD51" s="307"/>
      <c r="IFE51" s="307"/>
      <c r="IFF51" s="307"/>
      <c r="IFG51" s="307"/>
      <c r="IFH51" s="307"/>
      <c r="IFI51" s="307"/>
      <c r="IFJ51" s="307"/>
      <c r="IFK51" s="307"/>
      <c r="IFL51" s="307"/>
      <c r="IFM51" s="307"/>
      <c r="IFN51" s="307"/>
      <c r="IFO51" s="307"/>
      <c r="IFP51" s="307"/>
      <c r="IFQ51" s="307"/>
      <c r="IFR51" s="307"/>
      <c r="IFS51" s="307"/>
      <c r="IFT51" s="307"/>
      <c r="IFU51" s="307"/>
      <c r="IFV51" s="307"/>
      <c r="IFW51" s="307"/>
      <c r="IFX51" s="307"/>
      <c r="IFY51" s="307"/>
      <c r="IFZ51" s="307"/>
      <c r="IGA51" s="307"/>
      <c r="IGB51" s="307"/>
      <c r="IGC51" s="307"/>
      <c r="IGD51" s="307"/>
      <c r="IGE51" s="307"/>
      <c r="IGF51" s="307"/>
      <c r="IGG51" s="307"/>
      <c r="IGH51" s="307"/>
      <c r="IGI51" s="307"/>
      <c r="IGJ51" s="307"/>
      <c r="IGK51" s="307"/>
      <c r="IGL51" s="307"/>
      <c r="IGM51" s="307"/>
      <c r="IGN51" s="307"/>
      <c r="IGO51" s="307"/>
      <c r="IGP51" s="307"/>
      <c r="IGQ51" s="307"/>
      <c r="IGR51" s="307"/>
      <c r="IGS51" s="307"/>
      <c r="IGT51" s="307"/>
      <c r="IGU51" s="307"/>
      <c r="IGV51" s="307"/>
      <c r="IGW51" s="307"/>
      <c r="IGX51" s="307"/>
      <c r="IGY51" s="307"/>
      <c r="IGZ51" s="307"/>
      <c r="IHA51" s="307"/>
      <c r="IHB51" s="307"/>
      <c r="IHC51" s="307"/>
      <c r="IHD51" s="307"/>
      <c r="IHE51" s="307"/>
      <c r="IHF51" s="307"/>
      <c r="IHG51" s="307"/>
      <c r="IHH51" s="307"/>
      <c r="IHI51" s="307"/>
      <c r="IHJ51" s="307"/>
      <c r="IHK51" s="307"/>
      <c r="IHL51" s="307"/>
      <c r="IHM51" s="307"/>
      <c r="IHN51" s="307"/>
      <c r="IHO51" s="307"/>
      <c r="IHP51" s="307"/>
      <c r="IHQ51" s="307"/>
      <c r="IHR51" s="307"/>
      <c r="IHS51" s="307"/>
      <c r="IHT51" s="307"/>
      <c r="IHU51" s="307"/>
      <c r="IHV51" s="307"/>
      <c r="IHW51" s="307"/>
      <c r="IHX51" s="307"/>
      <c r="IHY51" s="307"/>
      <c r="IHZ51" s="307"/>
      <c r="IIA51" s="307"/>
      <c r="IIB51" s="307"/>
      <c r="IIC51" s="307"/>
      <c r="IID51" s="307"/>
      <c r="IIE51" s="307"/>
      <c r="IIF51" s="307"/>
      <c r="IIG51" s="307"/>
      <c r="IIH51" s="307"/>
      <c r="III51" s="307"/>
      <c r="IIJ51" s="307"/>
      <c r="IIK51" s="307"/>
      <c r="IIL51" s="307"/>
      <c r="IIM51" s="307"/>
      <c r="IIN51" s="307"/>
      <c r="IIO51" s="307"/>
      <c r="IIP51" s="307"/>
      <c r="IIQ51" s="307"/>
      <c r="IIR51" s="307"/>
      <c r="IIS51" s="307"/>
      <c r="IIT51" s="307"/>
      <c r="IIU51" s="307"/>
      <c r="IIV51" s="307"/>
      <c r="IIW51" s="307"/>
      <c r="IIX51" s="307"/>
      <c r="IIY51" s="307"/>
      <c r="IIZ51" s="307"/>
      <c r="IJA51" s="307"/>
      <c r="IJB51" s="307"/>
      <c r="IJC51" s="307"/>
      <c r="IJD51" s="307"/>
      <c r="IJE51" s="307"/>
      <c r="IJF51" s="307"/>
      <c r="IJG51" s="307"/>
      <c r="IJH51" s="307"/>
      <c r="IJI51" s="307"/>
      <c r="IJJ51" s="307"/>
      <c r="IJK51" s="307"/>
      <c r="IJL51" s="307"/>
      <c r="IJM51" s="307"/>
      <c r="IJN51" s="307"/>
      <c r="IJO51" s="307"/>
      <c r="IJP51" s="307"/>
      <c r="IJQ51" s="307"/>
      <c r="IJR51" s="307"/>
      <c r="IJS51" s="307"/>
      <c r="IJT51" s="307"/>
      <c r="IJU51" s="307"/>
      <c r="IJV51" s="307"/>
      <c r="IJW51" s="307"/>
      <c r="IJX51" s="307"/>
      <c r="IJY51" s="307"/>
      <c r="IJZ51" s="307"/>
      <c r="IKA51" s="307"/>
      <c r="IKB51" s="307"/>
      <c r="IKC51" s="307"/>
      <c r="IKD51" s="307"/>
      <c r="IKE51" s="307"/>
      <c r="IKF51" s="307"/>
      <c r="IKG51" s="307"/>
      <c r="IKH51" s="307"/>
      <c r="IKI51" s="307"/>
      <c r="IKJ51" s="307"/>
      <c r="IKK51" s="307"/>
      <c r="IKL51" s="307"/>
      <c r="IKM51" s="307"/>
      <c r="IKN51" s="307"/>
      <c r="IKO51" s="307"/>
      <c r="IKP51" s="307"/>
      <c r="IKQ51" s="307"/>
      <c r="IKR51" s="307"/>
      <c r="IKS51" s="307"/>
      <c r="IKT51" s="307"/>
      <c r="IKU51" s="307"/>
      <c r="IKV51" s="307"/>
      <c r="IKW51" s="307"/>
      <c r="IKX51" s="307"/>
      <c r="IKY51" s="307"/>
      <c r="IKZ51" s="307"/>
      <c r="ILA51" s="307"/>
      <c r="ILB51" s="307"/>
      <c r="ILC51" s="307"/>
      <c r="ILD51" s="307"/>
      <c r="ILE51" s="307"/>
      <c r="ILF51" s="307"/>
      <c r="ILG51" s="307"/>
      <c r="ILH51" s="307"/>
      <c r="ILI51" s="307"/>
      <c r="ILJ51" s="307"/>
      <c r="ILK51" s="307"/>
      <c r="ILL51" s="307"/>
      <c r="ILM51" s="307"/>
      <c r="ILN51" s="307"/>
      <c r="ILO51" s="307"/>
      <c r="ILP51" s="307"/>
      <c r="ILQ51" s="307"/>
      <c r="ILR51" s="307"/>
      <c r="ILS51" s="307"/>
      <c r="ILT51" s="307"/>
      <c r="ILU51" s="307"/>
      <c r="ILV51" s="307"/>
      <c r="ILW51" s="307"/>
      <c r="ILX51" s="307"/>
      <c r="ILY51" s="307"/>
      <c r="ILZ51" s="307"/>
      <c r="IMA51" s="307"/>
      <c r="IMB51" s="307"/>
      <c r="IMC51" s="307"/>
      <c r="IMD51" s="307"/>
      <c r="IME51" s="307"/>
      <c r="IMF51" s="307"/>
      <c r="IMG51" s="307"/>
      <c r="IMH51" s="307"/>
      <c r="IMI51" s="307"/>
      <c r="IMJ51" s="307"/>
      <c r="IMK51" s="307"/>
      <c r="IML51" s="307"/>
      <c r="IMM51" s="307"/>
      <c r="IMN51" s="307"/>
      <c r="IMO51" s="307"/>
      <c r="IMP51" s="307"/>
      <c r="IMQ51" s="307"/>
      <c r="IMR51" s="307"/>
      <c r="IMS51" s="307"/>
      <c r="IMT51" s="307"/>
      <c r="IMU51" s="307"/>
      <c r="IMV51" s="307"/>
      <c r="IMW51" s="307"/>
      <c r="IMX51" s="307"/>
      <c r="IMY51" s="307"/>
      <c r="IMZ51" s="307"/>
      <c r="INA51" s="307"/>
      <c r="INB51" s="307"/>
      <c r="INC51" s="307"/>
      <c r="IND51" s="307"/>
      <c r="INE51" s="307"/>
      <c r="INF51" s="307"/>
      <c r="ING51" s="307"/>
      <c r="INH51" s="307"/>
      <c r="INI51" s="307"/>
      <c r="INJ51" s="307"/>
      <c r="INK51" s="307"/>
      <c r="INL51" s="307"/>
      <c r="INM51" s="307"/>
      <c r="INN51" s="307"/>
      <c r="INO51" s="307"/>
      <c r="INP51" s="307"/>
      <c r="INQ51" s="307"/>
      <c r="INR51" s="307"/>
      <c r="INS51" s="307"/>
      <c r="INT51" s="307"/>
      <c r="INU51" s="307"/>
      <c r="INV51" s="307"/>
      <c r="INW51" s="307"/>
      <c r="INX51" s="307"/>
      <c r="INY51" s="307"/>
      <c r="INZ51" s="307"/>
      <c r="IOA51" s="307"/>
      <c r="IOB51" s="307"/>
      <c r="IOC51" s="307"/>
      <c r="IOD51" s="307"/>
      <c r="IOE51" s="307"/>
      <c r="IOF51" s="307"/>
      <c r="IOG51" s="307"/>
      <c r="IOH51" s="307"/>
      <c r="IOI51" s="307"/>
      <c r="IOJ51" s="307"/>
      <c r="IOK51" s="307"/>
      <c r="IOL51" s="307"/>
      <c r="IOM51" s="307"/>
      <c r="ION51" s="307"/>
      <c r="IOO51" s="307"/>
      <c r="IOP51" s="307"/>
      <c r="IOQ51" s="307"/>
      <c r="IOR51" s="307"/>
      <c r="IOS51" s="307"/>
      <c r="IOT51" s="307"/>
      <c r="IOU51" s="307"/>
      <c r="IOV51" s="307"/>
      <c r="IOW51" s="307"/>
      <c r="IOX51" s="307"/>
      <c r="IOY51" s="307"/>
      <c r="IOZ51" s="307"/>
      <c r="IPA51" s="307"/>
      <c r="IPB51" s="307"/>
      <c r="IPC51" s="307"/>
      <c r="IPD51" s="307"/>
      <c r="IPE51" s="307"/>
      <c r="IPF51" s="307"/>
      <c r="IPG51" s="307"/>
      <c r="IPH51" s="307"/>
      <c r="IPI51" s="307"/>
      <c r="IPJ51" s="307"/>
      <c r="IPK51" s="307"/>
      <c r="IPL51" s="307"/>
      <c r="IPM51" s="307"/>
      <c r="IPN51" s="307"/>
      <c r="IPO51" s="307"/>
      <c r="IPP51" s="307"/>
      <c r="IPQ51" s="307"/>
      <c r="IPR51" s="307"/>
      <c r="IPS51" s="307"/>
      <c r="IPT51" s="307"/>
      <c r="IPU51" s="307"/>
      <c r="IPV51" s="307"/>
      <c r="IPW51" s="307"/>
      <c r="IPX51" s="307"/>
      <c r="IPY51" s="307"/>
      <c r="IPZ51" s="307"/>
      <c r="IQA51" s="307"/>
      <c r="IQB51" s="307"/>
      <c r="IQC51" s="307"/>
      <c r="IQD51" s="307"/>
      <c r="IQE51" s="307"/>
      <c r="IQF51" s="307"/>
      <c r="IQG51" s="307"/>
      <c r="IQH51" s="307"/>
      <c r="IQI51" s="307"/>
      <c r="IQJ51" s="307"/>
      <c r="IQK51" s="307"/>
      <c r="IQL51" s="307"/>
      <c r="IQM51" s="307"/>
      <c r="IQN51" s="307"/>
      <c r="IQO51" s="307"/>
      <c r="IQP51" s="307"/>
      <c r="IQQ51" s="307"/>
      <c r="IQR51" s="307"/>
      <c r="IQS51" s="307"/>
      <c r="IQT51" s="307"/>
      <c r="IQU51" s="307"/>
      <c r="IQV51" s="307"/>
      <c r="IQW51" s="307"/>
      <c r="IQX51" s="307"/>
      <c r="IQY51" s="307"/>
      <c r="IQZ51" s="307"/>
      <c r="IRA51" s="307"/>
      <c r="IRB51" s="307"/>
      <c r="IRC51" s="307"/>
      <c r="IRD51" s="307"/>
      <c r="IRE51" s="307"/>
      <c r="IRF51" s="307"/>
      <c r="IRG51" s="307"/>
      <c r="IRH51" s="307"/>
      <c r="IRI51" s="307"/>
      <c r="IRJ51" s="307"/>
      <c r="IRK51" s="307"/>
      <c r="IRL51" s="307"/>
      <c r="IRM51" s="307"/>
      <c r="IRN51" s="307"/>
      <c r="IRO51" s="307"/>
      <c r="IRP51" s="307"/>
      <c r="IRQ51" s="307"/>
      <c r="IRR51" s="307"/>
      <c r="IRS51" s="307"/>
      <c r="IRT51" s="307"/>
      <c r="IRU51" s="307"/>
      <c r="IRV51" s="307"/>
      <c r="IRW51" s="307"/>
      <c r="IRX51" s="307"/>
      <c r="IRY51" s="307"/>
      <c r="IRZ51" s="307"/>
      <c r="ISA51" s="307"/>
      <c r="ISB51" s="307"/>
      <c r="ISC51" s="307"/>
      <c r="ISD51" s="307"/>
      <c r="ISE51" s="307"/>
      <c r="ISF51" s="307"/>
      <c r="ISG51" s="307"/>
      <c r="ISH51" s="307"/>
      <c r="ISI51" s="307"/>
      <c r="ISJ51" s="307"/>
      <c r="ISK51" s="307"/>
      <c r="ISL51" s="307"/>
      <c r="ISM51" s="307"/>
      <c r="ISN51" s="307"/>
      <c r="ISO51" s="307"/>
      <c r="ISP51" s="307"/>
      <c r="ISQ51" s="307"/>
      <c r="ISR51" s="307"/>
      <c r="ISS51" s="307"/>
      <c r="IST51" s="307"/>
      <c r="ISU51" s="307"/>
      <c r="ISV51" s="307"/>
      <c r="ISW51" s="307"/>
      <c r="ISX51" s="307"/>
      <c r="ISY51" s="307"/>
      <c r="ISZ51" s="307"/>
      <c r="ITA51" s="307"/>
      <c r="ITB51" s="307"/>
      <c r="ITC51" s="307"/>
      <c r="ITD51" s="307"/>
      <c r="ITE51" s="307"/>
      <c r="ITF51" s="307"/>
      <c r="ITG51" s="307"/>
      <c r="ITH51" s="307"/>
      <c r="ITI51" s="307"/>
      <c r="ITJ51" s="307"/>
      <c r="ITK51" s="307"/>
      <c r="ITL51" s="307"/>
      <c r="ITM51" s="307"/>
      <c r="ITN51" s="307"/>
      <c r="ITO51" s="307"/>
      <c r="ITP51" s="307"/>
      <c r="ITQ51" s="307"/>
      <c r="ITR51" s="307"/>
      <c r="ITS51" s="307"/>
      <c r="ITT51" s="307"/>
      <c r="ITU51" s="307"/>
      <c r="ITV51" s="307"/>
      <c r="ITW51" s="307"/>
      <c r="ITX51" s="307"/>
      <c r="ITY51" s="307"/>
      <c r="ITZ51" s="307"/>
      <c r="IUA51" s="307"/>
      <c r="IUB51" s="307"/>
      <c r="IUC51" s="307"/>
      <c r="IUD51" s="307"/>
      <c r="IUE51" s="307"/>
      <c r="IUF51" s="307"/>
      <c r="IUG51" s="307"/>
      <c r="IUH51" s="307"/>
      <c r="IUI51" s="307"/>
      <c r="IUJ51" s="307"/>
      <c r="IUK51" s="307"/>
      <c r="IUL51" s="307"/>
      <c r="IUM51" s="307"/>
      <c r="IUN51" s="307"/>
      <c r="IUO51" s="307"/>
      <c r="IUP51" s="307"/>
      <c r="IUQ51" s="307"/>
      <c r="IUR51" s="307"/>
      <c r="IUS51" s="307"/>
      <c r="IUT51" s="307"/>
      <c r="IUU51" s="307"/>
      <c r="IUV51" s="307"/>
      <c r="IUW51" s="307"/>
      <c r="IUX51" s="307"/>
      <c r="IUY51" s="307"/>
      <c r="IUZ51" s="307"/>
      <c r="IVA51" s="307"/>
      <c r="IVB51" s="307"/>
      <c r="IVC51" s="307"/>
      <c r="IVD51" s="307"/>
      <c r="IVE51" s="307"/>
      <c r="IVF51" s="307"/>
      <c r="IVG51" s="307"/>
      <c r="IVH51" s="307"/>
      <c r="IVI51" s="307"/>
      <c r="IVJ51" s="307"/>
      <c r="IVK51" s="307"/>
      <c r="IVL51" s="307"/>
      <c r="IVM51" s="307"/>
      <c r="IVN51" s="307"/>
      <c r="IVO51" s="307"/>
      <c r="IVP51" s="307"/>
      <c r="IVQ51" s="307"/>
      <c r="IVR51" s="307"/>
      <c r="IVS51" s="307"/>
      <c r="IVT51" s="307"/>
      <c r="IVU51" s="307"/>
      <c r="IVV51" s="307"/>
      <c r="IVW51" s="307"/>
      <c r="IVX51" s="307"/>
      <c r="IVY51" s="307"/>
      <c r="IVZ51" s="307"/>
      <c r="IWA51" s="307"/>
      <c r="IWB51" s="307"/>
      <c r="IWC51" s="307"/>
      <c r="IWD51" s="307"/>
      <c r="IWE51" s="307"/>
      <c r="IWF51" s="307"/>
      <c r="IWG51" s="307"/>
      <c r="IWH51" s="307"/>
      <c r="IWI51" s="307"/>
      <c r="IWJ51" s="307"/>
      <c r="IWK51" s="307"/>
      <c r="IWL51" s="307"/>
      <c r="IWM51" s="307"/>
      <c r="IWN51" s="307"/>
      <c r="IWO51" s="307"/>
      <c r="IWP51" s="307"/>
      <c r="IWQ51" s="307"/>
      <c r="IWR51" s="307"/>
      <c r="IWS51" s="307"/>
      <c r="IWT51" s="307"/>
      <c r="IWU51" s="307"/>
      <c r="IWV51" s="307"/>
      <c r="IWW51" s="307"/>
      <c r="IWX51" s="307"/>
      <c r="IWY51" s="307"/>
      <c r="IWZ51" s="307"/>
      <c r="IXA51" s="307"/>
      <c r="IXB51" s="307"/>
      <c r="IXC51" s="307"/>
      <c r="IXD51" s="307"/>
      <c r="IXE51" s="307"/>
      <c r="IXF51" s="307"/>
      <c r="IXG51" s="307"/>
      <c r="IXH51" s="307"/>
      <c r="IXI51" s="307"/>
      <c r="IXJ51" s="307"/>
      <c r="IXK51" s="307"/>
      <c r="IXL51" s="307"/>
      <c r="IXM51" s="307"/>
      <c r="IXN51" s="307"/>
      <c r="IXO51" s="307"/>
      <c r="IXP51" s="307"/>
      <c r="IXQ51" s="307"/>
      <c r="IXR51" s="307"/>
      <c r="IXS51" s="307"/>
      <c r="IXT51" s="307"/>
      <c r="IXU51" s="307"/>
      <c r="IXV51" s="307"/>
      <c r="IXW51" s="307"/>
      <c r="IXX51" s="307"/>
      <c r="IXY51" s="307"/>
      <c r="IXZ51" s="307"/>
      <c r="IYA51" s="307"/>
      <c r="IYB51" s="307"/>
      <c r="IYC51" s="307"/>
      <c r="IYD51" s="307"/>
      <c r="IYE51" s="307"/>
      <c r="IYF51" s="307"/>
      <c r="IYG51" s="307"/>
      <c r="IYH51" s="307"/>
      <c r="IYI51" s="307"/>
      <c r="IYJ51" s="307"/>
      <c r="IYK51" s="307"/>
      <c r="IYL51" s="307"/>
      <c r="IYM51" s="307"/>
      <c r="IYN51" s="307"/>
      <c r="IYO51" s="307"/>
      <c r="IYP51" s="307"/>
      <c r="IYQ51" s="307"/>
      <c r="IYR51" s="307"/>
      <c r="IYS51" s="307"/>
      <c r="IYT51" s="307"/>
      <c r="IYU51" s="307"/>
      <c r="IYV51" s="307"/>
      <c r="IYW51" s="307"/>
      <c r="IYX51" s="307"/>
      <c r="IYY51" s="307"/>
      <c r="IYZ51" s="307"/>
      <c r="IZA51" s="307"/>
      <c r="IZB51" s="307"/>
      <c r="IZC51" s="307"/>
      <c r="IZD51" s="307"/>
      <c r="IZE51" s="307"/>
      <c r="IZF51" s="307"/>
      <c r="IZG51" s="307"/>
      <c r="IZH51" s="307"/>
      <c r="IZI51" s="307"/>
      <c r="IZJ51" s="307"/>
      <c r="IZK51" s="307"/>
      <c r="IZL51" s="307"/>
      <c r="IZM51" s="307"/>
      <c r="IZN51" s="307"/>
      <c r="IZO51" s="307"/>
      <c r="IZP51" s="307"/>
      <c r="IZQ51" s="307"/>
      <c r="IZR51" s="307"/>
      <c r="IZS51" s="307"/>
      <c r="IZT51" s="307"/>
      <c r="IZU51" s="307"/>
      <c r="IZV51" s="307"/>
      <c r="IZW51" s="307"/>
      <c r="IZX51" s="307"/>
      <c r="IZY51" s="307"/>
      <c r="IZZ51" s="307"/>
      <c r="JAA51" s="307"/>
      <c r="JAB51" s="307"/>
      <c r="JAC51" s="307"/>
      <c r="JAD51" s="307"/>
      <c r="JAE51" s="307"/>
      <c r="JAF51" s="307"/>
      <c r="JAG51" s="307"/>
      <c r="JAH51" s="307"/>
      <c r="JAI51" s="307"/>
      <c r="JAJ51" s="307"/>
      <c r="JAK51" s="307"/>
      <c r="JAL51" s="307"/>
      <c r="JAM51" s="307"/>
      <c r="JAN51" s="307"/>
      <c r="JAO51" s="307"/>
      <c r="JAP51" s="307"/>
      <c r="JAQ51" s="307"/>
      <c r="JAR51" s="307"/>
      <c r="JAS51" s="307"/>
      <c r="JAT51" s="307"/>
      <c r="JAU51" s="307"/>
      <c r="JAV51" s="307"/>
      <c r="JAW51" s="307"/>
      <c r="JAX51" s="307"/>
      <c r="JAY51" s="307"/>
      <c r="JAZ51" s="307"/>
      <c r="JBA51" s="307"/>
      <c r="JBB51" s="307"/>
      <c r="JBC51" s="307"/>
      <c r="JBD51" s="307"/>
      <c r="JBE51" s="307"/>
      <c r="JBF51" s="307"/>
      <c r="JBG51" s="307"/>
      <c r="JBH51" s="307"/>
      <c r="JBI51" s="307"/>
      <c r="JBJ51" s="307"/>
      <c r="JBK51" s="307"/>
      <c r="JBL51" s="307"/>
      <c r="JBM51" s="307"/>
      <c r="JBN51" s="307"/>
      <c r="JBO51" s="307"/>
      <c r="JBP51" s="307"/>
      <c r="JBQ51" s="307"/>
      <c r="JBR51" s="307"/>
      <c r="JBS51" s="307"/>
      <c r="JBT51" s="307"/>
      <c r="JBU51" s="307"/>
      <c r="JBV51" s="307"/>
      <c r="JBW51" s="307"/>
      <c r="JBX51" s="307"/>
      <c r="JBY51" s="307"/>
      <c r="JBZ51" s="307"/>
      <c r="JCA51" s="307"/>
      <c r="JCB51" s="307"/>
      <c r="JCC51" s="307"/>
      <c r="JCD51" s="307"/>
      <c r="JCE51" s="307"/>
      <c r="JCF51" s="307"/>
      <c r="JCG51" s="307"/>
      <c r="JCH51" s="307"/>
      <c r="JCI51" s="307"/>
      <c r="JCJ51" s="307"/>
      <c r="JCK51" s="307"/>
      <c r="JCL51" s="307"/>
      <c r="JCM51" s="307"/>
      <c r="JCN51" s="307"/>
      <c r="JCO51" s="307"/>
      <c r="JCP51" s="307"/>
      <c r="JCQ51" s="307"/>
      <c r="JCR51" s="307"/>
      <c r="JCS51" s="307"/>
      <c r="JCT51" s="307"/>
      <c r="JCU51" s="307"/>
      <c r="JCV51" s="307"/>
      <c r="JCW51" s="307"/>
      <c r="JCX51" s="307"/>
      <c r="JCY51" s="307"/>
      <c r="JCZ51" s="307"/>
      <c r="JDA51" s="307"/>
      <c r="JDB51" s="307"/>
      <c r="JDC51" s="307"/>
      <c r="JDD51" s="307"/>
      <c r="JDE51" s="307"/>
      <c r="JDF51" s="307"/>
      <c r="JDG51" s="307"/>
      <c r="JDH51" s="307"/>
      <c r="JDI51" s="307"/>
      <c r="JDJ51" s="307"/>
      <c r="JDK51" s="307"/>
      <c r="JDL51" s="307"/>
      <c r="JDM51" s="307"/>
      <c r="JDN51" s="307"/>
      <c r="JDO51" s="307"/>
      <c r="JDP51" s="307"/>
      <c r="JDQ51" s="307"/>
      <c r="JDR51" s="307"/>
      <c r="JDS51" s="307"/>
      <c r="JDT51" s="307"/>
      <c r="JDU51" s="307"/>
      <c r="JDV51" s="307"/>
      <c r="JDW51" s="307"/>
      <c r="JDX51" s="307"/>
      <c r="JDY51" s="307"/>
      <c r="JDZ51" s="307"/>
      <c r="JEA51" s="307"/>
      <c r="JEB51" s="307"/>
      <c r="JEC51" s="307"/>
      <c r="JED51" s="307"/>
      <c r="JEE51" s="307"/>
      <c r="JEF51" s="307"/>
      <c r="JEG51" s="307"/>
      <c r="JEH51" s="307"/>
      <c r="JEI51" s="307"/>
      <c r="JEJ51" s="307"/>
      <c r="JEK51" s="307"/>
      <c r="JEL51" s="307"/>
      <c r="JEM51" s="307"/>
      <c r="JEN51" s="307"/>
      <c r="JEO51" s="307"/>
      <c r="JEP51" s="307"/>
      <c r="JEQ51" s="307"/>
      <c r="JER51" s="307"/>
      <c r="JES51" s="307"/>
      <c r="JET51" s="307"/>
      <c r="JEU51" s="307"/>
      <c r="JEV51" s="307"/>
      <c r="JEW51" s="307"/>
      <c r="JEX51" s="307"/>
      <c r="JEY51" s="307"/>
      <c r="JEZ51" s="307"/>
      <c r="JFA51" s="307"/>
      <c r="JFB51" s="307"/>
      <c r="JFC51" s="307"/>
      <c r="JFD51" s="307"/>
      <c r="JFE51" s="307"/>
      <c r="JFF51" s="307"/>
      <c r="JFG51" s="307"/>
      <c r="JFH51" s="307"/>
      <c r="JFI51" s="307"/>
      <c r="JFJ51" s="307"/>
      <c r="JFK51" s="307"/>
      <c r="JFL51" s="307"/>
      <c r="JFM51" s="307"/>
      <c r="JFN51" s="307"/>
      <c r="JFO51" s="307"/>
      <c r="JFP51" s="307"/>
      <c r="JFQ51" s="307"/>
      <c r="JFR51" s="307"/>
      <c r="JFS51" s="307"/>
      <c r="JFT51" s="307"/>
      <c r="JFU51" s="307"/>
      <c r="JFV51" s="307"/>
      <c r="JFW51" s="307"/>
      <c r="JFX51" s="307"/>
      <c r="JFY51" s="307"/>
      <c r="JFZ51" s="307"/>
      <c r="JGA51" s="307"/>
      <c r="JGB51" s="307"/>
      <c r="JGC51" s="307"/>
      <c r="JGD51" s="307"/>
      <c r="JGE51" s="307"/>
      <c r="JGF51" s="307"/>
      <c r="JGG51" s="307"/>
      <c r="JGH51" s="307"/>
      <c r="JGI51" s="307"/>
      <c r="JGJ51" s="307"/>
      <c r="JGK51" s="307"/>
      <c r="JGL51" s="307"/>
      <c r="JGM51" s="307"/>
      <c r="JGN51" s="307"/>
      <c r="JGO51" s="307"/>
      <c r="JGP51" s="307"/>
      <c r="JGQ51" s="307"/>
      <c r="JGR51" s="307"/>
      <c r="JGS51" s="307"/>
      <c r="JGT51" s="307"/>
      <c r="JGU51" s="307"/>
      <c r="JGV51" s="307"/>
      <c r="JGW51" s="307"/>
      <c r="JGX51" s="307"/>
      <c r="JGY51" s="307"/>
      <c r="JGZ51" s="307"/>
      <c r="JHA51" s="307"/>
      <c r="JHB51" s="307"/>
      <c r="JHC51" s="307"/>
      <c r="JHD51" s="307"/>
      <c r="JHE51" s="307"/>
      <c r="JHF51" s="307"/>
      <c r="JHG51" s="307"/>
      <c r="JHH51" s="307"/>
      <c r="JHI51" s="307"/>
      <c r="JHJ51" s="307"/>
      <c r="JHK51" s="307"/>
      <c r="JHL51" s="307"/>
      <c r="JHM51" s="307"/>
      <c r="JHN51" s="307"/>
      <c r="JHO51" s="307"/>
      <c r="JHP51" s="307"/>
      <c r="JHQ51" s="307"/>
      <c r="JHR51" s="307"/>
      <c r="JHS51" s="307"/>
      <c r="JHT51" s="307"/>
      <c r="JHU51" s="307"/>
      <c r="JHV51" s="307"/>
      <c r="JHW51" s="307"/>
      <c r="JHX51" s="307"/>
      <c r="JHY51" s="307"/>
      <c r="JHZ51" s="307"/>
      <c r="JIA51" s="307"/>
      <c r="JIB51" s="307"/>
      <c r="JIC51" s="307"/>
      <c r="JID51" s="307"/>
      <c r="JIE51" s="307"/>
      <c r="JIF51" s="307"/>
      <c r="JIG51" s="307"/>
      <c r="JIH51" s="307"/>
      <c r="JII51" s="307"/>
      <c r="JIJ51" s="307"/>
      <c r="JIK51" s="307"/>
      <c r="JIL51" s="307"/>
      <c r="JIM51" s="307"/>
      <c r="JIN51" s="307"/>
      <c r="JIO51" s="307"/>
      <c r="JIP51" s="307"/>
      <c r="JIQ51" s="307"/>
      <c r="JIR51" s="307"/>
      <c r="JIS51" s="307"/>
      <c r="JIT51" s="307"/>
      <c r="JIU51" s="307"/>
      <c r="JIV51" s="307"/>
      <c r="JIW51" s="307"/>
      <c r="JIX51" s="307"/>
      <c r="JIY51" s="307"/>
      <c r="JIZ51" s="307"/>
      <c r="JJA51" s="307"/>
      <c r="JJB51" s="307"/>
      <c r="JJC51" s="307"/>
      <c r="JJD51" s="307"/>
      <c r="JJE51" s="307"/>
      <c r="JJF51" s="307"/>
      <c r="JJG51" s="307"/>
      <c r="JJH51" s="307"/>
      <c r="JJI51" s="307"/>
      <c r="JJJ51" s="307"/>
      <c r="JJK51" s="307"/>
      <c r="JJL51" s="307"/>
      <c r="JJM51" s="307"/>
      <c r="JJN51" s="307"/>
      <c r="JJO51" s="307"/>
      <c r="JJP51" s="307"/>
      <c r="JJQ51" s="307"/>
      <c r="JJR51" s="307"/>
      <c r="JJS51" s="307"/>
      <c r="JJT51" s="307"/>
      <c r="JJU51" s="307"/>
      <c r="JJV51" s="307"/>
      <c r="JJW51" s="307"/>
      <c r="JJX51" s="307"/>
      <c r="JJY51" s="307"/>
      <c r="JJZ51" s="307"/>
      <c r="JKA51" s="307"/>
      <c r="JKB51" s="307"/>
      <c r="JKC51" s="307"/>
      <c r="JKD51" s="307"/>
      <c r="JKE51" s="307"/>
      <c r="JKF51" s="307"/>
      <c r="JKG51" s="307"/>
      <c r="JKH51" s="307"/>
      <c r="JKI51" s="307"/>
      <c r="JKJ51" s="307"/>
      <c r="JKK51" s="307"/>
      <c r="JKL51" s="307"/>
      <c r="JKM51" s="307"/>
      <c r="JKN51" s="307"/>
      <c r="JKO51" s="307"/>
      <c r="JKP51" s="307"/>
      <c r="JKQ51" s="307"/>
      <c r="JKR51" s="307"/>
      <c r="JKS51" s="307"/>
      <c r="JKT51" s="307"/>
      <c r="JKU51" s="307"/>
      <c r="JKV51" s="307"/>
      <c r="JKW51" s="307"/>
      <c r="JKX51" s="307"/>
      <c r="JKY51" s="307"/>
      <c r="JKZ51" s="307"/>
      <c r="JLA51" s="307"/>
      <c r="JLB51" s="307"/>
      <c r="JLC51" s="307"/>
      <c r="JLD51" s="307"/>
      <c r="JLE51" s="307"/>
      <c r="JLF51" s="307"/>
      <c r="JLG51" s="307"/>
      <c r="JLH51" s="307"/>
      <c r="JLI51" s="307"/>
      <c r="JLJ51" s="307"/>
      <c r="JLK51" s="307"/>
      <c r="JLL51" s="307"/>
      <c r="JLM51" s="307"/>
      <c r="JLN51" s="307"/>
      <c r="JLO51" s="307"/>
      <c r="JLP51" s="307"/>
      <c r="JLQ51" s="307"/>
      <c r="JLR51" s="307"/>
      <c r="JLS51" s="307"/>
      <c r="JLT51" s="307"/>
      <c r="JLU51" s="307"/>
      <c r="JLV51" s="307"/>
      <c r="JLW51" s="307"/>
      <c r="JLX51" s="307"/>
      <c r="JLY51" s="307"/>
      <c r="JLZ51" s="307"/>
      <c r="JMA51" s="307"/>
      <c r="JMB51" s="307"/>
      <c r="JMC51" s="307"/>
      <c r="JMD51" s="307"/>
      <c r="JME51" s="307"/>
      <c r="JMF51" s="307"/>
      <c r="JMG51" s="307"/>
      <c r="JMH51" s="307"/>
      <c r="JMI51" s="307"/>
      <c r="JMJ51" s="307"/>
      <c r="JMK51" s="307"/>
      <c r="JML51" s="307"/>
      <c r="JMM51" s="307"/>
      <c r="JMN51" s="307"/>
      <c r="JMO51" s="307"/>
      <c r="JMP51" s="307"/>
      <c r="JMQ51" s="307"/>
      <c r="JMR51" s="307"/>
      <c r="JMS51" s="307"/>
      <c r="JMT51" s="307"/>
      <c r="JMU51" s="307"/>
      <c r="JMV51" s="307"/>
      <c r="JMW51" s="307"/>
      <c r="JMX51" s="307"/>
      <c r="JMY51" s="307"/>
      <c r="JMZ51" s="307"/>
      <c r="JNA51" s="307"/>
      <c r="JNB51" s="307"/>
      <c r="JNC51" s="307"/>
      <c r="JND51" s="307"/>
      <c r="JNE51" s="307"/>
      <c r="JNF51" s="307"/>
      <c r="JNG51" s="307"/>
      <c r="JNH51" s="307"/>
      <c r="JNI51" s="307"/>
      <c r="JNJ51" s="307"/>
      <c r="JNK51" s="307"/>
      <c r="JNL51" s="307"/>
      <c r="JNM51" s="307"/>
      <c r="JNN51" s="307"/>
      <c r="JNO51" s="307"/>
      <c r="JNP51" s="307"/>
      <c r="JNQ51" s="307"/>
      <c r="JNR51" s="307"/>
      <c r="JNS51" s="307"/>
      <c r="JNT51" s="307"/>
      <c r="JNU51" s="307"/>
      <c r="JNV51" s="307"/>
      <c r="JNW51" s="307"/>
      <c r="JNX51" s="307"/>
      <c r="JNY51" s="307"/>
      <c r="JNZ51" s="307"/>
      <c r="JOA51" s="307"/>
      <c r="JOB51" s="307"/>
      <c r="JOC51" s="307"/>
      <c r="JOD51" s="307"/>
      <c r="JOE51" s="307"/>
      <c r="JOF51" s="307"/>
      <c r="JOG51" s="307"/>
      <c r="JOH51" s="307"/>
      <c r="JOI51" s="307"/>
      <c r="JOJ51" s="307"/>
      <c r="JOK51" s="307"/>
      <c r="JOL51" s="307"/>
      <c r="JOM51" s="307"/>
      <c r="JON51" s="307"/>
      <c r="JOO51" s="307"/>
      <c r="JOP51" s="307"/>
      <c r="JOQ51" s="307"/>
      <c r="JOR51" s="307"/>
      <c r="JOS51" s="307"/>
      <c r="JOT51" s="307"/>
      <c r="JOU51" s="307"/>
      <c r="JOV51" s="307"/>
      <c r="JOW51" s="307"/>
      <c r="JOX51" s="307"/>
      <c r="JOY51" s="307"/>
      <c r="JOZ51" s="307"/>
      <c r="JPA51" s="307"/>
      <c r="JPB51" s="307"/>
      <c r="JPC51" s="307"/>
      <c r="JPD51" s="307"/>
      <c r="JPE51" s="307"/>
      <c r="JPF51" s="307"/>
      <c r="JPG51" s="307"/>
      <c r="JPH51" s="307"/>
      <c r="JPI51" s="307"/>
      <c r="JPJ51" s="307"/>
      <c r="JPK51" s="307"/>
      <c r="JPL51" s="307"/>
      <c r="JPM51" s="307"/>
      <c r="JPN51" s="307"/>
      <c r="JPO51" s="307"/>
      <c r="JPP51" s="307"/>
      <c r="JPQ51" s="307"/>
      <c r="JPR51" s="307"/>
      <c r="JPS51" s="307"/>
      <c r="JPT51" s="307"/>
      <c r="JPU51" s="307"/>
      <c r="JPV51" s="307"/>
      <c r="JPW51" s="307"/>
      <c r="JPX51" s="307"/>
      <c r="JPY51" s="307"/>
      <c r="JPZ51" s="307"/>
      <c r="JQA51" s="307"/>
      <c r="JQB51" s="307"/>
      <c r="JQC51" s="307"/>
      <c r="JQD51" s="307"/>
      <c r="JQE51" s="307"/>
      <c r="JQF51" s="307"/>
      <c r="JQG51" s="307"/>
      <c r="JQH51" s="307"/>
      <c r="JQI51" s="307"/>
      <c r="JQJ51" s="307"/>
      <c r="JQK51" s="307"/>
      <c r="JQL51" s="307"/>
      <c r="JQM51" s="307"/>
      <c r="JQN51" s="307"/>
      <c r="JQO51" s="307"/>
      <c r="JQP51" s="307"/>
      <c r="JQQ51" s="307"/>
      <c r="JQR51" s="307"/>
      <c r="JQS51" s="307"/>
      <c r="JQT51" s="307"/>
      <c r="JQU51" s="307"/>
      <c r="JQV51" s="307"/>
      <c r="JQW51" s="307"/>
      <c r="JQX51" s="307"/>
      <c r="JQY51" s="307"/>
      <c r="JQZ51" s="307"/>
      <c r="JRA51" s="307"/>
      <c r="JRB51" s="307"/>
      <c r="JRC51" s="307"/>
      <c r="JRD51" s="307"/>
      <c r="JRE51" s="307"/>
      <c r="JRF51" s="307"/>
      <c r="JRG51" s="307"/>
      <c r="JRH51" s="307"/>
      <c r="JRI51" s="307"/>
      <c r="JRJ51" s="307"/>
      <c r="JRK51" s="307"/>
      <c r="JRL51" s="307"/>
      <c r="JRM51" s="307"/>
      <c r="JRN51" s="307"/>
      <c r="JRO51" s="307"/>
      <c r="JRP51" s="307"/>
      <c r="JRQ51" s="307"/>
      <c r="JRR51" s="307"/>
      <c r="JRS51" s="307"/>
      <c r="JRT51" s="307"/>
      <c r="JRU51" s="307"/>
      <c r="JRV51" s="307"/>
      <c r="JRW51" s="307"/>
      <c r="JRX51" s="307"/>
      <c r="JRY51" s="307"/>
      <c r="JRZ51" s="307"/>
      <c r="JSA51" s="307"/>
      <c r="JSB51" s="307"/>
      <c r="JSC51" s="307"/>
      <c r="JSD51" s="307"/>
      <c r="JSE51" s="307"/>
      <c r="JSF51" s="307"/>
      <c r="JSG51" s="307"/>
      <c r="JSH51" s="307"/>
      <c r="JSI51" s="307"/>
      <c r="JSJ51" s="307"/>
      <c r="JSK51" s="307"/>
      <c r="JSL51" s="307"/>
      <c r="JSM51" s="307"/>
      <c r="JSN51" s="307"/>
      <c r="JSO51" s="307"/>
      <c r="JSP51" s="307"/>
      <c r="JSQ51" s="307"/>
      <c r="JSR51" s="307"/>
      <c r="JSS51" s="307"/>
      <c r="JST51" s="307"/>
      <c r="JSU51" s="307"/>
      <c r="JSV51" s="307"/>
      <c r="JSW51" s="307"/>
      <c r="JSX51" s="307"/>
      <c r="JSY51" s="307"/>
      <c r="JSZ51" s="307"/>
      <c r="JTA51" s="307"/>
      <c r="JTB51" s="307"/>
      <c r="JTC51" s="307"/>
      <c r="JTD51" s="307"/>
      <c r="JTE51" s="307"/>
      <c r="JTF51" s="307"/>
      <c r="JTG51" s="307"/>
      <c r="JTH51" s="307"/>
      <c r="JTI51" s="307"/>
      <c r="JTJ51" s="307"/>
      <c r="JTK51" s="307"/>
      <c r="JTL51" s="307"/>
      <c r="JTM51" s="307"/>
      <c r="JTN51" s="307"/>
      <c r="JTO51" s="307"/>
      <c r="JTP51" s="307"/>
      <c r="JTQ51" s="307"/>
      <c r="JTR51" s="307"/>
      <c r="JTS51" s="307"/>
      <c r="JTT51" s="307"/>
      <c r="JTU51" s="307"/>
      <c r="JTV51" s="307"/>
      <c r="JTW51" s="307"/>
      <c r="JTX51" s="307"/>
      <c r="JTY51" s="307"/>
      <c r="JTZ51" s="307"/>
      <c r="JUA51" s="307"/>
      <c r="JUB51" s="307"/>
      <c r="JUC51" s="307"/>
      <c r="JUD51" s="307"/>
      <c r="JUE51" s="307"/>
      <c r="JUF51" s="307"/>
      <c r="JUG51" s="307"/>
      <c r="JUH51" s="307"/>
      <c r="JUI51" s="307"/>
      <c r="JUJ51" s="307"/>
      <c r="JUK51" s="307"/>
      <c r="JUL51" s="307"/>
      <c r="JUM51" s="307"/>
      <c r="JUN51" s="307"/>
      <c r="JUO51" s="307"/>
      <c r="JUP51" s="307"/>
      <c r="JUQ51" s="307"/>
      <c r="JUR51" s="307"/>
      <c r="JUS51" s="307"/>
      <c r="JUT51" s="307"/>
      <c r="JUU51" s="307"/>
      <c r="JUV51" s="307"/>
      <c r="JUW51" s="307"/>
      <c r="JUX51" s="307"/>
      <c r="JUY51" s="307"/>
      <c r="JUZ51" s="307"/>
      <c r="JVA51" s="307"/>
      <c r="JVB51" s="307"/>
      <c r="JVC51" s="307"/>
      <c r="JVD51" s="307"/>
      <c r="JVE51" s="307"/>
      <c r="JVF51" s="307"/>
      <c r="JVG51" s="307"/>
      <c r="JVH51" s="307"/>
      <c r="JVI51" s="307"/>
      <c r="JVJ51" s="307"/>
      <c r="JVK51" s="307"/>
      <c r="JVL51" s="307"/>
      <c r="JVM51" s="307"/>
      <c r="JVN51" s="307"/>
      <c r="JVO51" s="307"/>
      <c r="JVP51" s="307"/>
      <c r="JVQ51" s="307"/>
      <c r="JVR51" s="307"/>
      <c r="JVS51" s="307"/>
      <c r="JVT51" s="307"/>
      <c r="JVU51" s="307"/>
      <c r="JVV51" s="307"/>
      <c r="JVW51" s="307"/>
      <c r="JVX51" s="307"/>
      <c r="JVY51" s="307"/>
      <c r="JVZ51" s="307"/>
      <c r="JWA51" s="307"/>
      <c r="JWB51" s="307"/>
      <c r="JWC51" s="307"/>
      <c r="JWD51" s="307"/>
      <c r="JWE51" s="307"/>
      <c r="JWF51" s="307"/>
      <c r="JWG51" s="307"/>
      <c r="JWH51" s="307"/>
      <c r="JWI51" s="307"/>
      <c r="JWJ51" s="307"/>
      <c r="JWK51" s="307"/>
      <c r="JWL51" s="307"/>
      <c r="JWM51" s="307"/>
      <c r="JWN51" s="307"/>
      <c r="JWO51" s="307"/>
      <c r="JWP51" s="307"/>
      <c r="JWQ51" s="307"/>
      <c r="JWR51" s="307"/>
      <c r="JWS51" s="307"/>
      <c r="JWT51" s="307"/>
      <c r="JWU51" s="307"/>
      <c r="JWV51" s="307"/>
      <c r="JWW51" s="307"/>
      <c r="JWX51" s="307"/>
      <c r="JWY51" s="307"/>
      <c r="JWZ51" s="307"/>
      <c r="JXA51" s="307"/>
      <c r="JXB51" s="307"/>
      <c r="JXC51" s="307"/>
      <c r="JXD51" s="307"/>
      <c r="JXE51" s="307"/>
      <c r="JXF51" s="307"/>
      <c r="JXG51" s="307"/>
      <c r="JXH51" s="307"/>
      <c r="JXI51" s="307"/>
      <c r="JXJ51" s="307"/>
      <c r="JXK51" s="307"/>
      <c r="JXL51" s="307"/>
      <c r="JXM51" s="307"/>
      <c r="JXN51" s="307"/>
      <c r="JXO51" s="307"/>
      <c r="JXP51" s="307"/>
      <c r="JXQ51" s="307"/>
      <c r="JXR51" s="307"/>
      <c r="JXS51" s="307"/>
      <c r="JXT51" s="307"/>
      <c r="JXU51" s="307"/>
      <c r="JXV51" s="307"/>
      <c r="JXW51" s="307"/>
      <c r="JXX51" s="307"/>
      <c r="JXY51" s="307"/>
      <c r="JXZ51" s="307"/>
      <c r="JYA51" s="307"/>
      <c r="JYB51" s="307"/>
      <c r="JYC51" s="307"/>
      <c r="JYD51" s="307"/>
      <c r="JYE51" s="307"/>
      <c r="JYF51" s="307"/>
      <c r="JYG51" s="307"/>
      <c r="JYH51" s="307"/>
      <c r="JYI51" s="307"/>
      <c r="JYJ51" s="307"/>
      <c r="JYK51" s="307"/>
      <c r="JYL51" s="307"/>
      <c r="JYM51" s="307"/>
      <c r="JYN51" s="307"/>
      <c r="JYO51" s="307"/>
      <c r="JYP51" s="307"/>
      <c r="JYQ51" s="307"/>
      <c r="JYR51" s="307"/>
      <c r="JYS51" s="307"/>
      <c r="JYT51" s="307"/>
      <c r="JYU51" s="307"/>
      <c r="JYV51" s="307"/>
      <c r="JYW51" s="307"/>
      <c r="JYX51" s="307"/>
      <c r="JYY51" s="307"/>
      <c r="JYZ51" s="307"/>
      <c r="JZA51" s="307"/>
      <c r="JZB51" s="307"/>
      <c r="JZC51" s="307"/>
      <c r="JZD51" s="307"/>
      <c r="JZE51" s="307"/>
      <c r="JZF51" s="307"/>
      <c r="JZG51" s="307"/>
      <c r="JZH51" s="307"/>
      <c r="JZI51" s="307"/>
      <c r="JZJ51" s="307"/>
      <c r="JZK51" s="307"/>
      <c r="JZL51" s="307"/>
      <c r="JZM51" s="307"/>
      <c r="JZN51" s="307"/>
      <c r="JZO51" s="307"/>
      <c r="JZP51" s="307"/>
      <c r="JZQ51" s="307"/>
      <c r="JZR51" s="307"/>
      <c r="JZS51" s="307"/>
      <c r="JZT51" s="307"/>
      <c r="JZU51" s="307"/>
      <c r="JZV51" s="307"/>
      <c r="JZW51" s="307"/>
      <c r="JZX51" s="307"/>
      <c r="JZY51" s="307"/>
      <c r="JZZ51" s="307"/>
      <c r="KAA51" s="307"/>
      <c r="KAB51" s="307"/>
      <c r="KAC51" s="307"/>
      <c r="KAD51" s="307"/>
      <c r="KAE51" s="307"/>
      <c r="KAF51" s="307"/>
      <c r="KAG51" s="307"/>
      <c r="KAH51" s="307"/>
      <c r="KAI51" s="307"/>
      <c r="KAJ51" s="307"/>
      <c r="KAK51" s="307"/>
      <c r="KAL51" s="307"/>
      <c r="KAM51" s="307"/>
      <c r="KAN51" s="307"/>
      <c r="KAO51" s="307"/>
      <c r="KAP51" s="307"/>
      <c r="KAQ51" s="307"/>
      <c r="KAR51" s="307"/>
      <c r="KAS51" s="307"/>
      <c r="KAT51" s="307"/>
      <c r="KAU51" s="307"/>
      <c r="KAV51" s="307"/>
      <c r="KAW51" s="307"/>
      <c r="KAX51" s="307"/>
      <c r="KAY51" s="307"/>
      <c r="KAZ51" s="307"/>
      <c r="KBA51" s="307"/>
      <c r="KBB51" s="307"/>
      <c r="KBC51" s="307"/>
      <c r="KBD51" s="307"/>
      <c r="KBE51" s="307"/>
      <c r="KBF51" s="307"/>
      <c r="KBG51" s="307"/>
      <c r="KBH51" s="307"/>
      <c r="KBI51" s="307"/>
      <c r="KBJ51" s="307"/>
      <c r="KBK51" s="307"/>
      <c r="KBL51" s="307"/>
      <c r="KBM51" s="307"/>
      <c r="KBN51" s="307"/>
      <c r="KBO51" s="307"/>
      <c r="KBP51" s="307"/>
      <c r="KBQ51" s="307"/>
      <c r="KBR51" s="307"/>
      <c r="KBS51" s="307"/>
      <c r="KBT51" s="307"/>
      <c r="KBU51" s="307"/>
      <c r="KBV51" s="307"/>
      <c r="KBW51" s="307"/>
      <c r="KBX51" s="307"/>
      <c r="KBY51" s="307"/>
      <c r="KBZ51" s="307"/>
      <c r="KCA51" s="307"/>
      <c r="KCB51" s="307"/>
      <c r="KCC51" s="307"/>
      <c r="KCD51" s="307"/>
      <c r="KCE51" s="307"/>
      <c r="KCF51" s="307"/>
      <c r="KCG51" s="307"/>
      <c r="KCH51" s="307"/>
      <c r="KCI51" s="307"/>
      <c r="KCJ51" s="307"/>
      <c r="KCK51" s="307"/>
      <c r="KCL51" s="307"/>
      <c r="KCM51" s="307"/>
      <c r="KCN51" s="307"/>
      <c r="KCO51" s="307"/>
      <c r="KCP51" s="307"/>
      <c r="KCQ51" s="307"/>
      <c r="KCR51" s="307"/>
      <c r="KCS51" s="307"/>
      <c r="KCT51" s="307"/>
      <c r="KCU51" s="307"/>
      <c r="KCV51" s="307"/>
      <c r="KCW51" s="307"/>
      <c r="KCX51" s="307"/>
      <c r="KCY51" s="307"/>
      <c r="KCZ51" s="307"/>
      <c r="KDA51" s="307"/>
      <c r="KDB51" s="307"/>
      <c r="KDC51" s="307"/>
      <c r="KDD51" s="307"/>
      <c r="KDE51" s="307"/>
      <c r="KDF51" s="307"/>
      <c r="KDG51" s="307"/>
      <c r="KDH51" s="307"/>
      <c r="KDI51" s="307"/>
      <c r="KDJ51" s="307"/>
      <c r="KDK51" s="307"/>
      <c r="KDL51" s="307"/>
      <c r="KDM51" s="307"/>
      <c r="KDN51" s="307"/>
      <c r="KDO51" s="307"/>
      <c r="KDP51" s="307"/>
      <c r="KDQ51" s="307"/>
      <c r="KDR51" s="307"/>
      <c r="KDS51" s="307"/>
      <c r="KDT51" s="307"/>
      <c r="KDU51" s="307"/>
      <c r="KDV51" s="307"/>
      <c r="KDW51" s="307"/>
      <c r="KDX51" s="307"/>
      <c r="KDY51" s="307"/>
      <c r="KDZ51" s="307"/>
      <c r="KEA51" s="307"/>
      <c r="KEB51" s="307"/>
      <c r="KEC51" s="307"/>
      <c r="KED51" s="307"/>
      <c r="KEE51" s="307"/>
      <c r="KEF51" s="307"/>
      <c r="KEG51" s="307"/>
      <c r="KEH51" s="307"/>
      <c r="KEI51" s="307"/>
      <c r="KEJ51" s="307"/>
      <c r="KEK51" s="307"/>
      <c r="KEL51" s="307"/>
      <c r="KEM51" s="307"/>
      <c r="KEN51" s="307"/>
      <c r="KEO51" s="307"/>
      <c r="KEP51" s="307"/>
      <c r="KEQ51" s="307"/>
      <c r="KER51" s="307"/>
      <c r="KES51" s="307"/>
      <c r="KET51" s="307"/>
      <c r="KEU51" s="307"/>
      <c r="KEV51" s="307"/>
      <c r="KEW51" s="307"/>
      <c r="KEX51" s="307"/>
      <c r="KEY51" s="307"/>
      <c r="KEZ51" s="307"/>
      <c r="KFA51" s="307"/>
      <c r="KFB51" s="307"/>
      <c r="KFC51" s="307"/>
      <c r="KFD51" s="307"/>
      <c r="KFE51" s="307"/>
      <c r="KFF51" s="307"/>
      <c r="KFG51" s="307"/>
      <c r="KFH51" s="307"/>
      <c r="KFI51" s="307"/>
      <c r="KFJ51" s="307"/>
      <c r="KFK51" s="307"/>
      <c r="KFL51" s="307"/>
      <c r="KFM51" s="307"/>
      <c r="KFN51" s="307"/>
      <c r="KFO51" s="307"/>
      <c r="KFP51" s="307"/>
      <c r="KFQ51" s="307"/>
      <c r="KFR51" s="307"/>
      <c r="KFS51" s="307"/>
      <c r="KFT51" s="307"/>
      <c r="KFU51" s="307"/>
      <c r="KFV51" s="307"/>
      <c r="KFW51" s="307"/>
      <c r="KFX51" s="307"/>
      <c r="KFY51" s="307"/>
      <c r="KFZ51" s="307"/>
      <c r="KGA51" s="307"/>
      <c r="KGB51" s="307"/>
      <c r="KGC51" s="307"/>
      <c r="KGD51" s="307"/>
      <c r="KGE51" s="307"/>
      <c r="KGF51" s="307"/>
      <c r="KGG51" s="307"/>
      <c r="KGH51" s="307"/>
      <c r="KGI51" s="307"/>
      <c r="KGJ51" s="307"/>
      <c r="KGK51" s="307"/>
      <c r="KGL51" s="307"/>
      <c r="KGM51" s="307"/>
      <c r="KGN51" s="307"/>
      <c r="KGO51" s="307"/>
      <c r="KGP51" s="307"/>
      <c r="KGQ51" s="307"/>
      <c r="KGR51" s="307"/>
      <c r="KGS51" s="307"/>
      <c r="KGT51" s="307"/>
      <c r="KGU51" s="307"/>
      <c r="KGV51" s="307"/>
      <c r="KGW51" s="307"/>
      <c r="KGX51" s="307"/>
      <c r="KGY51" s="307"/>
      <c r="KGZ51" s="307"/>
      <c r="KHA51" s="307"/>
      <c r="KHB51" s="307"/>
      <c r="KHC51" s="307"/>
      <c r="KHD51" s="307"/>
      <c r="KHE51" s="307"/>
      <c r="KHF51" s="307"/>
      <c r="KHG51" s="307"/>
      <c r="KHH51" s="307"/>
      <c r="KHI51" s="307"/>
      <c r="KHJ51" s="307"/>
      <c r="KHK51" s="307"/>
      <c r="KHL51" s="307"/>
      <c r="KHM51" s="307"/>
      <c r="KHN51" s="307"/>
      <c r="KHO51" s="307"/>
      <c r="KHP51" s="307"/>
      <c r="KHQ51" s="307"/>
      <c r="KHR51" s="307"/>
      <c r="KHS51" s="307"/>
      <c r="KHT51" s="307"/>
      <c r="KHU51" s="307"/>
      <c r="KHV51" s="307"/>
      <c r="KHW51" s="307"/>
      <c r="KHX51" s="307"/>
      <c r="KHY51" s="307"/>
      <c r="KHZ51" s="307"/>
      <c r="KIA51" s="307"/>
      <c r="KIB51" s="307"/>
      <c r="KIC51" s="307"/>
      <c r="KID51" s="307"/>
      <c r="KIE51" s="307"/>
      <c r="KIF51" s="307"/>
      <c r="KIG51" s="307"/>
      <c r="KIH51" s="307"/>
      <c r="KII51" s="307"/>
      <c r="KIJ51" s="307"/>
      <c r="KIK51" s="307"/>
      <c r="KIL51" s="307"/>
      <c r="KIM51" s="307"/>
      <c r="KIN51" s="307"/>
      <c r="KIO51" s="307"/>
      <c r="KIP51" s="307"/>
      <c r="KIQ51" s="307"/>
      <c r="KIR51" s="307"/>
      <c r="KIS51" s="307"/>
      <c r="KIT51" s="307"/>
      <c r="KIU51" s="307"/>
      <c r="KIV51" s="307"/>
      <c r="KIW51" s="307"/>
      <c r="KIX51" s="307"/>
      <c r="KIY51" s="307"/>
      <c r="KIZ51" s="307"/>
      <c r="KJA51" s="307"/>
      <c r="KJB51" s="307"/>
      <c r="KJC51" s="307"/>
      <c r="KJD51" s="307"/>
      <c r="KJE51" s="307"/>
      <c r="KJF51" s="307"/>
      <c r="KJG51" s="307"/>
      <c r="KJH51" s="307"/>
      <c r="KJI51" s="307"/>
      <c r="KJJ51" s="307"/>
      <c r="KJK51" s="307"/>
      <c r="KJL51" s="307"/>
      <c r="KJM51" s="307"/>
      <c r="KJN51" s="307"/>
      <c r="KJO51" s="307"/>
      <c r="KJP51" s="307"/>
      <c r="KJQ51" s="307"/>
      <c r="KJR51" s="307"/>
      <c r="KJS51" s="307"/>
      <c r="KJT51" s="307"/>
      <c r="KJU51" s="307"/>
      <c r="KJV51" s="307"/>
      <c r="KJW51" s="307"/>
      <c r="KJX51" s="307"/>
      <c r="KJY51" s="307"/>
      <c r="KJZ51" s="307"/>
      <c r="KKA51" s="307"/>
      <c r="KKB51" s="307"/>
      <c r="KKC51" s="307"/>
      <c r="KKD51" s="307"/>
      <c r="KKE51" s="307"/>
      <c r="KKF51" s="307"/>
      <c r="KKG51" s="307"/>
      <c r="KKH51" s="307"/>
      <c r="KKI51" s="307"/>
      <c r="KKJ51" s="307"/>
      <c r="KKK51" s="307"/>
      <c r="KKL51" s="307"/>
      <c r="KKM51" s="307"/>
      <c r="KKN51" s="307"/>
      <c r="KKO51" s="307"/>
      <c r="KKP51" s="307"/>
      <c r="KKQ51" s="307"/>
      <c r="KKR51" s="307"/>
      <c r="KKS51" s="307"/>
      <c r="KKT51" s="307"/>
      <c r="KKU51" s="307"/>
      <c r="KKV51" s="307"/>
      <c r="KKW51" s="307"/>
      <c r="KKX51" s="307"/>
      <c r="KKY51" s="307"/>
      <c r="KKZ51" s="307"/>
      <c r="KLA51" s="307"/>
      <c r="KLB51" s="307"/>
      <c r="KLC51" s="307"/>
      <c r="KLD51" s="307"/>
      <c r="KLE51" s="307"/>
      <c r="KLF51" s="307"/>
      <c r="KLG51" s="307"/>
      <c r="KLH51" s="307"/>
      <c r="KLI51" s="307"/>
      <c r="KLJ51" s="307"/>
      <c r="KLK51" s="307"/>
      <c r="KLL51" s="307"/>
      <c r="KLM51" s="307"/>
      <c r="KLN51" s="307"/>
      <c r="KLO51" s="307"/>
      <c r="KLP51" s="307"/>
      <c r="KLQ51" s="307"/>
      <c r="KLR51" s="307"/>
      <c r="KLS51" s="307"/>
      <c r="KLT51" s="307"/>
      <c r="KLU51" s="307"/>
      <c r="KLV51" s="307"/>
      <c r="KLW51" s="307"/>
      <c r="KLX51" s="307"/>
      <c r="KLY51" s="307"/>
      <c r="KLZ51" s="307"/>
      <c r="KMA51" s="307"/>
      <c r="KMB51" s="307"/>
      <c r="KMC51" s="307"/>
      <c r="KMD51" s="307"/>
      <c r="KME51" s="307"/>
      <c r="KMF51" s="307"/>
      <c r="KMG51" s="307"/>
      <c r="KMH51" s="307"/>
      <c r="KMI51" s="307"/>
      <c r="KMJ51" s="307"/>
      <c r="KMK51" s="307"/>
      <c r="KML51" s="307"/>
      <c r="KMM51" s="307"/>
      <c r="KMN51" s="307"/>
      <c r="KMO51" s="307"/>
      <c r="KMP51" s="307"/>
      <c r="KMQ51" s="307"/>
      <c r="KMR51" s="307"/>
      <c r="KMS51" s="307"/>
      <c r="KMT51" s="307"/>
      <c r="KMU51" s="307"/>
      <c r="KMV51" s="307"/>
      <c r="KMW51" s="307"/>
      <c r="KMX51" s="307"/>
      <c r="KMY51" s="307"/>
      <c r="KMZ51" s="307"/>
      <c r="KNA51" s="307"/>
      <c r="KNB51" s="307"/>
      <c r="KNC51" s="307"/>
      <c r="KND51" s="307"/>
      <c r="KNE51" s="307"/>
      <c r="KNF51" s="307"/>
      <c r="KNG51" s="307"/>
      <c r="KNH51" s="307"/>
      <c r="KNI51" s="307"/>
      <c r="KNJ51" s="307"/>
      <c r="KNK51" s="307"/>
      <c r="KNL51" s="307"/>
      <c r="KNM51" s="307"/>
      <c r="KNN51" s="307"/>
      <c r="KNO51" s="307"/>
      <c r="KNP51" s="307"/>
      <c r="KNQ51" s="307"/>
      <c r="KNR51" s="307"/>
      <c r="KNS51" s="307"/>
      <c r="KNT51" s="307"/>
      <c r="KNU51" s="307"/>
      <c r="KNV51" s="307"/>
      <c r="KNW51" s="307"/>
      <c r="KNX51" s="307"/>
      <c r="KNY51" s="307"/>
      <c r="KNZ51" s="307"/>
      <c r="KOA51" s="307"/>
      <c r="KOB51" s="307"/>
      <c r="KOC51" s="307"/>
      <c r="KOD51" s="307"/>
      <c r="KOE51" s="307"/>
      <c r="KOF51" s="307"/>
      <c r="KOG51" s="307"/>
      <c r="KOH51" s="307"/>
      <c r="KOI51" s="307"/>
      <c r="KOJ51" s="307"/>
      <c r="KOK51" s="307"/>
      <c r="KOL51" s="307"/>
      <c r="KOM51" s="307"/>
      <c r="KON51" s="307"/>
      <c r="KOO51" s="307"/>
      <c r="KOP51" s="307"/>
      <c r="KOQ51" s="307"/>
      <c r="KOR51" s="307"/>
      <c r="KOS51" s="307"/>
      <c r="KOT51" s="307"/>
      <c r="KOU51" s="307"/>
      <c r="KOV51" s="307"/>
      <c r="KOW51" s="307"/>
      <c r="KOX51" s="307"/>
      <c r="KOY51" s="307"/>
      <c r="KOZ51" s="307"/>
      <c r="KPA51" s="307"/>
      <c r="KPB51" s="307"/>
      <c r="KPC51" s="307"/>
      <c r="KPD51" s="307"/>
      <c r="KPE51" s="307"/>
      <c r="KPF51" s="307"/>
      <c r="KPG51" s="307"/>
      <c r="KPH51" s="307"/>
      <c r="KPI51" s="307"/>
      <c r="KPJ51" s="307"/>
      <c r="KPK51" s="307"/>
      <c r="KPL51" s="307"/>
      <c r="KPM51" s="307"/>
      <c r="KPN51" s="307"/>
      <c r="KPO51" s="307"/>
      <c r="KPP51" s="307"/>
      <c r="KPQ51" s="307"/>
      <c r="KPR51" s="307"/>
      <c r="KPS51" s="307"/>
      <c r="KPT51" s="307"/>
      <c r="KPU51" s="307"/>
      <c r="KPV51" s="307"/>
      <c r="KPW51" s="307"/>
      <c r="KPX51" s="307"/>
      <c r="KPY51" s="307"/>
      <c r="KPZ51" s="307"/>
      <c r="KQA51" s="307"/>
      <c r="KQB51" s="307"/>
      <c r="KQC51" s="307"/>
      <c r="KQD51" s="307"/>
      <c r="KQE51" s="307"/>
      <c r="KQF51" s="307"/>
      <c r="KQG51" s="307"/>
      <c r="KQH51" s="307"/>
      <c r="KQI51" s="307"/>
      <c r="KQJ51" s="307"/>
      <c r="KQK51" s="307"/>
      <c r="KQL51" s="307"/>
      <c r="KQM51" s="307"/>
      <c r="KQN51" s="307"/>
      <c r="KQO51" s="307"/>
      <c r="KQP51" s="307"/>
      <c r="KQQ51" s="307"/>
      <c r="KQR51" s="307"/>
      <c r="KQS51" s="307"/>
      <c r="KQT51" s="307"/>
      <c r="KQU51" s="307"/>
      <c r="KQV51" s="307"/>
      <c r="KQW51" s="307"/>
      <c r="KQX51" s="307"/>
      <c r="KQY51" s="307"/>
      <c r="KQZ51" s="307"/>
      <c r="KRA51" s="307"/>
      <c r="KRB51" s="307"/>
      <c r="KRC51" s="307"/>
      <c r="KRD51" s="307"/>
      <c r="KRE51" s="307"/>
      <c r="KRF51" s="307"/>
      <c r="KRG51" s="307"/>
      <c r="KRH51" s="307"/>
      <c r="KRI51" s="307"/>
      <c r="KRJ51" s="307"/>
      <c r="KRK51" s="307"/>
      <c r="KRL51" s="307"/>
      <c r="KRM51" s="307"/>
      <c r="KRN51" s="307"/>
      <c r="KRO51" s="307"/>
      <c r="KRP51" s="307"/>
      <c r="KRQ51" s="307"/>
      <c r="KRR51" s="307"/>
      <c r="KRS51" s="307"/>
      <c r="KRT51" s="307"/>
      <c r="KRU51" s="307"/>
      <c r="KRV51" s="307"/>
      <c r="KRW51" s="307"/>
      <c r="KRX51" s="307"/>
      <c r="KRY51" s="307"/>
      <c r="KRZ51" s="307"/>
      <c r="KSA51" s="307"/>
      <c r="KSB51" s="307"/>
      <c r="KSC51" s="307"/>
      <c r="KSD51" s="307"/>
      <c r="KSE51" s="307"/>
      <c r="KSF51" s="307"/>
      <c r="KSG51" s="307"/>
      <c r="KSH51" s="307"/>
      <c r="KSI51" s="307"/>
      <c r="KSJ51" s="307"/>
      <c r="KSK51" s="307"/>
      <c r="KSL51" s="307"/>
      <c r="KSM51" s="307"/>
      <c r="KSN51" s="307"/>
      <c r="KSO51" s="307"/>
      <c r="KSP51" s="307"/>
      <c r="KSQ51" s="307"/>
      <c r="KSR51" s="307"/>
      <c r="KSS51" s="307"/>
      <c r="KST51" s="307"/>
      <c r="KSU51" s="307"/>
      <c r="KSV51" s="307"/>
      <c r="KSW51" s="307"/>
      <c r="KSX51" s="307"/>
      <c r="KSY51" s="307"/>
      <c r="KSZ51" s="307"/>
      <c r="KTA51" s="307"/>
      <c r="KTB51" s="307"/>
      <c r="KTC51" s="307"/>
      <c r="KTD51" s="307"/>
      <c r="KTE51" s="307"/>
      <c r="KTF51" s="307"/>
      <c r="KTG51" s="307"/>
      <c r="KTH51" s="307"/>
      <c r="KTI51" s="307"/>
      <c r="KTJ51" s="307"/>
      <c r="KTK51" s="307"/>
      <c r="KTL51" s="307"/>
      <c r="KTM51" s="307"/>
      <c r="KTN51" s="307"/>
      <c r="KTO51" s="307"/>
      <c r="KTP51" s="307"/>
      <c r="KTQ51" s="307"/>
      <c r="KTR51" s="307"/>
      <c r="KTS51" s="307"/>
      <c r="KTT51" s="307"/>
      <c r="KTU51" s="307"/>
      <c r="KTV51" s="307"/>
      <c r="KTW51" s="307"/>
      <c r="KTX51" s="307"/>
      <c r="KTY51" s="307"/>
      <c r="KTZ51" s="307"/>
      <c r="KUA51" s="307"/>
      <c r="KUB51" s="307"/>
      <c r="KUC51" s="307"/>
      <c r="KUD51" s="307"/>
      <c r="KUE51" s="307"/>
      <c r="KUF51" s="307"/>
      <c r="KUG51" s="307"/>
      <c r="KUH51" s="307"/>
      <c r="KUI51" s="307"/>
      <c r="KUJ51" s="307"/>
      <c r="KUK51" s="307"/>
      <c r="KUL51" s="307"/>
      <c r="KUM51" s="307"/>
      <c r="KUN51" s="307"/>
      <c r="KUO51" s="307"/>
      <c r="KUP51" s="307"/>
      <c r="KUQ51" s="307"/>
      <c r="KUR51" s="307"/>
      <c r="KUS51" s="307"/>
      <c r="KUT51" s="307"/>
      <c r="KUU51" s="307"/>
      <c r="KUV51" s="307"/>
      <c r="KUW51" s="307"/>
      <c r="KUX51" s="307"/>
      <c r="KUY51" s="307"/>
      <c r="KUZ51" s="307"/>
      <c r="KVA51" s="307"/>
      <c r="KVB51" s="307"/>
      <c r="KVC51" s="307"/>
      <c r="KVD51" s="307"/>
      <c r="KVE51" s="307"/>
      <c r="KVF51" s="307"/>
      <c r="KVG51" s="307"/>
      <c r="KVH51" s="307"/>
      <c r="KVI51" s="307"/>
      <c r="KVJ51" s="307"/>
      <c r="KVK51" s="307"/>
      <c r="KVL51" s="307"/>
      <c r="KVM51" s="307"/>
      <c r="KVN51" s="307"/>
      <c r="KVO51" s="307"/>
      <c r="KVP51" s="307"/>
      <c r="KVQ51" s="307"/>
      <c r="KVR51" s="307"/>
      <c r="KVS51" s="307"/>
      <c r="KVT51" s="307"/>
      <c r="KVU51" s="307"/>
      <c r="KVV51" s="307"/>
      <c r="KVW51" s="307"/>
      <c r="KVX51" s="307"/>
      <c r="KVY51" s="307"/>
      <c r="KVZ51" s="307"/>
      <c r="KWA51" s="307"/>
      <c r="KWB51" s="307"/>
      <c r="KWC51" s="307"/>
      <c r="KWD51" s="307"/>
      <c r="KWE51" s="307"/>
      <c r="KWF51" s="307"/>
      <c r="KWG51" s="307"/>
      <c r="KWH51" s="307"/>
      <c r="KWI51" s="307"/>
      <c r="KWJ51" s="307"/>
      <c r="KWK51" s="307"/>
      <c r="KWL51" s="307"/>
      <c r="KWM51" s="307"/>
      <c r="KWN51" s="307"/>
      <c r="KWO51" s="307"/>
      <c r="KWP51" s="307"/>
      <c r="KWQ51" s="307"/>
      <c r="KWR51" s="307"/>
      <c r="KWS51" s="307"/>
      <c r="KWT51" s="307"/>
      <c r="KWU51" s="307"/>
      <c r="KWV51" s="307"/>
      <c r="KWW51" s="307"/>
      <c r="KWX51" s="307"/>
      <c r="KWY51" s="307"/>
      <c r="KWZ51" s="307"/>
      <c r="KXA51" s="307"/>
      <c r="KXB51" s="307"/>
      <c r="KXC51" s="307"/>
      <c r="KXD51" s="307"/>
      <c r="KXE51" s="307"/>
      <c r="KXF51" s="307"/>
      <c r="KXG51" s="307"/>
      <c r="KXH51" s="307"/>
      <c r="KXI51" s="307"/>
      <c r="KXJ51" s="307"/>
      <c r="KXK51" s="307"/>
      <c r="KXL51" s="307"/>
      <c r="KXM51" s="307"/>
      <c r="KXN51" s="307"/>
      <c r="KXO51" s="307"/>
      <c r="KXP51" s="307"/>
      <c r="KXQ51" s="307"/>
      <c r="KXR51" s="307"/>
      <c r="KXS51" s="307"/>
      <c r="KXT51" s="307"/>
      <c r="KXU51" s="307"/>
      <c r="KXV51" s="307"/>
      <c r="KXW51" s="307"/>
      <c r="KXX51" s="307"/>
      <c r="KXY51" s="307"/>
      <c r="KXZ51" s="307"/>
      <c r="KYA51" s="307"/>
      <c r="KYB51" s="307"/>
      <c r="KYC51" s="307"/>
      <c r="KYD51" s="307"/>
      <c r="KYE51" s="307"/>
      <c r="KYF51" s="307"/>
      <c r="KYG51" s="307"/>
      <c r="KYH51" s="307"/>
      <c r="KYI51" s="307"/>
      <c r="KYJ51" s="307"/>
      <c r="KYK51" s="307"/>
      <c r="KYL51" s="307"/>
      <c r="KYM51" s="307"/>
      <c r="KYN51" s="307"/>
      <c r="KYO51" s="307"/>
      <c r="KYP51" s="307"/>
      <c r="KYQ51" s="307"/>
      <c r="KYR51" s="307"/>
      <c r="KYS51" s="307"/>
      <c r="KYT51" s="307"/>
      <c r="KYU51" s="307"/>
      <c r="KYV51" s="307"/>
      <c r="KYW51" s="307"/>
      <c r="KYX51" s="307"/>
      <c r="KYY51" s="307"/>
      <c r="KYZ51" s="307"/>
      <c r="KZA51" s="307"/>
      <c r="KZB51" s="307"/>
      <c r="KZC51" s="307"/>
      <c r="KZD51" s="307"/>
      <c r="KZE51" s="307"/>
      <c r="KZF51" s="307"/>
      <c r="KZG51" s="307"/>
      <c r="KZH51" s="307"/>
      <c r="KZI51" s="307"/>
      <c r="KZJ51" s="307"/>
      <c r="KZK51" s="307"/>
      <c r="KZL51" s="307"/>
      <c r="KZM51" s="307"/>
      <c r="KZN51" s="307"/>
      <c r="KZO51" s="307"/>
      <c r="KZP51" s="307"/>
      <c r="KZQ51" s="307"/>
      <c r="KZR51" s="307"/>
      <c r="KZS51" s="307"/>
      <c r="KZT51" s="307"/>
      <c r="KZU51" s="307"/>
      <c r="KZV51" s="307"/>
      <c r="KZW51" s="307"/>
      <c r="KZX51" s="307"/>
      <c r="KZY51" s="307"/>
      <c r="KZZ51" s="307"/>
      <c r="LAA51" s="307"/>
      <c r="LAB51" s="307"/>
      <c r="LAC51" s="307"/>
      <c r="LAD51" s="307"/>
      <c r="LAE51" s="307"/>
      <c r="LAF51" s="307"/>
      <c r="LAG51" s="307"/>
      <c r="LAH51" s="307"/>
      <c r="LAI51" s="307"/>
      <c r="LAJ51" s="307"/>
      <c r="LAK51" s="307"/>
      <c r="LAL51" s="307"/>
      <c r="LAM51" s="307"/>
      <c r="LAN51" s="307"/>
      <c r="LAO51" s="307"/>
      <c r="LAP51" s="307"/>
      <c r="LAQ51" s="307"/>
      <c r="LAR51" s="307"/>
      <c r="LAS51" s="307"/>
      <c r="LAT51" s="307"/>
      <c r="LAU51" s="307"/>
      <c r="LAV51" s="307"/>
      <c r="LAW51" s="307"/>
      <c r="LAX51" s="307"/>
      <c r="LAY51" s="307"/>
      <c r="LAZ51" s="307"/>
      <c r="LBA51" s="307"/>
      <c r="LBB51" s="307"/>
      <c r="LBC51" s="307"/>
      <c r="LBD51" s="307"/>
      <c r="LBE51" s="307"/>
      <c r="LBF51" s="307"/>
      <c r="LBG51" s="307"/>
      <c r="LBH51" s="307"/>
      <c r="LBI51" s="307"/>
      <c r="LBJ51" s="307"/>
      <c r="LBK51" s="307"/>
      <c r="LBL51" s="307"/>
      <c r="LBM51" s="307"/>
      <c r="LBN51" s="307"/>
      <c r="LBO51" s="307"/>
      <c r="LBP51" s="307"/>
      <c r="LBQ51" s="307"/>
      <c r="LBR51" s="307"/>
      <c r="LBS51" s="307"/>
      <c r="LBT51" s="307"/>
      <c r="LBU51" s="307"/>
      <c r="LBV51" s="307"/>
      <c r="LBW51" s="307"/>
      <c r="LBX51" s="307"/>
      <c r="LBY51" s="307"/>
      <c r="LBZ51" s="307"/>
      <c r="LCA51" s="307"/>
      <c r="LCB51" s="307"/>
      <c r="LCC51" s="307"/>
      <c r="LCD51" s="307"/>
      <c r="LCE51" s="307"/>
      <c r="LCF51" s="307"/>
      <c r="LCG51" s="307"/>
      <c r="LCH51" s="307"/>
      <c r="LCI51" s="307"/>
      <c r="LCJ51" s="307"/>
      <c r="LCK51" s="307"/>
      <c r="LCL51" s="307"/>
      <c r="LCM51" s="307"/>
      <c r="LCN51" s="307"/>
      <c r="LCO51" s="307"/>
      <c r="LCP51" s="307"/>
      <c r="LCQ51" s="307"/>
      <c r="LCR51" s="307"/>
      <c r="LCS51" s="307"/>
      <c r="LCT51" s="307"/>
      <c r="LCU51" s="307"/>
      <c r="LCV51" s="307"/>
      <c r="LCW51" s="307"/>
      <c r="LCX51" s="307"/>
      <c r="LCY51" s="307"/>
      <c r="LCZ51" s="307"/>
      <c r="LDA51" s="307"/>
      <c r="LDB51" s="307"/>
      <c r="LDC51" s="307"/>
      <c r="LDD51" s="307"/>
      <c r="LDE51" s="307"/>
      <c r="LDF51" s="307"/>
      <c r="LDG51" s="307"/>
      <c r="LDH51" s="307"/>
      <c r="LDI51" s="307"/>
      <c r="LDJ51" s="307"/>
      <c r="LDK51" s="307"/>
      <c r="LDL51" s="307"/>
      <c r="LDM51" s="307"/>
      <c r="LDN51" s="307"/>
      <c r="LDO51" s="307"/>
      <c r="LDP51" s="307"/>
      <c r="LDQ51" s="307"/>
      <c r="LDR51" s="307"/>
      <c r="LDS51" s="307"/>
      <c r="LDT51" s="307"/>
      <c r="LDU51" s="307"/>
      <c r="LDV51" s="307"/>
      <c r="LDW51" s="307"/>
      <c r="LDX51" s="307"/>
      <c r="LDY51" s="307"/>
      <c r="LDZ51" s="307"/>
      <c r="LEA51" s="307"/>
      <c r="LEB51" s="307"/>
      <c r="LEC51" s="307"/>
      <c r="LED51" s="307"/>
      <c r="LEE51" s="307"/>
      <c r="LEF51" s="307"/>
      <c r="LEG51" s="307"/>
      <c r="LEH51" s="307"/>
      <c r="LEI51" s="307"/>
      <c r="LEJ51" s="307"/>
      <c r="LEK51" s="307"/>
      <c r="LEL51" s="307"/>
      <c r="LEM51" s="307"/>
      <c r="LEN51" s="307"/>
      <c r="LEO51" s="307"/>
      <c r="LEP51" s="307"/>
      <c r="LEQ51" s="307"/>
      <c r="LER51" s="307"/>
      <c r="LES51" s="307"/>
      <c r="LET51" s="307"/>
      <c r="LEU51" s="307"/>
      <c r="LEV51" s="307"/>
      <c r="LEW51" s="307"/>
      <c r="LEX51" s="307"/>
      <c r="LEY51" s="307"/>
      <c r="LEZ51" s="307"/>
      <c r="LFA51" s="307"/>
      <c r="LFB51" s="307"/>
      <c r="LFC51" s="307"/>
      <c r="LFD51" s="307"/>
      <c r="LFE51" s="307"/>
      <c r="LFF51" s="307"/>
      <c r="LFG51" s="307"/>
      <c r="LFH51" s="307"/>
      <c r="LFI51" s="307"/>
      <c r="LFJ51" s="307"/>
      <c r="LFK51" s="307"/>
      <c r="LFL51" s="307"/>
      <c r="LFM51" s="307"/>
      <c r="LFN51" s="307"/>
      <c r="LFO51" s="307"/>
      <c r="LFP51" s="307"/>
      <c r="LFQ51" s="307"/>
      <c r="LFR51" s="307"/>
      <c r="LFS51" s="307"/>
      <c r="LFT51" s="307"/>
      <c r="LFU51" s="307"/>
      <c r="LFV51" s="307"/>
      <c r="LFW51" s="307"/>
      <c r="LFX51" s="307"/>
      <c r="LFY51" s="307"/>
      <c r="LFZ51" s="307"/>
      <c r="LGA51" s="307"/>
      <c r="LGB51" s="307"/>
      <c r="LGC51" s="307"/>
      <c r="LGD51" s="307"/>
      <c r="LGE51" s="307"/>
      <c r="LGF51" s="307"/>
      <c r="LGG51" s="307"/>
      <c r="LGH51" s="307"/>
      <c r="LGI51" s="307"/>
      <c r="LGJ51" s="307"/>
      <c r="LGK51" s="307"/>
      <c r="LGL51" s="307"/>
      <c r="LGM51" s="307"/>
      <c r="LGN51" s="307"/>
      <c r="LGO51" s="307"/>
      <c r="LGP51" s="307"/>
      <c r="LGQ51" s="307"/>
      <c r="LGR51" s="307"/>
      <c r="LGS51" s="307"/>
      <c r="LGT51" s="307"/>
      <c r="LGU51" s="307"/>
      <c r="LGV51" s="307"/>
      <c r="LGW51" s="307"/>
      <c r="LGX51" s="307"/>
      <c r="LGY51" s="307"/>
      <c r="LGZ51" s="307"/>
      <c r="LHA51" s="307"/>
      <c r="LHB51" s="307"/>
      <c r="LHC51" s="307"/>
      <c r="LHD51" s="307"/>
      <c r="LHE51" s="307"/>
      <c r="LHF51" s="307"/>
      <c r="LHG51" s="307"/>
      <c r="LHH51" s="307"/>
      <c r="LHI51" s="307"/>
      <c r="LHJ51" s="307"/>
      <c r="LHK51" s="307"/>
      <c r="LHL51" s="307"/>
      <c r="LHM51" s="307"/>
      <c r="LHN51" s="307"/>
      <c r="LHO51" s="307"/>
      <c r="LHP51" s="307"/>
      <c r="LHQ51" s="307"/>
      <c r="LHR51" s="307"/>
      <c r="LHS51" s="307"/>
      <c r="LHT51" s="307"/>
      <c r="LHU51" s="307"/>
      <c r="LHV51" s="307"/>
      <c r="LHW51" s="307"/>
      <c r="LHX51" s="307"/>
      <c r="LHY51" s="307"/>
      <c r="LHZ51" s="307"/>
      <c r="LIA51" s="307"/>
      <c r="LIB51" s="307"/>
      <c r="LIC51" s="307"/>
      <c r="LID51" s="307"/>
      <c r="LIE51" s="307"/>
      <c r="LIF51" s="307"/>
      <c r="LIG51" s="307"/>
      <c r="LIH51" s="307"/>
      <c r="LII51" s="307"/>
      <c r="LIJ51" s="307"/>
      <c r="LIK51" s="307"/>
      <c r="LIL51" s="307"/>
      <c r="LIM51" s="307"/>
      <c r="LIN51" s="307"/>
      <c r="LIO51" s="307"/>
      <c r="LIP51" s="307"/>
      <c r="LIQ51" s="307"/>
      <c r="LIR51" s="307"/>
      <c r="LIS51" s="307"/>
      <c r="LIT51" s="307"/>
      <c r="LIU51" s="307"/>
      <c r="LIV51" s="307"/>
      <c r="LIW51" s="307"/>
      <c r="LIX51" s="307"/>
      <c r="LIY51" s="307"/>
      <c r="LIZ51" s="307"/>
      <c r="LJA51" s="307"/>
      <c r="LJB51" s="307"/>
      <c r="LJC51" s="307"/>
      <c r="LJD51" s="307"/>
      <c r="LJE51" s="307"/>
      <c r="LJF51" s="307"/>
      <c r="LJG51" s="307"/>
      <c r="LJH51" s="307"/>
      <c r="LJI51" s="307"/>
      <c r="LJJ51" s="307"/>
      <c r="LJK51" s="307"/>
      <c r="LJL51" s="307"/>
      <c r="LJM51" s="307"/>
      <c r="LJN51" s="307"/>
      <c r="LJO51" s="307"/>
      <c r="LJP51" s="307"/>
      <c r="LJQ51" s="307"/>
      <c r="LJR51" s="307"/>
      <c r="LJS51" s="307"/>
      <c r="LJT51" s="307"/>
      <c r="LJU51" s="307"/>
      <c r="LJV51" s="307"/>
      <c r="LJW51" s="307"/>
      <c r="LJX51" s="307"/>
      <c r="LJY51" s="307"/>
      <c r="LJZ51" s="307"/>
      <c r="LKA51" s="307"/>
      <c r="LKB51" s="307"/>
      <c r="LKC51" s="307"/>
      <c r="LKD51" s="307"/>
      <c r="LKE51" s="307"/>
      <c r="LKF51" s="307"/>
      <c r="LKG51" s="307"/>
      <c r="LKH51" s="307"/>
      <c r="LKI51" s="307"/>
      <c r="LKJ51" s="307"/>
      <c r="LKK51" s="307"/>
      <c r="LKL51" s="307"/>
      <c r="LKM51" s="307"/>
      <c r="LKN51" s="307"/>
      <c r="LKO51" s="307"/>
      <c r="LKP51" s="307"/>
      <c r="LKQ51" s="307"/>
      <c r="LKR51" s="307"/>
      <c r="LKS51" s="307"/>
      <c r="LKT51" s="307"/>
      <c r="LKU51" s="307"/>
      <c r="LKV51" s="307"/>
      <c r="LKW51" s="307"/>
      <c r="LKX51" s="307"/>
      <c r="LKY51" s="307"/>
      <c r="LKZ51" s="307"/>
      <c r="LLA51" s="307"/>
      <c r="LLB51" s="307"/>
      <c r="LLC51" s="307"/>
      <c r="LLD51" s="307"/>
      <c r="LLE51" s="307"/>
      <c r="LLF51" s="307"/>
      <c r="LLG51" s="307"/>
      <c r="LLH51" s="307"/>
      <c r="LLI51" s="307"/>
      <c r="LLJ51" s="307"/>
      <c r="LLK51" s="307"/>
      <c r="LLL51" s="307"/>
      <c r="LLM51" s="307"/>
      <c r="LLN51" s="307"/>
      <c r="LLO51" s="307"/>
      <c r="LLP51" s="307"/>
      <c r="LLQ51" s="307"/>
      <c r="LLR51" s="307"/>
      <c r="LLS51" s="307"/>
      <c r="LLT51" s="307"/>
      <c r="LLU51" s="307"/>
      <c r="LLV51" s="307"/>
      <c r="LLW51" s="307"/>
      <c r="LLX51" s="307"/>
      <c r="LLY51" s="307"/>
      <c r="LLZ51" s="307"/>
      <c r="LMA51" s="307"/>
      <c r="LMB51" s="307"/>
      <c r="LMC51" s="307"/>
      <c r="LMD51" s="307"/>
      <c r="LME51" s="307"/>
      <c r="LMF51" s="307"/>
      <c r="LMG51" s="307"/>
      <c r="LMH51" s="307"/>
      <c r="LMI51" s="307"/>
      <c r="LMJ51" s="307"/>
      <c r="LMK51" s="307"/>
      <c r="LML51" s="307"/>
      <c r="LMM51" s="307"/>
      <c r="LMN51" s="307"/>
      <c r="LMO51" s="307"/>
      <c r="LMP51" s="307"/>
      <c r="LMQ51" s="307"/>
      <c r="LMR51" s="307"/>
      <c r="LMS51" s="307"/>
      <c r="LMT51" s="307"/>
      <c r="LMU51" s="307"/>
      <c r="LMV51" s="307"/>
      <c r="LMW51" s="307"/>
      <c r="LMX51" s="307"/>
      <c r="LMY51" s="307"/>
      <c r="LMZ51" s="307"/>
      <c r="LNA51" s="307"/>
      <c r="LNB51" s="307"/>
      <c r="LNC51" s="307"/>
      <c r="LND51" s="307"/>
      <c r="LNE51" s="307"/>
      <c r="LNF51" s="307"/>
      <c r="LNG51" s="307"/>
      <c r="LNH51" s="307"/>
      <c r="LNI51" s="307"/>
      <c r="LNJ51" s="307"/>
      <c r="LNK51" s="307"/>
      <c r="LNL51" s="307"/>
      <c r="LNM51" s="307"/>
      <c r="LNN51" s="307"/>
      <c r="LNO51" s="307"/>
      <c r="LNP51" s="307"/>
      <c r="LNQ51" s="307"/>
      <c r="LNR51" s="307"/>
      <c r="LNS51" s="307"/>
      <c r="LNT51" s="307"/>
      <c r="LNU51" s="307"/>
      <c r="LNV51" s="307"/>
      <c r="LNW51" s="307"/>
      <c r="LNX51" s="307"/>
      <c r="LNY51" s="307"/>
      <c r="LNZ51" s="307"/>
      <c r="LOA51" s="307"/>
      <c r="LOB51" s="307"/>
      <c r="LOC51" s="307"/>
      <c r="LOD51" s="307"/>
      <c r="LOE51" s="307"/>
      <c r="LOF51" s="307"/>
      <c r="LOG51" s="307"/>
      <c r="LOH51" s="307"/>
      <c r="LOI51" s="307"/>
      <c r="LOJ51" s="307"/>
      <c r="LOK51" s="307"/>
      <c r="LOL51" s="307"/>
      <c r="LOM51" s="307"/>
      <c r="LON51" s="307"/>
      <c r="LOO51" s="307"/>
      <c r="LOP51" s="307"/>
      <c r="LOQ51" s="307"/>
      <c r="LOR51" s="307"/>
      <c r="LOS51" s="307"/>
      <c r="LOT51" s="307"/>
      <c r="LOU51" s="307"/>
      <c r="LOV51" s="307"/>
      <c r="LOW51" s="307"/>
      <c r="LOX51" s="307"/>
      <c r="LOY51" s="307"/>
      <c r="LOZ51" s="307"/>
      <c r="LPA51" s="307"/>
      <c r="LPB51" s="307"/>
      <c r="LPC51" s="307"/>
      <c r="LPD51" s="307"/>
      <c r="LPE51" s="307"/>
      <c r="LPF51" s="307"/>
      <c r="LPG51" s="307"/>
      <c r="LPH51" s="307"/>
      <c r="LPI51" s="307"/>
      <c r="LPJ51" s="307"/>
      <c r="LPK51" s="307"/>
      <c r="LPL51" s="307"/>
      <c r="LPM51" s="307"/>
      <c r="LPN51" s="307"/>
      <c r="LPO51" s="307"/>
      <c r="LPP51" s="307"/>
      <c r="LPQ51" s="307"/>
      <c r="LPR51" s="307"/>
      <c r="LPS51" s="307"/>
      <c r="LPT51" s="307"/>
      <c r="LPU51" s="307"/>
      <c r="LPV51" s="307"/>
      <c r="LPW51" s="307"/>
      <c r="LPX51" s="307"/>
      <c r="LPY51" s="307"/>
      <c r="LPZ51" s="307"/>
      <c r="LQA51" s="307"/>
      <c r="LQB51" s="307"/>
      <c r="LQC51" s="307"/>
      <c r="LQD51" s="307"/>
      <c r="LQE51" s="307"/>
      <c r="LQF51" s="307"/>
      <c r="LQG51" s="307"/>
      <c r="LQH51" s="307"/>
      <c r="LQI51" s="307"/>
      <c r="LQJ51" s="307"/>
      <c r="LQK51" s="307"/>
      <c r="LQL51" s="307"/>
      <c r="LQM51" s="307"/>
      <c r="LQN51" s="307"/>
      <c r="LQO51" s="307"/>
      <c r="LQP51" s="307"/>
      <c r="LQQ51" s="307"/>
      <c r="LQR51" s="307"/>
      <c r="LQS51" s="307"/>
      <c r="LQT51" s="307"/>
      <c r="LQU51" s="307"/>
      <c r="LQV51" s="307"/>
      <c r="LQW51" s="307"/>
      <c r="LQX51" s="307"/>
      <c r="LQY51" s="307"/>
      <c r="LQZ51" s="307"/>
      <c r="LRA51" s="307"/>
      <c r="LRB51" s="307"/>
      <c r="LRC51" s="307"/>
      <c r="LRD51" s="307"/>
      <c r="LRE51" s="307"/>
      <c r="LRF51" s="307"/>
      <c r="LRG51" s="307"/>
      <c r="LRH51" s="307"/>
      <c r="LRI51" s="307"/>
      <c r="LRJ51" s="307"/>
      <c r="LRK51" s="307"/>
      <c r="LRL51" s="307"/>
      <c r="LRM51" s="307"/>
      <c r="LRN51" s="307"/>
      <c r="LRO51" s="307"/>
      <c r="LRP51" s="307"/>
      <c r="LRQ51" s="307"/>
      <c r="LRR51" s="307"/>
      <c r="LRS51" s="307"/>
      <c r="LRT51" s="307"/>
      <c r="LRU51" s="307"/>
      <c r="LRV51" s="307"/>
      <c r="LRW51" s="307"/>
      <c r="LRX51" s="307"/>
      <c r="LRY51" s="307"/>
      <c r="LRZ51" s="307"/>
      <c r="LSA51" s="307"/>
      <c r="LSB51" s="307"/>
      <c r="LSC51" s="307"/>
      <c r="LSD51" s="307"/>
      <c r="LSE51" s="307"/>
      <c r="LSF51" s="307"/>
      <c r="LSG51" s="307"/>
      <c r="LSH51" s="307"/>
      <c r="LSI51" s="307"/>
      <c r="LSJ51" s="307"/>
      <c r="LSK51" s="307"/>
      <c r="LSL51" s="307"/>
      <c r="LSM51" s="307"/>
      <c r="LSN51" s="307"/>
      <c r="LSO51" s="307"/>
      <c r="LSP51" s="307"/>
      <c r="LSQ51" s="307"/>
      <c r="LSR51" s="307"/>
      <c r="LSS51" s="307"/>
      <c r="LST51" s="307"/>
      <c r="LSU51" s="307"/>
      <c r="LSV51" s="307"/>
      <c r="LSW51" s="307"/>
      <c r="LSX51" s="307"/>
      <c r="LSY51" s="307"/>
      <c r="LSZ51" s="307"/>
      <c r="LTA51" s="307"/>
      <c r="LTB51" s="307"/>
      <c r="LTC51" s="307"/>
      <c r="LTD51" s="307"/>
      <c r="LTE51" s="307"/>
      <c r="LTF51" s="307"/>
      <c r="LTG51" s="307"/>
      <c r="LTH51" s="307"/>
      <c r="LTI51" s="307"/>
      <c r="LTJ51" s="307"/>
      <c r="LTK51" s="307"/>
      <c r="LTL51" s="307"/>
      <c r="LTM51" s="307"/>
      <c r="LTN51" s="307"/>
      <c r="LTO51" s="307"/>
      <c r="LTP51" s="307"/>
      <c r="LTQ51" s="307"/>
      <c r="LTR51" s="307"/>
      <c r="LTS51" s="307"/>
      <c r="LTT51" s="307"/>
      <c r="LTU51" s="307"/>
      <c r="LTV51" s="307"/>
      <c r="LTW51" s="307"/>
      <c r="LTX51" s="307"/>
      <c r="LTY51" s="307"/>
      <c r="LTZ51" s="307"/>
      <c r="LUA51" s="307"/>
      <c r="LUB51" s="307"/>
      <c r="LUC51" s="307"/>
      <c r="LUD51" s="307"/>
      <c r="LUE51" s="307"/>
      <c r="LUF51" s="307"/>
      <c r="LUG51" s="307"/>
      <c r="LUH51" s="307"/>
      <c r="LUI51" s="307"/>
      <c r="LUJ51" s="307"/>
      <c r="LUK51" s="307"/>
      <c r="LUL51" s="307"/>
      <c r="LUM51" s="307"/>
      <c r="LUN51" s="307"/>
      <c r="LUO51" s="307"/>
      <c r="LUP51" s="307"/>
      <c r="LUQ51" s="307"/>
      <c r="LUR51" s="307"/>
      <c r="LUS51" s="307"/>
      <c r="LUT51" s="307"/>
      <c r="LUU51" s="307"/>
      <c r="LUV51" s="307"/>
      <c r="LUW51" s="307"/>
      <c r="LUX51" s="307"/>
      <c r="LUY51" s="307"/>
      <c r="LUZ51" s="307"/>
      <c r="LVA51" s="307"/>
      <c r="LVB51" s="307"/>
      <c r="LVC51" s="307"/>
      <c r="LVD51" s="307"/>
      <c r="LVE51" s="307"/>
      <c r="LVF51" s="307"/>
      <c r="LVG51" s="307"/>
      <c r="LVH51" s="307"/>
      <c r="LVI51" s="307"/>
      <c r="LVJ51" s="307"/>
      <c r="LVK51" s="307"/>
      <c r="LVL51" s="307"/>
      <c r="LVM51" s="307"/>
      <c r="LVN51" s="307"/>
      <c r="LVO51" s="307"/>
      <c r="LVP51" s="307"/>
      <c r="LVQ51" s="307"/>
      <c r="LVR51" s="307"/>
      <c r="LVS51" s="307"/>
      <c r="LVT51" s="307"/>
      <c r="LVU51" s="307"/>
      <c r="LVV51" s="307"/>
      <c r="LVW51" s="307"/>
      <c r="LVX51" s="307"/>
      <c r="LVY51" s="307"/>
      <c r="LVZ51" s="307"/>
      <c r="LWA51" s="307"/>
      <c r="LWB51" s="307"/>
      <c r="LWC51" s="307"/>
      <c r="LWD51" s="307"/>
      <c r="LWE51" s="307"/>
      <c r="LWF51" s="307"/>
      <c r="LWG51" s="307"/>
      <c r="LWH51" s="307"/>
      <c r="LWI51" s="307"/>
      <c r="LWJ51" s="307"/>
      <c r="LWK51" s="307"/>
      <c r="LWL51" s="307"/>
      <c r="LWM51" s="307"/>
      <c r="LWN51" s="307"/>
      <c r="LWO51" s="307"/>
      <c r="LWP51" s="307"/>
      <c r="LWQ51" s="307"/>
      <c r="LWR51" s="307"/>
      <c r="LWS51" s="307"/>
      <c r="LWT51" s="307"/>
      <c r="LWU51" s="307"/>
      <c r="LWV51" s="307"/>
      <c r="LWW51" s="307"/>
      <c r="LWX51" s="307"/>
      <c r="LWY51" s="307"/>
      <c r="LWZ51" s="307"/>
      <c r="LXA51" s="307"/>
      <c r="LXB51" s="307"/>
      <c r="LXC51" s="307"/>
      <c r="LXD51" s="307"/>
      <c r="LXE51" s="307"/>
      <c r="LXF51" s="307"/>
      <c r="LXG51" s="307"/>
      <c r="LXH51" s="307"/>
      <c r="LXI51" s="307"/>
      <c r="LXJ51" s="307"/>
      <c r="LXK51" s="307"/>
      <c r="LXL51" s="307"/>
      <c r="LXM51" s="307"/>
      <c r="LXN51" s="307"/>
      <c r="LXO51" s="307"/>
      <c r="LXP51" s="307"/>
      <c r="LXQ51" s="307"/>
      <c r="LXR51" s="307"/>
      <c r="LXS51" s="307"/>
      <c r="LXT51" s="307"/>
      <c r="LXU51" s="307"/>
      <c r="LXV51" s="307"/>
      <c r="LXW51" s="307"/>
      <c r="LXX51" s="307"/>
      <c r="LXY51" s="307"/>
      <c r="LXZ51" s="307"/>
      <c r="LYA51" s="307"/>
      <c r="LYB51" s="307"/>
      <c r="LYC51" s="307"/>
      <c r="LYD51" s="307"/>
      <c r="LYE51" s="307"/>
      <c r="LYF51" s="307"/>
      <c r="LYG51" s="307"/>
      <c r="LYH51" s="307"/>
      <c r="LYI51" s="307"/>
      <c r="LYJ51" s="307"/>
      <c r="LYK51" s="307"/>
      <c r="LYL51" s="307"/>
      <c r="LYM51" s="307"/>
      <c r="LYN51" s="307"/>
      <c r="LYO51" s="307"/>
      <c r="LYP51" s="307"/>
      <c r="LYQ51" s="307"/>
      <c r="LYR51" s="307"/>
      <c r="LYS51" s="307"/>
      <c r="LYT51" s="307"/>
      <c r="LYU51" s="307"/>
      <c r="LYV51" s="307"/>
      <c r="LYW51" s="307"/>
      <c r="LYX51" s="307"/>
      <c r="LYY51" s="307"/>
      <c r="LYZ51" s="307"/>
      <c r="LZA51" s="307"/>
      <c r="LZB51" s="307"/>
      <c r="LZC51" s="307"/>
      <c r="LZD51" s="307"/>
      <c r="LZE51" s="307"/>
      <c r="LZF51" s="307"/>
      <c r="LZG51" s="307"/>
      <c r="LZH51" s="307"/>
      <c r="LZI51" s="307"/>
      <c r="LZJ51" s="307"/>
      <c r="LZK51" s="307"/>
      <c r="LZL51" s="307"/>
      <c r="LZM51" s="307"/>
      <c r="LZN51" s="307"/>
      <c r="LZO51" s="307"/>
      <c r="LZP51" s="307"/>
      <c r="LZQ51" s="307"/>
      <c r="LZR51" s="307"/>
      <c r="LZS51" s="307"/>
      <c r="LZT51" s="307"/>
      <c r="LZU51" s="307"/>
      <c r="LZV51" s="307"/>
      <c r="LZW51" s="307"/>
      <c r="LZX51" s="307"/>
      <c r="LZY51" s="307"/>
      <c r="LZZ51" s="307"/>
      <c r="MAA51" s="307"/>
      <c r="MAB51" s="307"/>
      <c r="MAC51" s="307"/>
      <c r="MAD51" s="307"/>
      <c r="MAE51" s="307"/>
      <c r="MAF51" s="307"/>
      <c r="MAG51" s="307"/>
      <c r="MAH51" s="307"/>
      <c r="MAI51" s="307"/>
      <c r="MAJ51" s="307"/>
      <c r="MAK51" s="307"/>
      <c r="MAL51" s="307"/>
      <c r="MAM51" s="307"/>
      <c r="MAN51" s="307"/>
      <c r="MAO51" s="307"/>
      <c r="MAP51" s="307"/>
      <c r="MAQ51" s="307"/>
      <c r="MAR51" s="307"/>
      <c r="MAS51" s="307"/>
      <c r="MAT51" s="307"/>
      <c r="MAU51" s="307"/>
      <c r="MAV51" s="307"/>
      <c r="MAW51" s="307"/>
      <c r="MAX51" s="307"/>
      <c r="MAY51" s="307"/>
      <c r="MAZ51" s="307"/>
      <c r="MBA51" s="307"/>
      <c r="MBB51" s="307"/>
      <c r="MBC51" s="307"/>
      <c r="MBD51" s="307"/>
      <c r="MBE51" s="307"/>
      <c r="MBF51" s="307"/>
      <c r="MBG51" s="307"/>
      <c r="MBH51" s="307"/>
      <c r="MBI51" s="307"/>
      <c r="MBJ51" s="307"/>
      <c r="MBK51" s="307"/>
      <c r="MBL51" s="307"/>
      <c r="MBM51" s="307"/>
      <c r="MBN51" s="307"/>
      <c r="MBO51" s="307"/>
      <c r="MBP51" s="307"/>
      <c r="MBQ51" s="307"/>
      <c r="MBR51" s="307"/>
      <c r="MBS51" s="307"/>
      <c r="MBT51" s="307"/>
      <c r="MBU51" s="307"/>
      <c r="MBV51" s="307"/>
      <c r="MBW51" s="307"/>
      <c r="MBX51" s="307"/>
      <c r="MBY51" s="307"/>
      <c r="MBZ51" s="307"/>
      <c r="MCA51" s="307"/>
      <c r="MCB51" s="307"/>
      <c r="MCC51" s="307"/>
      <c r="MCD51" s="307"/>
      <c r="MCE51" s="307"/>
      <c r="MCF51" s="307"/>
      <c r="MCG51" s="307"/>
      <c r="MCH51" s="307"/>
      <c r="MCI51" s="307"/>
      <c r="MCJ51" s="307"/>
      <c r="MCK51" s="307"/>
      <c r="MCL51" s="307"/>
      <c r="MCM51" s="307"/>
      <c r="MCN51" s="307"/>
      <c r="MCO51" s="307"/>
      <c r="MCP51" s="307"/>
      <c r="MCQ51" s="307"/>
      <c r="MCR51" s="307"/>
      <c r="MCS51" s="307"/>
      <c r="MCT51" s="307"/>
      <c r="MCU51" s="307"/>
      <c r="MCV51" s="307"/>
      <c r="MCW51" s="307"/>
      <c r="MCX51" s="307"/>
      <c r="MCY51" s="307"/>
      <c r="MCZ51" s="307"/>
      <c r="MDA51" s="307"/>
      <c r="MDB51" s="307"/>
      <c r="MDC51" s="307"/>
      <c r="MDD51" s="307"/>
      <c r="MDE51" s="307"/>
      <c r="MDF51" s="307"/>
      <c r="MDG51" s="307"/>
      <c r="MDH51" s="307"/>
      <c r="MDI51" s="307"/>
      <c r="MDJ51" s="307"/>
      <c r="MDK51" s="307"/>
      <c r="MDL51" s="307"/>
      <c r="MDM51" s="307"/>
      <c r="MDN51" s="307"/>
      <c r="MDO51" s="307"/>
      <c r="MDP51" s="307"/>
      <c r="MDQ51" s="307"/>
      <c r="MDR51" s="307"/>
      <c r="MDS51" s="307"/>
      <c r="MDT51" s="307"/>
      <c r="MDU51" s="307"/>
      <c r="MDV51" s="307"/>
      <c r="MDW51" s="307"/>
      <c r="MDX51" s="307"/>
      <c r="MDY51" s="307"/>
      <c r="MDZ51" s="307"/>
      <c r="MEA51" s="307"/>
      <c r="MEB51" s="307"/>
      <c r="MEC51" s="307"/>
      <c r="MED51" s="307"/>
      <c r="MEE51" s="307"/>
      <c r="MEF51" s="307"/>
      <c r="MEG51" s="307"/>
      <c r="MEH51" s="307"/>
      <c r="MEI51" s="307"/>
      <c r="MEJ51" s="307"/>
      <c r="MEK51" s="307"/>
      <c r="MEL51" s="307"/>
      <c r="MEM51" s="307"/>
      <c r="MEN51" s="307"/>
      <c r="MEO51" s="307"/>
      <c r="MEP51" s="307"/>
      <c r="MEQ51" s="307"/>
      <c r="MER51" s="307"/>
      <c r="MES51" s="307"/>
      <c r="MET51" s="307"/>
      <c r="MEU51" s="307"/>
      <c r="MEV51" s="307"/>
      <c r="MEW51" s="307"/>
      <c r="MEX51" s="307"/>
      <c r="MEY51" s="307"/>
      <c r="MEZ51" s="307"/>
      <c r="MFA51" s="307"/>
      <c r="MFB51" s="307"/>
      <c r="MFC51" s="307"/>
      <c r="MFD51" s="307"/>
      <c r="MFE51" s="307"/>
      <c r="MFF51" s="307"/>
      <c r="MFG51" s="307"/>
      <c r="MFH51" s="307"/>
      <c r="MFI51" s="307"/>
      <c r="MFJ51" s="307"/>
      <c r="MFK51" s="307"/>
      <c r="MFL51" s="307"/>
      <c r="MFM51" s="307"/>
      <c r="MFN51" s="307"/>
      <c r="MFO51" s="307"/>
      <c r="MFP51" s="307"/>
      <c r="MFQ51" s="307"/>
      <c r="MFR51" s="307"/>
      <c r="MFS51" s="307"/>
      <c r="MFT51" s="307"/>
      <c r="MFU51" s="307"/>
      <c r="MFV51" s="307"/>
      <c r="MFW51" s="307"/>
      <c r="MFX51" s="307"/>
      <c r="MFY51" s="307"/>
      <c r="MFZ51" s="307"/>
      <c r="MGA51" s="307"/>
      <c r="MGB51" s="307"/>
      <c r="MGC51" s="307"/>
      <c r="MGD51" s="307"/>
      <c r="MGE51" s="307"/>
      <c r="MGF51" s="307"/>
      <c r="MGG51" s="307"/>
      <c r="MGH51" s="307"/>
      <c r="MGI51" s="307"/>
      <c r="MGJ51" s="307"/>
      <c r="MGK51" s="307"/>
      <c r="MGL51" s="307"/>
      <c r="MGM51" s="307"/>
      <c r="MGN51" s="307"/>
      <c r="MGO51" s="307"/>
      <c r="MGP51" s="307"/>
      <c r="MGQ51" s="307"/>
      <c r="MGR51" s="307"/>
      <c r="MGS51" s="307"/>
      <c r="MGT51" s="307"/>
      <c r="MGU51" s="307"/>
      <c r="MGV51" s="307"/>
      <c r="MGW51" s="307"/>
      <c r="MGX51" s="307"/>
      <c r="MGY51" s="307"/>
      <c r="MGZ51" s="307"/>
      <c r="MHA51" s="307"/>
      <c r="MHB51" s="307"/>
      <c r="MHC51" s="307"/>
      <c r="MHD51" s="307"/>
      <c r="MHE51" s="307"/>
      <c r="MHF51" s="307"/>
      <c r="MHG51" s="307"/>
      <c r="MHH51" s="307"/>
      <c r="MHI51" s="307"/>
      <c r="MHJ51" s="307"/>
      <c r="MHK51" s="307"/>
      <c r="MHL51" s="307"/>
      <c r="MHM51" s="307"/>
      <c r="MHN51" s="307"/>
      <c r="MHO51" s="307"/>
      <c r="MHP51" s="307"/>
      <c r="MHQ51" s="307"/>
      <c r="MHR51" s="307"/>
      <c r="MHS51" s="307"/>
      <c r="MHT51" s="307"/>
      <c r="MHU51" s="307"/>
      <c r="MHV51" s="307"/>
      <c r="MHW51" s="307"/>
      <c r="MHX51" s="307"/>
      <c r="MHY51" s="307"/>
      <c r="MHZ51" s="307"/>
      <c r="MIA51" s="307"/>
      <c r="MIB51" s="307"/>
      <c r="MIC51" s="307"/>
      <c r="MID51" s="307"/>
      <c r="MIE51" s="307"/>
      <c r="MIF51" s="307"/>
      <c r="MIG51" s="307"/>
      <c r="MIH51" s="307"/>
      <c r="MII51" s="307"/>
      <c r="MIJ51" s="307"/>
      <c r="MIK51" s="307"/>
      <c r="MIL51" s="307"/>
      <c r="MIM51" s="307"/>
      <c r="MIN51" s="307"/>
      <c r="MIO51" s="307"/>
      <c r="MIP51" s="307"/>
      <c r="MIQ51" s="307"/>
      <c r="MIR51" s="307"/>
      <c r="MIS51" s="307"/>
      <c r="MIT51" s="307"/>
      <c r="MIU51" s="307"/>
      <c r="MIV51" s="307"/>
      <c r="MIW51" s="307"/>
      <c r="MIX51" s="307"/>
      <c r="MIY51" s="307"/>
      <c r="MIZ51" s="307"/>
      <c r="MJA51" s="307"/>
      <c r="MJB51" s="307"/>
      <c r="MJC51" s="307"/>
      <c r="MJD51" s="307"/>
      <c r="MJE51" s="307"/>
      <c r="MJF51" s="307"/>
      <c r="MJG51" s="307"/>
      <c r="MJH51" s="307"/>
      <c r="MJI51" s="307"/>
      <c r="MJJ51" s="307"/>
      <c r="MJK51" s="307"/>
      <c r="MJL51" s="307"/>
      <c r="MJM51" s="307"/>
      <c r="MJN51" s="307"/>
      <c r="MJO51" s="307"/>
      <c r="MJP51" s="307"/>
      <c r="MJQ51" s="307"/>
      <c r="MJR51" s="307"/>
      <c r="MJS51" s="307"/>
      <c r="MJT51" s="307"/>
      <c r="MJU51" s="307"/>
      <c r="MJV51" s="307"/>
      <c r="MJW51" s="307"/>
      <c r="MJX51" s="307"/>
      <c r="MJY51" s="307"/>
      <c r="MJZ51" s="307"/>
      <c r="MKA51" s="307"/>
      <c r="MKB51" s="307"/>
      <c r="MKC51" s="307"/>
      <c r="MKD51" s="307"/>
      <c r="MKE51" s="307"/>
      <c r="MKF51" s="307"/>
      <c r="MKG51" s="307"/>
      <c r="MKH51" s="307"/>
      <c r="MKI51" s="307"/>
      <c r="MKJ51" s="307"/>
      <c r="MKK51" s="307"/>
      <c r="MKL51" s="307"/>
      <c r="MKM51" s="307"/>
      <c r="MKN51" s="307"/>
      <c r="MKO51" s="307"/>
      <c r="MKP51" s="307"/>
      <c r="MKQ51" s="307"/>
      <c r="MKR51" s="307"/>
      <c r="MKS51" s="307"/>
      <c r="MKT51" s="307"/>
      <c r="MKU51" s="307"/>
      <c r="MKV51" s="307"/>
      <c r="MKW51" s="307"/>
      <c r="MKX51" s="307"/>
      <c r="MKY51" s="307"/>
      <c r="MKZ51" s="307"/>
      <c r="MLA51" s="307"/>
      <c r="MLB51" s="307"/>
      <c r="MLC51" s="307"/>
      <c r="MLD51" s="307"/>
      <c r="MLE51" s="307"/>
      <c r="MLF51" s="307"/>
      <c r="MLG51" s="307"/>
      <c r="MLH51" s="307"/>
      <c r="MLI51" s="307"/>
      <c r="MLJ51" s="307"/>
      <c r="MLK51" s="307"/>
      <c r="MLL51" s="307"/>
      <c r="MLM51" s="307"/>
      <c r="MLN51" s="307"/>
      <c r="MLO51" s="307"/>
      <c r="MLP51" s="307"/>
      <c r="MLQ51" s="307"/>
      <c r="MLR51" s="307"/>
      <c r="MLS51" s="307"/>
      <c r="MLT51" s="307"/>
      <c r="MLU51" s="307"/>
      <c r="MLV51" s="307"/>
      <c r="MLW51" s="307"/>
      <c r="MLX51" s="307"/>
      <c r="MLY51" s="307"/>
      <c r="MLZ51" s="307"/>
      <c r="MMA51" s="307"/>
      <c r="MMB51" s="307"/>
      <c r="MMC51" s="307"/>
      <c r="MMD51" s="307"/>
      <c r="MME51" s="307"/>
      <c r="MMF51" s="307"/>
      <c r="MMG51" s="307"/>
      <c r="MMH51" s="307"/>
      <c r="MMI51" s="307"/>
      <c r="MMJ51" s="307"/>
      <c r="MMK51" s="307"/>
      <c r="MML51" s="307"/>
      <c r="MMM51" s="307"/>
      <c r="MMN51" s="307"/>
      <c r="MMO51" s="307"/>
      <c r="MMP51" s="307"/>
      <c r="MMQ51" s="307"/>
      <c r="MMR51" s="307"/>
      <c r="MMS51" s="307"/>
      <c r="MMT51" s="307"/>
      <c r="MMU51" s="307"/>
      <c r="MMV51" s="307"/>
      <c r="MMW51" s="307"/>
      <c r="MMX51" s="307"/>
      <c r="MMY51" s="307"/>
      <c r="MMZ51" s="307"/>
      <c r="MNA51" s="307"/>
      <c r="MNB51" s="307"/>
      <c r="MNC51" s="307"/>
      <c r="MND51" s="307"/>
      <c r="MNE51" s="307"/>
      <c r="MNF51" s="307"/>
      <c r="MNG51" s="307"/>
      <c r="MNH51" s="307"/>
      <c r="MNI51" s="307"/>
      <c r="MNJ51" s="307"/>
      <c r="MNK51" s="307"/>
      <c r="MNL51" s="307"/>
      <c r="MNM51" s="307"/>
      <c r="MNN51" s="307"/>
      <c r="MNO51" s="307"/>
      <c r="MNP51" s="307"/>
      <c r="MNQ51" s="307"/>
      <c r="MNR51" s="307"/>
      <c r="MNS51" s="307"/>
      <c r="MNT51" s="307"/>
      <c r="MNU51" s="307"/>
      <c r="MNV51" s="307"/>
      <c r="MNW51" s="307"/>
      <c r="MNX51" s="307"/>
      <c r="MNY51" s="307"/>
      <c r="MNZ51" s="307"/>
      <c r="MOA51" s="307"/>
      <c r="MOB51" s="307"/>
      <c r="MOC51" s="307"/>
      <c r="MOD51" s="307"/>
      <c r="MOE51" s="307"/>
      <c r="MOF51" s="307"/>
      <c r="MOG51" s="307"/>
      <c r="MOH51" s="307"/>
      <c r="MOI51" s="307"/>
      <c r="MOJ51" s="307"/>
      <c r="MOK51" s="307"/>
      <c r="MOL51" s="307"/>
      <c r="MOM51" s="307"/>
      <c r="MON51" s="307"/>
      <c r="MOO51" s="307"/>
      <c r="MOP51" s="307"/>
      <c r="MOQ51" s="307"/>
      <c r="MOR51" s="307"/>
      <c r="MOS51" s="307"/>
      <c r="MOT51" s="307"/>
      <c r="MOU51" s="307"/>
      <c r="MOV51" s="307"/>
      <c r="MOW51" s="307"/>
      <c r="MOX51" s="307"/>
      <c r="MOY51" s="307"/>
      <c r="MOZ51" s="307"/>
      <c r="MPA51" s="307"/>
      <c r="MPB51" s="307"/>
      <c r="MPC51" s="307"/>
      <c r="MPD51" s="307"/>
      <c r="MPE51" s="307"/>
      <c r="MPF51" s="307"/>
      <c r="MPG51" s="307"/>
      <c r="MPH51" s="307"/>
      <c r="MPI51" s="307"/>
      <c r="MPJ51" s="307"/>
      <c r="MPK51" s="307"/>
      <c r="MPL51" s="307"/>
      <c r="MPM51" s="307"/>
      <c r="MPN51" s="307"/>
      <c r="MPO51" s="307"/>
      <c r="MPP51" s="307"/>
      <c r="MPQ51" s="307"/>
      <c r="MPR51" s="307"/>
      <c r="MPS51" s="307"/>
      <c r="MPT51" s="307"/>
      <c r="MPU51" s="307"/>
      <c r="MPV51" s="307"/>
      <c r="MPW51" s="307"/>
      <c r="MPX51" s="307"/>
      <c r="MPY51" s="307"/>
      <c r="MPZ51" s="307"/>
      <c r="MQA51" s="307"/>
      <c r="MQB51" s="307"/>
      <c r="MQC51" s="307"/>
      <c r="MQD51" s="307"/>
      <c r="MQE51" s="307"/>
      <c r="MQF51" s="307"/>
      <c r="MQG51" s="307"/>
      <c r="MQH51" s="307"/>
      <c r="MQI51" s="307"/>
      <c r="MQJ51" s="307"/>
      <c r="MQK51" s="307"/>
      <c r="MQL51" s="307"/>
      <c r="MQM51" s="307"/>
      <c r="MQN51" s="307"/>
      <c r="MQO51" s="307"/>
      <c r="MQP51" s="307"/>
      <c r="MQQ51" s="307"/>
      <c r="MQR51" s="307"/>
      <c r="MQS51" s="307"/>
      <c r="MQT51" s="307"/>
      <c r="MQU51" s="307"/>
      <c r="MQV51" s="307"/>
      <c r="MQW51" s="307"/>
      <c r="MQX51" s="307"/>
      <c r="MQY51" s="307"/>
      <c r="MQZ51" s="307"/>
      <c r="MRA51" s="307"/>
      <c r="MRB51" s="307"/>
      <c r="MRC51" s="307"/>
      <c r="MRD51" s="307"/>
      <c r="MRE51" s="307"/>
      <c r="MRF51" s="307"/>
      <c r="MRG51" s="307"/>
      <c r="MRH51" s="307"/>
      <c r="MRI51" s="307"/>
      <c r="MRJ51" s="307"/>
      <c r="MRK51" s="307"/>
      <c r="MRL51" s="307"/>
      <c r="MRM51" s="307"/>
      <c r="MRN51" s="307"/>
      <c r="MRO51" s="307"/>
      <c r="MRP51" s="307"/>
      <c r="MRQ51" s="307"/>
      <c r="MRR51" s="307"/>
      <c r="MRS51" s="307"/>
      <c r="MRT51" s="307"/>
      <c r="MRU51" s="307"/>
      <c r="MRV51" s="307"/>
      <c r="MRW51" s="307"/>
      <c r="MRX51" s="307"/>
      <c r="MRY51" s="307"/>
      <c r="MRZ51" s="307"/>
      <c r="MSA51" s="307"/>
      <c r="MSB51" s="307"/>
      <c r="MSC51" s="307"/>
      <c r="MSD51" s="307"/>
      <c r="MSE51" s="307"/>
      <c r="MSF51" s="307"/>
      <c r="MSG51" s="307"/>
      <c r="MSH51" s="307"/>
      <c r="MSI51" s="307"/>
      <c r="MSJ51" s="307"/>
      <c r="MSK51" s="307"/>
      <c r="MSL51" s="307"/>
      <c r="MSM51" s="307"/>
      <c r="MSN51" s="307"/>
      <c r="MSO51" s="307"/>
      <c r="MSP51" s="307"/>
      <c r="MSQ51" s="307"/>
      <c r="MSR51" s="307"/>
      <c r="MSS51" s="307"/>
      <c r="MST51" s="307"/>
      <c r="MSU51" s="307"/>
      <c r="MSV51" s="307"/>
      <c r="MSW51" s="307"/>
      <c r="MSX51" s="307"/>
      <c r="MSY51" s="307"/>
      <c r="MSZ51" s="307"/>
      <c r="MTA51" s="307"/>
      <c r="MTB51" s="307"/>
      <c r="MTC51" s="307"/>
      <c r="MTD51" s="307"/>
      <c r="MTE51" s="307"/>
      <c r="MTF51" s="307"/>
      <c r="MTG51" s="307"/>
      <c r="MTH51" s="307"/>
      <c r="MTI51" s="307"/>
      <c r="MTJ51" s="307"/>
      <c r="MTK51" s="307"/>
      <c r="MTL51" s="307"/>
      <c r="MTM51" s="307"/>
      <c r="MTN51" s="307"/>
      <c r="MTO51" s="307"/>
      <c r="MTP51" s="307"/>
      <c r="MTQ51" s="307"/>
      <c r="MTR51" s="307"/>
      <c r="MTS51" s="307"/>
      <c r="MTT51" s="307"/>
      <c r="MTU51" s="307"/>
      <c r="MTV51" s="307"/>
      <c r="MTW51" s="307"/>
      <c r="MTX51" s="307"/>
      <c r="MTY51" s="307"/>
      <c r="MTZ51" s="307"/>
      <c r="MUA51" s="307"/>
      <c r="MUB51" s="307"/>
      <c r="MUC51" s="307"/>
      <c r="MUD51" s="307"/>
      <c r="MUE51" s="307"/>
      <c r="MUF51" s="307"/>
      <c r="MUG51" s="307"/>
      <c r="MUH51" s="307"/>
      <c r="MUI51" s="307"/>
      <c r="MUJ51" s="307"/>
      <c r="MUK51" s="307"/>
      <c r="MUL51" s="307"/>
      <c r="MUM51" s="307"/>
      <c r="MUN51" s="307"/>
      <c r="MUO51" s="307"/>
      <c r="MUP51" s="307"/>
      <c r="MUQ51" s="307"/>
      <c r="MUR51" s="307"/>
      <c r="MUS51" s="307"/>
      <c r="MUT51" s="307"/>
      <c r="MUU51" s="307"/>
      <c r="MUV51" s="307"/>
      <c r="MUW51" s="307"/>
      <c r="MUX51" s="307"/>
      <c r="MUY51" s="307"/>
      <c r="MUZ51" s="307"/>
      <c r="MVA51" s="307"/>
      <c r="MVB51" s="307"/>
      <c r="MVC51" s="307"/>
      <c r="MVD51" s="307"/>
      <c r="MVE51" s="307"/>
      <c r="MVF51" s="307"/>
      <c r="MVG51" s="307"/>
      <c r="MVH51" s="307"/>
      <c r="MVI51" s="307"/>
      <c r="MVJ51" s="307"/>
      <c r="MVK51" s="307"/>
      <c r="MVL51" s="307"/>
      <c r="MVM51" s="307"/>
      <c r="MVN51" s="307"/>
      <c r="MVO51" s="307"/>
      <c r="MVP51" s="307"/>
      <c r="MVQ51" s="307"/>
      <c r="MVR51" s="307"/>
      <c r="MVS51" s="307"/>
      <c r="MVT51" s="307"/>
      <c r="MVU51" s="307"/>
      <c r="MVV51" s="307"/>
      <c r="MVW51" s="307"/>
      <c r="MVX51" s="307"/>
      <c r="MVY51" s="307"/>
      <c r="MVZ51" s="307"/>
      <c r="MWA51" s="307"/>
      <c r="MWB51" s="307"/>
      <c r="MWC51" s="307"/>
      <c r="MWD51" s="307"/>
      <c r="MWE51" s="307"/>
      <c r="MWF51" s="307"/>
      <c r="MWG51" s="307"/>
      <c r="MWH51" s="307"/>
      <c r="MWI51" s="307"/>
      <c r="MWJ51" s="307"/>
      <c r="MWK51" s="307"/>
      <c r="MWL51" s="307"/>
      <c r="MWM51" s="307"/>
      <c r="MWN51" s="307"/>
      <c r="MWO51" s="307"/>
      <c r="MWP51" s="307"/>
      <c r="MWQ51" s="307"/>
      <c r="MWR51" s="307"/>
      <c r="MWS51" s="307"/>
      <c r="MWT51" s="307"/>
      <c r="MWU51" s="307"/>
      <c r="MWV51" s="307"/>
      <c r="MWW51" s="307"/>
      <c r="MWX51" s="307"/>
      <c r="MWY51" s="307"/>
      <c r="MWZ51" s="307"/>
      <c r="MXA51" s="307"/>
      <c r="MXB51" s="307"/>
      <c r="MXC51" s="307"/>
      <c r="MXD51" s="307"/>
      <c r="MXE51" s="307"/>
      <c r="MXF51" s="307"/>
      <c r="MXG51" s="307"/>
      <c r="MXH51" s="307"/>
      <c r="MXI51" s="307"/>
      <c r="MXJ51" s="307"/>
      <c r="MXK51" s="307"/>
      <c r="MXL51" s="307"/>
      <c r="MXM51" s="307"/>
      <c r="MXN51" s="307"/>
      <c r="MXO51" s="307"/>
      <c r="MXP51" s="307"/>
      <c r="MXQ51" s="307"/>
      <c r="MXR51" s="307"/>
      <c r="MXS51" s="307"/>
      <c r="MXT51" s="307"/>
      <c r="MXU51" s="307"/>
      <c r="MXV51" s="307"/>
      <c r="MXW51" s="307"/>
      <c r="MXX51" s="307"/>
      <c r="MXY51" s="307"/>
      <c r="MXZ51" s="307"/>
      <c r="MYA51" s="307"/>
      <c r="MYB51" s="307"/>
      <c r="MYC51" s="307"/>
      <c r="MYD51" s="307"/>
      <c r="MYE51" s="307"/>
      <c r="MYF51" s="307"/>
      <c r="MYG51" s="307"/>
      <c r="MYH51" s="307"/>
      <c r="MYI51" s="307"/>
      <c r="MYJ51" s="307"/>
      <c r="MYK51" s="307"/>
      <c r="MYL51" s="307"/>
      <c r="MYM51" s="307"/>
      <c r="MYN51" s="307"/>
      <c r="MYO51" s="307"/>
      <c r="MYP51" s="307"/>
      <c r="MYQ51" s="307"/>
      <c r="MYR51" s="307"/>
      <c r="MYS51" s="307"/>
      <c r="MYT51" s="307"/>
      <c r="MYU51" s="307"/>
      <c r="MYV51" s="307"/>
      <c r="MYW51" s="307"/>
      <c r="MYX51" s="307"/>
      <c r="MYY51" s="307"/>
      <c r="MYZ51" s="307"/>
      <c r="MZA51" s="307"/>
      <c r="MZB51" s="307"/>
      <c r="MZC51" s="307"/>
      <c r="MZD51" s="307"/>
      <c r="MZE51" s="307"/>
      <c r="MZF51" s="307"/>
      <c r="MZG51" s="307"/>
      <c r="MZH51" s="307"/>
      <c r="MZI51" s="307"/>
      <c r="MZJ51" s="307"/>
      <c r="MZK51" s="307"/>
      <c r="MZL51" s="307"/>
      <c r="MZM51" s="307"/>
      <c r="MZN51" s="307"/>
      <c r="MZO51" s="307"/>
      <c r="MZP51" s="307"/>
      <c r="MZQ51" s="307"/>
      <c r="MZR51" s="307"/>
      <c r="MZS51" s="307"/>
      <c r="MZT51" s="307"/>
      <c r="MZU51" s="307"/>
      <c r="MZV51" s="307"/>
      <c r="MZW51" s="307"/>
      <c r="MZX51" s="307"/>
      <c r="MZY51" s="307"/>
      <c r="MZZ51" s="307"/>
      <c r="NAA51" s="307"/>
      <c r="NAB51" s="307"/>
      <c r="NAC51" s="307"/>
      <c r="NAD51" s="307"/>
      <c r="NAE51" s="307"/>
      <c r="NAF51" s="307"/>
      <c r="NAG51" s="307"/>
      <c r="NAH51" s="307"/>
      <c r="NAI51" s="307"/>
      <c r="NAJ51" s="307"/>
      <c r="NAK51" s="307"/>
      <c r="NAL51" s="307"/>
      <c r="NAM51" s="307"/>
      <c r="NAN51" s="307"/>
      <c r="NAO51" s="307"/>
      <c r="NAP51" s="307"/>
      <c r="NAQ51" s="307"/>
      <c r="NAR51" s="307"/>
      <c r="NAS51" s="307"/>
      <c r="NAT51" s="307"/>
      <c r="NAU51" s="307"/>
      <c r="NAV51" s="307"/>
      <c r="NAW51" s="307"/>
      <c r="NAX51" s="307"/>
      <c r="NAY51" s="307"/>
      <c r="NAZ51" s="307"/>
      <c r="NBA51" s="307"/>
      <c r="NBB51" s="307"/>
      <c r="NBC51" s="307"/>
      <c r="NBD51" s="307"/>
      <c r="NBE51" s="307"/>
      <c r="NBF51" s="307"/>
      <c r="NBG51" s="307"/>
      <c r="NBH51" s="307"/>
      <c r="NBI51" s="307"/>
      <c r="NBJ51" s="307"/>
      <c r="NBK51" s="307"/>
      <c r="NBL51" s="307"/>
      <c r="NBM51" s="307"/>
      <c r="NBN51" s="307"/>
      <c r="NBO51" s="307"/>
      <c r="NBP51" s="307"/>
      <c r="NBQ51" s="307"/>
      <c r="NBR51" s="307"/>
      <c r="NBS51" s="307"/>
      <c r="NBT51" s="307"/>
      <c r="NBU51" s="307"/>
      <c r="NBV51" s="307"/>
      <c r="NBW51" s="307"/>
      <c r="NBX51" s="307"/>
      <c r="NBY51" s="307"/>
      <c r="NBZ51" s="307"/>
      <c r="NCA51" s="307"/>
      <c r="NCB51" s="307"/>
      <c r="NCC51" s="307"/>
      <c r="NCD51" s="307"/>
      <c r="NCE51" s="307"/>
      <c r="NCF51" s="307"/>
      <c r="NCG51" s="307"/>
      <c r="NCH51" s="307"/>
      <c r="NCI51" s="307"/>
      <c r="NCJ51" s="307"/>
      <c r="NCK51" s="307"/>
      <c r="NCL51" s="307"/>
      <c r="NCM51" s="307"/>
      <c r="NCN51" s="307"/>
      <c r="NCO51" s="307"/>
      <c r="NCP51" s="307"/>
      <c r="NCQ51" s="307"/>
      <c r="NCR51" s="307"/>
      <c r="NCS51" s="307"/>
      <c r="NCT51" s="307"/>
      <c r="NCU51" s="307"/>
      <c r="NCV51" s="307"/>
      <c r="NCW51" s="307"/>
      <c r="NCX51" s="307"/>
      <c r="NCY51" s="307"/>
      <c r="NCZ51" s="307"/>
      <c r="NDA51" s="307"/>
      <c r="NDB51" s="307"/>
      <c r="NDC51" s="307"/>
      <c r="NDD51" s="307"/>
      <c r="NDE51" s="307"/>
      <c r="NDF51" s="307"/>
      <c r="NDG51" s="307"/>
      <c r="NDH51" s="307"/>
      <c r="NDI51" s="307"/>
      <c r="NDJ51" s="307"/>
      <c r="NDK51" s="307"/>
      <c r="NDL51" s="307"/>
      <c r="NDM51" s="307"/>
      <c r="NDN51" s="307"/>
      <c r="NDO51" s="307"/>
      <c r="NDP51" s="307"/>
      <c r="NDQ51" s="307"/>
      <c r="NDR51" s="307"/>
      <c r="NDS51" s="307"/>
      <c r="NDT51" s="307"/>
      <c r="NDU51" s="307"/>
      <c r="NDV51" s="307"/>
      <c r="NDW51" s="307"/>
      <c r="NDX51" s="307"/>
      <c r="NDY51" s="307"/>
      <c r="NDZ51" s="307"/>
      <c r="NEA51" s="307"/>
      <c r="NEB51" s="307"/>
      <c r="NEC51" s="307"/>
      <c r="NED51" s="307"/>
      <c r="NEE51" s="307"/>
      <c r="NEF51" s="307"/>
      <c r="NEG51" s="307"/>
      <c r="NEH51" s="307"/>
      <c r="NEI51" s="307"/>
      <c r="NEJ51" s="307"/>
      <c r="NEK51" s="307"/>
      <c r="NEL51" s="307"/>
      <c r="NEM51" s="307"/>
      <c r="NEN51" s="307"/>
      <c r="NEO51" s="307"/>
      <c r="NEP51" s="307"/>
      <c r="NEQ51" s="307"/>
      <c r="NER51" s="307"/>
      <c r="NES51" s="307"/>
      <c r="NET51" s="307"/>
      <c r="NEU51" s="307"/>
      <c r="NEV51" s="307"/>
      <c r="NEW51" s="307"/>
      <c r="NEX51" s="307"/>
      <c r="NEY51" s="307"/>
      <c r="NEZ51" s="307"/>
      <c r="NFA51" s="307"/>
      <c r="NFB51" s="307"/>
      <c r="NFC51" s="307"/>
      <c r="NFD51" s="307"/>
      <c r="NFE51" s="307"/>
      <c r="NFF51" s="307"/>
      <c r="NFG51" s="307"/>
      <c r="NFH51" s="307"/>
      <c r="NFI51" s="307"/>
      <c r="NFJ51" s="307"/>
      <c r="NFK51" s="307"/>
      <c r="NFL51" s="307"/>
      <c r="NFM51" s="307"/>
      <c r="NFN51" s="307"/>
      <c r="NFO51" s="307"/>
      <c r="NFP51" s="307"/>
      <c r="NFQ51" s="307"/>
      <c r="NFR51" s="307"/>
      <c r="NFS51" s="307"/>
      <c r="NFT51" s="307"/>
      <c r="NFU51" s="307"/>
      <c r="NFV51" s="307"/>
      <c r="NFW51" s="307"/>
      <c r="NFX51" s="307"/>
      <c r="NFY51" s="307"/>
      <c r="NFZ51" s="307"/>
      <c r="NGA51" s="307"/>
      <c r="NGB51" s="307"/>
      <c r="NGC51" s="307"/>
      <c r="NGD51" s="307"/>
      <c r="NGE51" s="307"/>
      <c r="NGF51" s="307"/>
      <c r="NGG51" s="307"/>
      <c r="NGH51" s="307"/>
      <c r="NGI51" s="307"/>
      <c r="NGJ51" s="307"/>
      <c r="NGK51" s="307"/>
      <c r="NGL51" s="307"/>
      <c r="NGM51" s="307"/>
      <c r="NGN51" s="307"/>
      <c r="NGO51" s="307"/>
      <c r="NGP51" s="307"/>
      <c r="NGQ51" s="307"/>
      <c r="NGR51" s="307"/>
      <c r="NGS51" s="307"/>
      <c r="NGT51" s="307"/>
      <c r="NGU51" s="307"/>
      <c r="NGV51" s="307"/>
      <c r="NGW51" s="307"/>
      <c r="NGX51" s="307"/>
      <c r="NGY51" s="307"/>
      <c r="NGZ51" s="307"/>
      <c r="NHA51" s="307"/>
      <c r="NHB51" s="307"/>
      <c r="NHC51" s="307"/>
      <c r="NHD51" s="307"/>
      <c r="NHE51" s="307"/>
      <c r="NHF51" s="307"/>
      <c r="NHG51" s="307"/>
      <c r="NHH51" s="307"/>
      <c r="NHI51" s="307"/>
      <c r="NHJ51" s="307"/>
      <c r="NHK51" s="307"/>
      <c r="NHL51" s="307"/>
      <c r="NHM51" s="307"/>
      <c r="NHN51" s="307"/>
      <c r="NHO51" s="307"/>
      <c r="NHP51" s="307"/>
      <c r="NHQ51" s="307"/>
      <c r="NHR51" s="307"/>
      <c r="NHS51" s="307"/>
      <c r="NHT51" s="307"/>
      <c r="NHU51" s="307"/>
      <c r="NHV51" s="307"/>
      <c r="NHW51" s="307"/>
      <c r="NHX51" s="307"/>
      <c r="NHY51" s="307"/>
      <c r="NHZ51" s="307"/>
      <c r="NIA51" s="307"/>
      <c r="NIB51" s="307"/>
      <c r="NIC51" s="307"/>
      <c r="NID51" s="307"/>
      <c r="NIE51" s="307"/>
      <c r="NIF51" s="307"/>
      <c r="NIG51" s="307"/>
      <c r="NIH51" s="307"/>
      <c r="NII51" s="307"/>
      <c r="NIJ51" s="307"/>
      <c r="NIK51" s="307"/>
      <c r="NIL51" s="307"/>
      <c r="NIM51" s="307"/>
      <c r="NIN51" s="307"/>
      <c r="NIO51" s="307"/>
      <c r="NIP51" s="307"/>
      <c r="NIQ51" s="307"/>
      <c r="NIR51" s="307"/>
      <c r="NIS51" s="307"/>
      <c r="NIT51" s="307"/>
      <c r="NIU51" s="307"/>
      <c r="NIV51" s="307"/>
      <c r="NIW51" s="307"/>
      <c r="NIX51" s="307"/>
      <c r="NIY51" s="307"/>
      <c r="NIZ51" s="307"/>
      <c r="NJA51" s="307"/>
      <c r="NJB51" s="307"/>
      <c r="NJC51" s="307"/>
      <c r="NJD51" s="307"/>
      <c r="NJE51" s="307"/>
      <c r="NJF51" s="307"/>
      <c r="NJG51" s="307"/>
      <c r="NJH51" s="307"/>
      <c r="NJI51" s="307"/>
      <c r="NJJ51" s="307"/>
      <c r="NJK51" s="307"/>
      <c r="NJL51" s="307"/>
      <c r="NJM51" s="307"/>
      <c r="NJN51" s="307"/>
      <c r="NJO51" s="307"/>
      <c r="NJP51" s="307"/>
      <c r="NJQ51" s="307"/>
      <c r="NJR51" s="307"/>
      <c r="NJS51" s="307"/>
      <c r="NJT51" s="307"/>
      <c r="NJU51" s="307"/>
      <c r="NJV51" s="307"/>
      <c r="NJW51" s="307"/>
      <c r="NJX51" s="307"/>
      <c r="NJY51" s="307"/>
      <c r="NJZ51" s="307"/>
      <c r="NKA51" s="307"/>
      <c r="NKB51" s="307"/>
      <c r="NKC51" s="307"/>
      <c r="NKD51" s="307"/>
      <c r="NKE51" s="307"/>
      <c r="NKF51" s="307"/>
      <c r="NKG51" s="307"/>
      <c r="NKH51" s="307"/>
      <c r="NKI51" s="307"/>
      <c r="NKJ51" s="307"/>
      <c r="NKK51" s="307"/>
      <c r="NKL51" s="307"/>
      <c r="NKM51" s="307"/>
      <c r="NKN51" s="307"/>
      <c r="NKO51" s="307"/>
      <c r="NKP51" s="307"/>
      <c r="NKQ51" s="307"/>
      <c r="NKR51" s="307"/>
      <c r="NKS51" s="307"/>
      <c r="NKT51" s="307"/>
      <c r="NKU51" s="307"/>
      <c r="NKV51" s="307"/>
      <c r="NKW51" s="307"/>
      <c r="NKX51" s="307"/>
      <c r="NKY51" s="307"/>
      <c r="NKZ51" s="307"/>
      <c r="NLA51" s="307"/>
      <c r="NLB51" s="307"/>
      <c r="NLC51" s="307"/>
      <c r="NLD51" s="307"/>
      <c r="NLE51" s="307"/>
      <c r="NLF51" s="307"/>
      <c r="NLG51" s="307"/>
      <c r="NLH51" s="307"/>
      <c r="NLI51" s="307"/>
      <c r="NLJ51" s="307"/>
      <c r="NLK51" s="307"/>
      <c r="NLL51" s="307"/>
      <c r="NLM51" s="307"/>
      <c r="NLN51" s="307"/>
      <c r="NLO51" s="307"/>
      <c r="NLP51" s="307"/>
      <c r="NLQ51" s="307"/>
      <c r="NLR51" s="307"/>
      <c r="NLS51" s="307"/>
      <c r="NLT51" s="307"/>
      <c r="NLU51" s="307"/>
      <c r="NLV51" s="307"/>
      <c r="NLW51" s="307"/>
      <c r="NLX51" s="307"/>
      <c r="NLY51" s="307"/>
      <c r="NLZ51" s="307"/>
      <c r="NMA51" s="307"/>
      <c r="NMB51" s="307"/>
      <c r="NMC51" s="307"/>
      <c r="NMD51" s="307"/>
      <c r="NME51" s="307"/>
      <c r="NMF51" s="307"/>
      <c r="NMG51" s="307"/>
      <c r="NMH51" s="307"/>
      <c r="NMI51" s="307"/>
      <c r="NMJ51" s="307"/>
      <c r="NMK51" s="307"/>
      <c r="NML51" s="307"/>
      <c r="NMM51" s="307"/>
      <c r="NMN51" s="307"/>
      <c r="NMO51" s="307"/>
      <c r="NMP51" s="307"/>
      <c r="NMQ51" s="307"/>
      <c r="NMR51" s="307"/>
      <c r="NMS51" s="307"/>
      <c r="NMT51" s="307"/>
      <c r="NMU51" s="307"/>
      <c r="NMV51" s="307"/>
      <c r="NMW51" s="307"/>
      <c r="NMX51" s="307"/>
      <c r="NMY51" s="307"/>
      <c r="NMZ51" s="307"/>
      <c r="NNA51" s="307"/>
      <c r="NNB51" s="307"/>
      <c r="NNC51" s="307"/>
      <c r="NND51" s="307"/>
      <c r="NNE51" s="307"/>
      <c r="NNF51" s="307"/>
      <c r="NNG51" s="307"/>
      <c r="NNH51" s="307"/>
      <c r="NNI51" s="307"/>
      <c r="NNJ51" s="307"/>
      <c r="NNK51" s="307"/>
      <c r="NNL51" s="307"/>
      <c r="NNM51" s="307"/>
      <c r="NNN51" s="307"/>
      <c r="NNO51" s="307"/>
      <c r="NNP51" s="307"/>
      <c r="NNQ51" s="307"/>
      <c r="NNR51" s="307"/>
      <c r="NNS51" s="307"/>
      <c r="NNT51" s="307"/>
      <c r="NNU51" s="307"/>
      <c r="NNV51" s="307"/>
      <c r="NNW51" s="307"/>
      <c r="NNX51" s="307"/>
      <c r="NNY51" s="307"/>
      <c r="NNZ51" s="307"/>
      <c r="NOA51" s="307"/>
      <c r="NOB51" s="307"/>
      <c r="NOC51" s="307"/>
      <c r="NOD51" s="307"/>
      <c r="NOE51" s="307"/>
      <c r="NOF51" s="307"/>
      <c r="NOG51" s="307"/>
      <c r="NOH51" s="307"/>
      <c r="NOI51" s="307"/>
      <c r="NOJ51" s="307"/>
      <c r="NOK51" s="307"/>
      <c r="NOL51" s="307"/>
      <c r="NOM51" s="307"/>
      <c r="NON51" s="307"/>
      <c r="NOO51" s="307"/>
      <c r="NOP51" s="307"/>
      <c r="NOQ51" s="307"/>
      <c r="NOR51" s="307"/>
      <c r="NOS51" s="307"/>
      <c r="NOT51" s="307"/>
      <c r="NOU51" s="307"/>
      <c r="NOV51" s="307"/>
      <c r="NOW51" s="307"/>
      <c r="NOX51" s="307"/>
      <c r="NOY51" s="307"/>
      <c r="NOZ51" s="307"/>
      <c r="NPA51" s="307"/>
      <c r="NPB51" s="307"/>
      <c r="NPC51" s="307"/>
      <c r="NPD51" s="307"/>
      <c r="NPE51" s="307"/>
      <c r="NPF51" s="307"/>
      <c r="NPG51" s="307"/>
      <c r="NPH51" s="307"/>
      <c r="NPI51" s="307"/>
      <c r="NPJ51" s="307"/>
      <c r="NPK51" s="307"/>
      <c r="NPL51" s="307"/>
      <c r="NPM51" s="307"/>
      <c r="NPN51" s="307"/>
      <c r="NPO51" s="307"/>
      <c r="NPP51" s="307"/>
      <c r="NPQ51" s="307"/>
      <c r="NPR51" s="307"/>
      <c r="NPS51" s="307"/>
      <c r="NPT51" s="307"/>
      <c r="NPU51" s="307"/>
      <c r="NPV51" s="307"/>
      <c r="NPW51" s="307"/>
      <c r="NPX51" s="307"/>
      <c r="NPY51" s="307"/>
      <c r="NPZ51" s="307"/>
      <c r="NQA51" s="307"/>
      <c r="NQB51" s="307"/>
      <c r="NQC51" s="307"/>
      <c r="NQD51" s="307"/>
      <c r="NQE51" s="307"/>
      <c r="NQF51" s="307"/>
      <c r="NQG51" s="307"/>
      <c r="NQH51" s="307"/>
      <c r="NQI51" s="307"/>
      <c r="NQJ51" s="307"/>
      <c r="NQK51" s="307"/>
      <c r="NQL51" s="307"/>
      <c r="NQM51" s="307"/>
      <c r="NQN51" s="307"/>
      <c r="NQO51" s="307"/>
      <c r="NQP51" s="307"/>
      <c r="NQQ51" s="307"/>
      <c r="NQR51" s="307"/>
      <c r="NQS51" s="307"/>
      <c r="NQT51" s="307"/>
      <c r="NQU51" s="307"/>
      <c r="NQV51" s="307"/>
      <c r="NQW51" s="307"/>
      <c r="NQX51" s="307"/>
      <c r="NQY51" s="307"/>
      <c r="NQZ51" s="307"/>
      <c r="NRA51" s="307"/>
      <c r="NRB51" s="307"/>
      <c r="NRC51" s="307"/>
      <c r="NRD51" s="307"/>
      <c r="NRE51" s="307"/>
      <c r="NRF51" s="307"/>
      <c r="NRG51" s="307"/>
      <c r="NRH51" s="307"/>
      <c r="NRI51" s="307"/>
      <c r="NRJ51" s="307"/>
      <c r="NRK51" s="307"/>
      <c r="NRL51" s="307"/>
      <c r="NRM51" s="307"/>
      <c r="NRN51" s="307"/>
      <c r="NRO51" s="307"/>
      <c r="NRP51" s="307"/>
      <c r="NRQ51" s="307"/>
      <c r="NRR51" s="307"/>
      <c r="NRS51" s="307"/>
      <c r="NRT51" s="307"/>
      <c r="NRU51" s="307"/>
      <c r="NRV51" s="307"/>
      <c r="NRW51" s="307"/>
      <c r="NRX51" s="307"/>
      <c r="NRY51" s="307"/>
      <c r="NRZ51" s="307"/>
      <c r="NSA51" s="307"/>
      <c r="NSB51" s="307"/>
      <c r="NSC51" s="307"/>
      <c r="NSD51" s="307"/>
      <c r="NSE51" s="307"/>
      <c r="NSF51" s="307"/>
      <c r="NSG51" s="307"/>
      <c r="NSH51" s="307"/>
      <c r="NSI51" s="307"/>
      <c r="NSJ51" s="307"/>
      <c r="NSK51" s="307"/>
      <c r="NSL51" s="307"/>
      <c r="NSM51" s="307"/>
      <c r="NSN51" s="307"/>
      <c r="NSO51" s="307"/>
      <c r="NSP51" s="307"/>
      <c r="NSQ51" s="307"/>
      <c r="NSR51" s="307"/>
      <c r="NSS51" s="307"/>
      <c r="NST51" s="307"/>
      <c r="NSU51" s="307"/>
      <c r="NSV51" s="307"/>
      <c r="NSW51" s="307"/>
      <c r="NSX51" s="307"/>
      <c r="NSY51" s="307"/>
      <c r="NSZ51" s="307"/>
      <c r="NTA51" s="307"/>
      <c r="NTB51" s="307"/>
      <c r="NTC51" s="307"/>
      <c r="NTD51" s="307"/>
      <c r="NTE51" s="307"/>
      <c r="NTF51" s="307"/>
      <c r="NTG51" s="307"/>
      <c r="NTH51" s="307"/>
      <c r="NTI51" s="307"/>
      <c r="NTJ51" s="307"/>
      <c r="NTK51" s="307"/>
      <c r="NTL51" s="307"/>
      <c r="NTM51" s="307"/>
      <c r="NTN51" s="307"/>
      <c r="NTO51" s="307"/>
      <c r="NTP51" s="307"/>
      <c r="NTQ51" s="307"/>
      <c r="NTR51" s="307"/>
      <c r="NTS51" s="307"/>
      <c r="NTT51" s="307"/>
      <c r="NTU51" s="307"/>
      <c r="NTV51" s="307"/>
      <c r="NTW51" s="307"/>
      <c r="NTX51" s="307"/>
      <c r="NTY51" s="307"/>
      <c r="NTZ51" s="307"/>
      <c r="NUA51" s="307"/>
      <c r="NUB51" s="307"/>
      <c r="NUC51" s="307"/>
      <c r="NUD51" s="307"/>
      <c r="NUE51" s="307"/>
      <c r="NUF51" s="307"/>
      <c r="NUG51" s="307"/>
      <c r="NUH51" s="307"/>
      <c r="NUI51" s="307"/>
      <c r="NUJ51" s="307"/>
      <c r="NUK51" s="307"/>
      <c r="NUL51" s="307"/>
      <c r="NUM51" s="307"/>
      <c r="NUN51" s="307"/>
      <c r="NUO51" s="307"/>
      <c r="NUP51" s="307"/>
      <c r="NUQ51" s="307"/>
      <c r="NUR51" s="307"/>
      <c r="NUS51" s="307"/>
      <c r="NUT51" s="307"/>
      <c r="NUU51" s="307"/>
      <c r="NUV51" s="307"/>
      <c r="NUW51" s="307"/>
      <c r="NUX51" s="307"/>
      <c r="NUY51" s="307"/>
      <c r="NUZ51" s="307"/>
      <c r="NVA51" s="307"/>
      <c r="NVB51" s="307"/>
      <c r="NVC51" s="307"/>
      <c r="NVD51" s="307"/>
      <c r="NVE51" s="307"/>
      <c r="NVF51" s="307"/>
      <c r="NVG51" s="307"/>
      <c r="NVH51" s="307"/>
      <c r="NVI51" s="307"/>
      <c r="NVJ51" s="307"/>
      <c r="NVK51" s="307"/>
      <c r="NVL51" s="307"/>
      <c r="NVM51" s="307"/>
      <c r="NVN51" s="307"/>
      <c r="NVO51" s="307"/>
      <c r="NVP51" s="307"/>
      <c r="NVQ51" s="307"/>
      <c r="NVR51" s="307"/>
      <c r="NVS51" s="307"/>
      <c r="NVT51" s="307"/>
      <c r="NVU51" s="307"/>
      <c r="NVV51" s="307"/>
      <c r="NVW51" s="307"/>
      <c r="NVX51" s="307"/>
      <c r="NVY51" s="307"/>
      <c r="NVZ51" s="307"/>
      <c r="NWA51" s="307"/>
      <c r="NWB51" s="307"/>
      <c r="NWC51" s="307"/>
      <c r="NWD51" s="307"/>
      <c r="NWE51" s="307"/>
      <c r="NWF51" s="307"/>
      <c r="NWG51" s="307"/>
      <c r="NWH51" s="307"/>
      <c r="NWI51" s="307"/>
      <c r="NWJ51" s="307"/>
      <c r="NWK51" s="307"/>
      <c r="NWL51" s="307"/>
      <c r="NWM51" s="307"/>
      <c r="NWN51" s="307"/>
      <c r="NWO51" s="307"/>
      <c r="NWP51" s="307"/>
      <c r="NWQ51" s="307"/>
      <c r="NWR51" s="307"/>
      <c r="NWS51" s="307"/>
      <c r="NWT51" s="307"/>
      <c r="NWU51" s="307"/>
      <c r="NWV51" s="307"/>
      <c r="NWW51" s="307"/>
      <c r="NWX51" s="307"/>
      <c r="NWY51" s="307"/>
      <c r="NWZ51" s="307"/>
      <c r="NXA51" s="307"/>
      <c r="NXB51" s="307"/>
      <c r="NXC51" s="307"/>
      <c r="NXD51" s="307"/>
      <c r="NXE51" s="307"/>
      <c r="NXF51" s="307"/>
      <c r="NXG51" s="307"/>
      <c r="NXH51" s="307"/>
      <c r="NXI51" s="307"/>
      <c r="NXJ51" s="307"/>
      <c r="NXK51" s="307"/>
      <c r="NXL51" s="307"/>
      <c r="NXM51" s="307"/>
      <c r="NXN51" s="307"/>
      <c r="NXO51" s="307"/>
      <c r="NXP51" s="307"/>
      <c r="NXQ51" s="307"/>
      <c r="NXR51" s="307"/>
      <c r="NXS51" s="307"/>
      <c r="NXT51" s="307"/>
      <c r="NXU51" s="307"/>
      <c r="NXV51" s="307"/>
      <c r="NXW51" s="307"/>
      <c r="NXX51" s="307"/>
      <c r="NXY51" s="307"/>
      <c r="NXZ51" s="307"/>
      <c r="NYA51" s="307"/>
      <c r="NYB51" s="307"/>
      <c r="NYC51" s="307"/>
      <c r="NYD51" s="307"/>
      <c r="NYE51" s="307"/>
      <c r="NYF51" s="307"/>
      <c r="NYG51" s="307"/>
      <c r="NYH51" s="307"/>
      <c r="NYI51" s="307"/>
      <c r="NYJ51" s="307"/>
      <c r="NYK51" s="307"/>
      <c r="NYL51" s="307"/>
      <c r="NYM51" s="307"/>
      <c r="NYN51" s="307"/>
      <c r="NYO51" s="307"/>
      <c r="NYP51" s="307"/>
      <c r="NYQ51" s="307"/>
      <c r="NYR51" s="307"/>
      <c r="NYS51" s="307"/>
      <c r="NYT51" s="307"/>
      <c r="NYU51" s="307"/>
      <c r="NYV51" s="307"/>
      <c r="NYW51" s="307"/>
      <c r="NYX51" s="307"/>
      <c r="NYY51" s="307"/>
      <c r="NYZ51" s="307"/>
      <c r="NZA51" s="307"/>
      <c r="NZB51" s="307"/>
      <c r="NZC51" s="307"/>
      <c r="NZD51" s="307"/>
      <c r="NZE51" s="307"/>
      <c r="NZF51" s="307"/>
      <c r="NZG51" s="307"/>
      <c r="NZH51" s="307"/>
      <c r="NZI51" s="307"/>
      <c r="NZJ51" s="307"/>
      <c r="NZK51" s="307"/>
      <c r="NZL51" s="307"/>
      <c r="NZM51" s="307"/>
      <c r="NZN51" s="307"/>
      <c r="NZO51" s="307"/>
      <c r="NZP51" s="307"/>
      <c r="NZQ51" s="307"/>
      <c r="NZR51" s="307"/>
      <c r="NZS51" s="307"/>
      <c r="NZT51" s="307"/>
      <c r="NZU51" s="307"/>
      <c r="NZV51" s="307"/>
      <c r="NZW51" s="307"/>
      <c r="NZX51" s="307"/>
      <c r="NZY51" s="307"/>
      <c r="NZZ51" s="307"/>
      <c r="OAA51" s="307"/>
      <c r="OAB51" s="307"/>
      <c r="OAC51" s="307"/>
      <c r="OAD51" s="307"/>
      <c r="OAE51" s="307"/>
      <c r="OAF51" s="307"/>
      <c r="OAG51" s="307"/>
      <c r="OAH51" s="307"/>
      <c r="OAI51" s="307"/>
      <c r="OAJ51" s="307"/>
      <c r="OAK51" s="307"/>
      <c r="OAL51" s="307"/>
      <c r="OAM51" s="307"/>
      <c r="OAN51" s="307"/>
      <c r="OAO51" s="307"/>
      <c r="OAP51" s="307"/>
      <c r="OAQ51" s="307"/>
      <c r="OAR51" s="307"/>
      <c r="OAS51" s="307"/>
      <c r="OAT51" s="307"/>
      <c r="OAU51" s="307"/>
      <c r="OAV51" s="307"/>
      <c r="OAW51" s="307"/>
      <c r="OAX51" s="307"/>
      <c r="OAY51" s="307"/>
      <c r="OAZ51" s="307"/>
      <c r="OBA51" s="307"/>
      <c r="OBB51" s="307"/>
      <c r="OBC51" s="307"/>
      <c r="OBD51" s="307"/>
      <c r="OBE51" s="307"/>
      <c r="OBF51" s="307"/>
      <c r="OBG51" s="307"/>
      <c r="OBH51" s="307"/>
      <c r="OBI51" s="307"/>
      <c r="OBJ51" s="307"/>
      <c r="OBK51" s="307"/>
      <c r="OBL51" s="307"/>
      <c r="OBM51" s="307"/>
      <c r="OBN51" s="307"/>
      <c r="OBO51" s="307"/>
      <c r="OBP51" s="307"/>
      <c r="OBQ51" s="307"/>
      <c r="OBR51" s="307"/>
      <c r="OBS51" s="307"/>
      <c r="OBT51" s="307"/>
      <c r="OBU51" s="307"/>
      <c r="OBV51" s="307"/>
      <c r="OBW51" s="307"/>
      <c r="OBX51" s="307"/>
      <c r="OBY51" s="307"/>
      <c r="OBZ51" s="307"/>
      <c r="OCA51" s="307"/>
      <c r="OCB51" s="307"/>
      <c r="OCC51" s="307"/>
      <c r="OCD51" s="307"/>
      <c r="OCE51" s="307"/>
      <c r="OCF51" s="307"/>
      <c r="OCG51" s="307"/>
      <c r="OCH51" s="307"/>
      <c r="OCI51" s="307"/>
      <c r="OCJ51" s="307"/>
      <c r="OCK51" s="307"/>
      <c r="OCL51" s="307"/>
      <c r="OCM51" s="307"/>
      <c r="OCN51" s="307"/>
      <c r="OCO51" s="307"/>
      <c r="OCP51" s="307"/>
      <c r="OCQ51" s="307"/>
      <c r="OCR51" s="307"/>
      <c r="OCS51" s="307"/>
      <c r="OCT51" s="307"/>
      <c r="OCU51" s="307"/>
      <c r="OCV51" s="307"/>
      <c r="OCW51" s="307"/>
      <c r="OCX51" s="307"/>
      <c r="OCY51" s="307"/>
      <c r="OCZ51" s="307"/>
      <c r="ODA51" s="307"/>
      <c r="ODB51" s="307"/>
      <c r="ODC51" s="307"/>
      <c r="ODD51" s="307"/>
      <c r="ODE51" s="307"/>
      <c r="ODF51" s="307"/>
      <c r="ODG51" s="307"/>
      <c r="ODH51" s="307"/>
      <c r="ODI51" s="307"/>
      <c r="ODJ51" s="307"/>
      <c r="ODK51" s="307"/>
      <c r="ODL51" s="307"/>
      <c r="ODM51" s="307"/>
      <c r="ODN51" s="307"/>
      <c r="ODO51" s="307"/>
      <c r="ODP51" s="307"/>
      <c r="ODQ51" s="307"/>
      <c r="ODR51" s="307"/>
      <c r="ODS51" s="307"/>
      <c r="ODT51" s="307"/>
      <c r="ODU51" s="307"/>
      <c r="ODV51" s="307"/>
      <c r="ODW51" s="307"/>
      <c r="ODX51" s="307"/>
      <c r="ODY51" s="307"/>
      <c r="ODZ51" s="307"/>
      <c r="OEA51" s="307"/>
      <c r="OEB51" s="307"/>
      <c r="OEC51" s="307"/>
      <c r="OED51" s="307"/>
      <c r="OEE51" s="307"/>
      <c r="OEF51" s="307"/>
      <c r="OEG51" s="307"/>
      <c r="OEH51" s="307"/>
      <c r="OEI51" s="307"/>
      <c r="OEJ51" s="307"/>
      <c r="OEK51" s="307"/>
      <c r="OEL51" s="307"/>
      <c r="OEM51" s="307"/>
      <c r="OEN51" s="307"/>
      <c r="OEO51" s="307"/>
      <c r="OEP51" s="307"/>
      <c r="OEQ51" s="307"/>
      <c r="OER51" s="307"/>
      <c r="OES51" s="307"/>
      <c r="OET51" s="307"/>
      <c r="OEU51" s="307"/>
      <c r="OEV51" s="307"/>
      <c r="OEW51" s="307"/>
      <c r="OEX51" s="307"/>
      <c r="OEY51" s="307"/>
      <c r="OEZ51" s="307"/>
      <c r="OFA51" s="307"/>
      <c r="OFB51" s="307"/>
      <c r="OFC51" s="307"/>
      <c r="OFD51" s="307"/>
      <c r="OFE51" s="307"/>
      <c r="OFF51" s="307"/>
      <c r="OFG51" s="307"/>
      <c r="OFH51" s="307"/>
      <c r="OFI51" s="307"/>
      <c r="OFJ51" s="307"/>
      <c r="OFK51" s="307"/>
      <c r="OFL51" s="307"/>
      <c r="OFM51" s="307"/>
      <c r="OFN51" s="307"/>
      <c r="OFO51" s="307"/>
      <c r="OFP51" s="307"/>
      <c r="OFQ51" s="307"/>
      <c r="OFR51" s="307"/>
      <c r="OFS51" s="307"/>
      <c r="OFT51" s="307"/>
      <c r="OFU51" s="307"/>
      <c r="OFV51" s="307"/>
      <c r="OFW51" s="307"/>
      <c r="OFX51" s="307"/>
      <c r="OFY51" s="307"/>
      <c r="OFZ51" s="307"/>
      <c r="OGA51" s="307"/>
      <c r="OGB51" s="307"/>
      <c r="OGC51" s="307"/>
      <c r="OGD51" s="307"/>
      <c r="OGE51" s="307"/>
      <c r="OGF51" s="307"/>
      <c r="OGG51" s="307"/>
      <c r="OGH51" s="307"/>
      <c r="OGI51" s="307"/>
      <c r="OGJ51" s="307"/>
      <c r="OGK51" s="307"/>
      <c r="OGL51" s="307"/>
      <c r="OGM51" s="307"/>
      <c r="OGN51" s="307"/>
      <c r="OGO51" s="307"/>
      <c r="OGP51" s="307"/>
      <c r="OGQ51" s="307"/>
      <c r="OGR51" s="307"/>
      <c r="OGS51" s="307"/>
      <c r="OGT51" s="307"/>
      <c r="OGU51" s="307"/>
      <c r="OGV51" s="307"/>
      <c r="OGW51" s="307"/>
      <c r="OGX51" s="307"/>
      <c r="OGY51" s="307"/>
      <c r="OGZ51" s="307"/>
      <c r="OHA51" s="307"/>
      <c r="OHB51" s="307"/>
      <c r="OHC51" s="307"/>
      <c r="OHD51" s="307"/>
      <c r="OHE51" s="307"/>
      <c r="OHF51" s="307"/>
      <c r="OHG51" s="307"/>
      <c r="OHH51" s="307"/>
      <c r="OHI51" s="307"/>
      <c r="OHJ51" s="307"/>
      <c r="OHK51" s="307"/>
      <c r="OHL51" s="307"/>
      <c r="OHM51" s="307"/>
      <c r="OHN51" s="307"/>
      <c r="OHO51" s="307"/>
      <c r="OHP51" s="307"/>
      <c r="OHQ51" s="307"/>
      <c r="OHR51" s="307"/>
      <c r="OHS51" s="307"/>
      <c r="OHT51" s="307"/>
      <c r="OHU51" s="307"/>
      <c r="OHV51" s="307"/>
      <c r="OHW51" s="307"/>
      <c r="OHX51" s="307"/>
      <c r="OHY51" s="307"/>
      <c r="OHZ51" s="307"/>
      <c r="OIA51" s="307"/>
      <c r="OIB51" s="307"/>
      <c r="OIC51" s="307"/>
      <c r="OID51" s="307"/>
      <c r="OIE51" s="307"/>
      <c r="OIF51" s="307"/>
      <c r="OIG51" s="307"/>
      <c r="OIH51" s="307"/>
      <c r="OII51" s="307"/>
      <c r="OIJ51" s="307"/>
      <c r="OIK51" s="307"/>
      <c r="OIL51" s="307"/>
      <c r="OIM51" s="307"/>
      <c r="OIN51" s="307"/>
      <c r="OIO51" s="307"/>
      <c r="OIP51" s="307"/>
      <c r="OIQ51" s="307"/>
      <c r="OIR51" s="307"/>
      <c r="OIS51" s="307"/>
      <c r="OIT51" s="307"/>
      <c r="OIU51" s="307"/>
      <c r="OIV51" s="307"/>
      <c r="OIW51" s="307"/>
      <c r="OIX51" s="307"/>
      <c r="OIY51" s="307"/>
      <c r="OIZ51" s="307"/>
      <c r="OJA51" s="307"/>
      <c r="OJB51" s="307"/>
      <c r="OJC51" s="307"/>
      <c r="OJD51" s="307"/>
      <c r="OJE51" s="307"/>
      <c r="OJF51" s="307"/>
      <c r="OJG51" s="307"/>
      <c r="OJH51" s="307"/>
      <c r="OJI51" s="307"/>
      <c r="OJJ51" s="307"/>
      <c r="OJK51" s="307"/>
      <c r="OJL51" s="307"/>
      <c r="OJM51" s="307"/>
      <c r="OJN51" s="307"/>
      <c r="OJO51" s="307"/>
      <c r="OJP51" s="307"/>
      <c r="OJQ51" s="307"/>
      <c r="OJR51" s="307"/>
      <c r="OJS51" s="307"/>
      <c r="OJT51" s="307"/>
      <c r="OJU51" s="307"/>
      <c r="OJV51" s="307"/>
      <c r="OJW51" s="307"/>
      <c r="OJX51" s="307"/>
      <c r="OJY51" s="307"/>
      <c r="OJZ51" s="307"/>
      <c r="OKA51" s="307"/>
      <c r="OKB51" s="307"/>
      <c r="OKC51" s="307"/>
      <c r="OKD51" s="307"/>
      <c r="OKE51" s="307"/>
      <c r="OKF51" s="307"/>
      <c r="OKG51" s="307"/>
      <c r="OKH51" s="307"/>
      <c r="OKI51" s="307"/>
      <c r="OKJ51" s="307"/>
      <c r="OKK51" s="307"/>
      <c r="OKL51" s="307"/>
      <c r="OKM51" s="307"/>
      <c r="OKN51" s="307"/>
      <c r="OKO51" s="307"/>
      <c r="OKP51" s="307"/>
      <c r="OKQ51" s="307"/>
      <c r="OKR51" s="307"/>
      <c r="OKS51" s="307"/>
      <c r="OKT51" s="307"/>
      <c r="OKU51" s="307"/>
      <c r="OKV51" s="307"/>
      <c r="OKW51" s="307"/>
      <c r="OKX51" s="307"/>
      <c r="OKY51" s="307"/>
      <c r="OKZ51" s="307"/>
      <c r="OLA51" s="307"/>
      <c r="OLB51" s="307"/>
      <c r="OLC51" s="307"/>
      <c r="OLD51" s="307"/>
      <c r="OLE51" s="307"/>
      <c r="OLF51" s="307"/>
      <c r="OLG51" s="307"/>
      <c r="OLH51" s="307"/>
      <c r="OLI51" s="307"/>
      <c r="OLJ51" s="307"/>
      <c r="OLK51" s="307"/>
      <c r="OLL51" s="307"/>
      <c r="OLM51" s="307"/>
      <c r="OLN51" s="307"/>
      <c r="OLO51" s="307"/>
      <c r="OLP51" s="307"/>
      <c r="OLQ51" s="307"/>
      <c r="OLR51" s="307"/>
      <c r="OLS51" s="307"/>
      <c r="OLT51" s="307"/>
      <c r="OLU51" s="307"/>
      <c r="OLV51" s="307"/>
      <c r="OLW51" s="307"/>
      <c r="OLX51" s="307"/>
      <c r="OLY51" s="307"/>
      <c r="OLZ51" s="307"/>
      <c r="OMA51" s="307"/>
      <c r="OMB51" s="307"/>
      <c r="OMC51" s="307"/>
      <c r="OMD51" s="307"/>
      <c r="OME51" s="307"/>
      <c r="OMF51" s="307"/>
      <c r="OMG51" s="307"/>
      <c r="OMH51" s="307"/>
      <c r="OMI51" s="307"/>
      <c r="OMJ51" s="307"/>
      <c r="OMK51" s="307"/>
      <c r="OML51" s="307"/>
      <c r="OMM51" s="307"/>
      <c r="OMN51" s="307"/>
      <c r="OMO51" s="307"/>
      <c r="OMP51" s="307"/>
      <c r="OMQ51" s="307"/>
      <c r="OMR51" s="307"/>
      <c r="OMS51" s="307"/>
      <c r="OMT51" s="307"/>
      <c r="OMU51" s="307"/>
      <c r="OMV51" s="307"/>
      <c r="OMW51" s="307"/>
      <c r="OMX51" s="307"/>
      <c r="OMY51" s="307"/>
      <c r="OMZ51" s="307"/>
      <c r="ONA51" s="307"/>
      <c r="ONB51" s="307"/>
      <c r="ONC51" s="307"/>
      <c r="OND51" s="307"/>
      <c r="ONE51" s="307"/>
      <c r="ONF51" s="307"/>
      <c r="ONG51" s="307"/>
      <c r="ONH51" s="307"/>
      <c r="ONI51" s="307"/>
      <c r="ONJ51" s="307"/>
      <c r="ONK51" s="307"/>
      <c r="ONL51" s="307"/>
      <c r="ONM51" s="307"/>
      <c r="ONN51" s="307"/>
      <c r="ONO51" s="307"/>
      <c r="ONP51" s="307"/>
      <c r="ONQ51" s="307"/>
      <c r="ONR51" s="307"/>
      <c r="ONS51" s="307"/>
      <c r="ONT51" s="307"/>
      <c r="ONU51" s="307"/>
      <c r="ONV51" s="307"/>
      <c r="ONW51" s="307"/>
      <c r="ONX51" s="307"/>
      <c r="ONY51" s="307"/>
      <c r="ONZ51" s="307"/>
      <c r="OOA51" s="307"/>
      <c r="OOB51" s="307"/>
      <c r="OOC51" s="307"/>
      <c r="OOD51" s="307"/>
      <c r="OOE51" s="307"/>
      <c r="OOF51" s="307"/>
      <c r="OOG51" s="307"/>
      <c r="OOH51" s="307"/>
      <c r="OOI51" s="307"/>
      <c r="OOJ51" s="307"/>
      <c r="OOK51" s="307"/>
      <c r="OOL51" s="307"/>
      <c r="OOM51" s="307"/>
      <c r="OON51" s="307"/>
      <c r="OOO51" s="307"/>
      <c r="OOP51" s="307"/>
      <c r="OOQ51" s="307"/>
      <c r="OOR51" s="307"/>
      <c r="OOS51" s="307"/>
      <c r="OOT51" s="307"/>
      <c r="OOU51" s="307"/>
      <c r="OOV51" s="307"/>
      <c r="OOW51" s="307"/>
      <c r="OOX51" s="307"/>
      <c r="OOY51" s="307"/>
      <c r="OOZ51" s="307"/>
      <c r="OPA51" s="307"/>
      <c r="OPB51" s="307"/>
      <c r="OPC51" s="307"/>
      <c r="OPD51" s="307"/>
      <c r="OPE51" s="307"/>
      <c r="OPF51" s="307"/>
      <c r="OPG51" s="307"/>
      <c r="OPH51" s="307"/>
      <c r="OPI51" s="307"/>
      <c r="OPJ51" s="307"/>
      <c r="OPK51" s="307"/>
      <c r="OPL51" s="307"/>
      <c r="OPM51" s="307"/>
      <c r="OPN51" s="307"/>
      <c r="OPO51" s="307"/>
      <c r="OPP51" s="307"/>
      <c r="OPQ51" s="307"/>
      <c r="OPR51" s="307"/>
      <c r="OPS51" s="307"/>
      <c r="OPT51" s="307"/>
      <c r="OPU51" s="307"/>
      <c r="OPV51" s="307"/>
      <c r="OPW51" s="307"/>
      <c r="OPX51" s="307"/>
      <c r="OPY51" s="307"/>
      <c r="OPZ51" s="307"/>
      <c r="OQA51" s="307"/>
      <c r="OQB51" s="307"/>
      <c r="OQC51" s="307"/>
      <c r="OQD51" s="307"/>
      <c r="OQE51" s="307"/>
      <c r="OQF51" s="307"/>
      <c r="OQG51" s="307"/>
      <c r="OQH51" s="307"/>
      <c r="OQI51" s="307"/>
      <c r="OQJ51" s="307"/>
      <c r="OQK51" s="307"/>
      <c r="OQL51" s="307"/>
      <c r="OQM51" s="307"/>
      <c r="OQN51" s="307"/>
      <c r="OQO51" s="307"/>
      <c r="OQP51" s="307"/>
      <c r="OQQ51" s="307"/>
      <c r="OQR51" s="307"/>
      <c r="OQS51" s="307"/>
      <c r="OQT51" s="307"/>
      <c r="OQU51" s="307"/>
      <c r="OQV51" s="307"/>
      <c r="OQW51" s="307"/>
      <c r="OQX51" s="307"/>
      <c r="OQY51" s="307"/>
      <c r="OQZ51" s="307"/>
      <c r="ORA51" s="307"/>
      <c r="ORB51" s="307"/>
      <c r="ORC51" s="307"/>
      <c r="ORD51" s="307"/>
      <c r="ORE51" s="307"/>
      <c r="ORF51" s="307"/>
      <c r="ORG51" s="307"/>
      <c r="ORH51" s="307"/>
      <c r="ORI51" s="307"/>
      <c r="ORJ51" s="307"/>
      <c r="ORK51" s="307"/>
      <c r="ORL51" s="307"/>
      <c r="ORM51" s="307"/>
      <c r="ORN51" s="307"/>
      <c r="ORO51" s="307"/>
      <c r="ORP51" s="307"/>
      <c r="ORQ51" s="307"/>
      <c r="ORR51" s="307"/>
      <c r="ORS51" s="307"/>
      <c r="ORT51" s="307"/>
      <c r="ORU51" s="307"/>
      <c r="ORV51" s="307"/>
      <c r="ORW51" s="307"/>
      <c r="ORX51" s="307"/>
      <c r="ORY51" s="307"/>
      <c r="ORZ51" s="307"/>
      <c r="OSA51" s="307"/>
      <c r="OSB51" s="307"/>
      <c r="OSC51" s="307"/>
      <c r="OSD51" s="307"/>
      <c r="OSE51" s="307"/>
      <c r="OSF51" s="307"/>
      <c r="OSG51" s="307"/>
      <c r="OSH51" s="307"/>
      <c r="OSI51" s="307"/>
      <c r="OSJ51" s="307"/>
      <c r="OSK51" s="307"/>
      <c r="OSL51" s="307"/>
      <c r="OSM51" s="307"/>
      <c r="OSN51" s="307"/>
      <c r="OSO51" s="307"/>
      <c r="OSP51" s="307"/>
      <c r="OSQ51" s="307"/>
      <c r="OSR51" s="307"/>
      <c r="OSS51" s="307"/>
      <c r="OST51" s="307"/>
      <c r="OSU51" s="307"/>
      <c r="OSV51" s="307"/>
      <c r="OSW51" s="307"/>
      <c r="OSX51" s="307"/>
      <c r="OSY51" s="307"/>
      <c r="OSZ51" s="307"/>
      <c r="OTA51" s="307"/>
      <c r="OTB51" s="307"/>
      <c r="OTC51" s="307"/>
      <c r="OTD51" s="307"/>
      <c r="OTE51" s="307"/>
      <c r="OTF51" s="307"/>
      <c r="OTG51" s="307"/>
      <c r="OTH51" s="307"/>
      <c r="OTI51" s="307"/>
      <c r="OTJ51" s="307"/>
      <c r="OTK51" s="307"/>
      <c r="OTL51" s="307"/>
      <c r="OTM51" s="307"/>
      <c r="OTN51" s="307"/>
      <c r="OTO51" s="307"/>
      <c r="OTP51" s="307"/>
      <c r="OTQ51" s="307"/>
      <c r="OTR51" s="307"/>
      <c r="OTS51" s="307"/>
      <c r="OTT51" s="307"/>
      <c r="OTU51" s="307"/>
      <c r="OTV51" s="307"/>
      <c r="OTW51" s="307"/>
      <c r="OTX51" s="307"/>
      <c r="OTY51" s="307"/>
      <c r="OTZ51" s="307"/>
      <c r="OUA51" s="307"/>
      <c r="OUB51" s="307"/>
      <c r="OUC51" s="307"/>
      <c r="OUD51" s="307"/>
      <c r="OUE51" s="307"/>
      <c r="OUF51" s="307"/>
      <c r="OUG51" s="307"/>
      <c r="OUH51" s="307"/>
      <c r="OUI51" s="307"/>
      <c r="OUJ51" s="307"/>
      <c r="OUK51" s="307"/>
      <c r="OUL51" s="307"/>
      <c r="OUM51" s="307"/>
      <c r="OUN51" s="307"/>
      <c r="OUO51" s="307"/>
      <c r="OUP51" s="307"/>
      <c r="OUQ51" s="307"/>
      <c r="OUR51" s="307"/>
      <c r="OUS51" s="307"/>
      <c r="OUT51" s="307"/>
      <c r="OUU51" s="307"/>
      <c r="OUV51" s="307"/>
      <c r="OUW51" s="307"/>
      <c r="OUX51" s="307"/>
      <c r="OUY51" s="307"/>
      <c r="OUZ51" s="307"/>
      <c r="OVA51" s="307"/>
      <c r="OVB51" s="307"/>
      <c r="OVC51" s="307"/>
      <c r="OVD51" s="307"/>
      <c r="OVE51" s="307"/>
      <c r="OVF51" s="307"/>
      <c r="OVG51" s="307"/>
      <c r="OVH51" s="307"/>
      <c r="OVI51" s="307"/>
      <c r="OVJ51" s="307"/>
      <c r="OVK51" s="307"/>
      <c r="OVL51" s="307"/>
      <c r="OVM51" s="307"/>
      <c r="OVN51" s="307"/>
      <c r="OVO51" s="307"/>
      <c r="OVP51" s="307"/>
      <c r="OVQ51" s="307"/>
      <c r="OVR51" s="307"/>
      <c r="OVS51" s="307"/>
      <c r="OVT51" s="307"/>
      <c r="OVU51" s="307"/>
      <c r="OVV51" s="307"/>
      <c r="OVW51" s="307"/>
      <c r="OVX51" s="307"/>
      <c r="OVY51" s="307"/>
      <c r="OVZ51" s="307"/>
      <c r="OWA51" s="307"/>
      <c r="OWB51" s="307"/>
      <c r="OWC51" s="307"/>
      <c r="OWD51" s="307"/>
      <c r="OWE51" s="307"/>
      <c r="OWF51" s="307"/>
      <c r="OWG51" s="307"/>
      <c r="OWH51" s="307"/>
      <c r="OWI51" s="307"/>
      <c r="OWJ51" s="307"/>
      <c r="OWK51" s="307"/>
      <c r="OWL51" s="307"/>
      <c r="OWM51" s="307"/>
      <c r="OWN51" s="307"/>
      <c r="OWO51" s="307"/>
      <c r="OWP51" s="307"/>
      <c r="OWQ51" s="307"/>
      <c r="OWR51" s="307"/>
      <c r="OWS51" s="307"/>
      <c r="OWT51" s="307"/>
      <c r="OWU51" s="307"/>
      <c r="OWV51" s="307"/>
      <c r="OWW51" s="307"/>
      <c r="OWX51" s="307"/>
      <c r="OWY51" s="307"/>
      <c r="OWZ51" s="307"/>
      <c r="OXA51" s="307"/>
      <c r="OXB51" s="307"/>
      <c r="OXC51" s="307"/>
      <c r="OXD51" s="307"/>
      <c r="OXE51" s="307"/>
      <c r="OXF51" s="307"/>
      <c r="OXG51" s="307"/>
      <c r="OXH51" s="307"/>
      <c r="OXI51" s="307"/>
      <c r="OXJ51" s="307"/>
      <c r="OXK51" s="307"/>
      <c r="OXL51" s="307"/>
      <c r="OXM51" s="307"/>
      <c r="OXN51" s="307"/>
      <c r="OXO51" s="307"/>
      <c r="OXP51" s="307"/>
      <c r="OXQ51" s="307"/>
      <c r="OXR51" s="307"/>
      <c r="OXS51" s="307"/>
      <c r="OXT51" s="307"/>
      <c r="OXU51" s="307"/>
      <c r="OXV51" s="307"/>
      <c r="OXW51" s="307"/>
      <c r="OXX51" s="307"/>
      <c r="OXY51" s="307"/>
      <c r="OXZ51" s="307"/>
      <c r="OYA51" s="307"/>
      <c r="OYB51" s="307"/>
      <c r="OYC51" s="307"/>
      <c r="OYD51" s="307"/>
      <c r="OYE51" s="307"/>
      <c r="OYF51" s="307"/>
      <c r="OYG51" s="307"/>
      <c r="OYH51" s="307"/>
      <c r="OYI51" s="307"/>
      <c r="OYJ51" s="307"/>
      <c r="OYK51" s="307"/>
      <c r="OYL51" s="307"/>
      <c r="OYM51" s="307"/>
      <c r="OYN51" s="307"/>
      <c r="OYO51" s="307"/>
      <c r="OYP51" s="307"/>
      <c r="OYQ51" s="307"/>
      <c r="OYR51" s="307"/>
      <c r="OYS51" s="307"/>
      <c r="OYT51" s="307"/>
      <c r="OYU51" s="307"/>
      <c r="OYV51" s="307"/>
      <c r="OYW51" s="307"/>
      <c r="OYX51" s="307"/>
      <c r="OYY51" s="307"/>
      <c r="OYZ51" s="307"/>
      <c r="OZA51" s="307"/>
      <c r="OZB51" s="307"/>
      <c r="OZC51" s="307"/>
      <c r="OZD51" s="307"/>
      <c r="OZE51" s="307"/>
      <c r="OZF51" s="307"/>
      <c r="OZG51" s="307"/>
      <c r="OZH51" s="307"/>
      <c r="OZI51" s="307"/>
      <c r="OZJ51" s="307"/>
      <c r="OZK51" s="307"/>
      <c r="OZL51" s="307"/>
      <c r="OZM51" s="307"/>
      <c r="OZN51" s="307"/>
      <c r="OZO51" s="307"/>
      <c r="OZP51" s="307"/>
      <c r="OZQ51" s="307"/>
      <c r="OZR51" s="307"/>
      <c r="OZS51" s="307"/>
      <c r="OZT51" s="307"/>
      <c r="OZU51" s="307"/>
      <c r="OZV51" s="307"/>
      <c r="OZW51" s="307"/>
      <c r="OZX51" s="307"/>
      <c r="OZY51" s="307"/>
      <c r="OZZ51" s="307"/>
      <c r="PAA51" s="307"/>
      <c r="PAB51" s="307"/>
      <c r="PAC51" s="307"/>
      <c r="PAD51" s="307"/>
      <c r="PAE51" s="307"/>
      <c r="PAF51" s="307"/>
      <c r="PAG51" s="307"/>
      <c r="PAH51" s="307"/>
      <c r="PAI51" s="307"/>
      <c r="PAJ51" s="307"/>
      <c r="PAK51" s="307"/>
      <c r="PAL51" s="307"/>
      <c r="PAM51" s="307"/>
      <c r="PAN51" s="307"/>
      <c r="PAO51" s="307"/>
      <c r="PAP51" s="307"/>
      <c r="PAQ51" s="307"/>
      <c r="PAR51" s="307"/>
      <c r="PAS51" s="307"/>
      <c r="PAT51" s="307"/>
      <c r="PAU51" s="307"/>
      <c r="PAV51" s="307"/>
      <c r="PAW51" s="307"/>
      <c r="PAX51" s="307"/>
      <c r="PAY51" s="307"/>
      <c r="PAZ51" s="307"/>
      <c r="PBA51" s="307"/>
      <c r="PBB51" s="307"/>
      <c r="PBC51" s="307"/>
      <c r="PBD51" s="307"/>
      <c r="PBE51" s="307"/>
      <c r="PBF51" s="307"/>
      <c r="PBG51" s="307"/>
      <c r="PBH51" s="307"/>
      <c r="PBI51" s="307"/>
      <c r="PBJ51" s="307"/>
      <c r="PBK51" s="307"/>
      <c r="PBL51" s="307"/>
      <c r="PBM51" s="307"/>
      <c r="PBN51" s="307"/>
      <c r="PBO51" s="307"/>
      <c r="PBP51" s="307"/>
      <c r="PBQ51" s="307"/>
      <c r="PBR51" s="307"/>
      <c r="PBS51" s="307"/>
      <c r="PBT51" s="307"/>
      <c r="PBU51" s="307"/>
      <c r="PBV51" s="307"/>
      <c r="PBW51" s="307"/>
      <c r="PBX51" s="307"/>
      <c r="PBY51" s="307"/>
      <c r="PBZ51" s="307"/>
      <c r="PCA51" s="307"/>
      <c r="PCB51" s="307"/>
      <c r="PCC51" s="307"/>
      <c r="PCD51" s="307"/>
      <c r="PCE51" s="307"/>
      <c r="PCF51" s="307"/>
      <c r="PCG51" s="307"/>
      <c r="PCH51" s="307"/>
      <c r="PCI51" s="307"/>
      <c r="PCJ51" s="307"/>
      <c r="PCK51" s="307"/>
      <c r="PCL51" s="307"/>
      <c r="PCM51" s="307"/>
      <c r="PCN51" s="307"/>
      <c r="PCO51" s="307"/>
      <c r="PCP51" s="307"/>
      <c r="PCQ51" s="307"/>
      <c r="PCR51" s="307"/>
      <c r="PCS51" s="307"/>
      <c r="PCT51" s="307"/>
      <c r="PCU51" s="307"/>
      <c r="PCV51" s="307"/>
      <c r="PCW51" s="307"/>
      <c r="PCX51" s="307"/>
      <c r="PCY51" s="307"/>
      <c r="PCZ51" s="307"/>
      <c r="PDA51" s="307"/>
      <c r="PDB51" s="307"/>
      <c r="PDC51" s="307"/>
      <c r="PDD51" s="307"/>
      <c r="PDE51" s="307"/>
      <c r="PDF51" s="307"/>
      <c r="PDG51" s="307"/>
      <c r="PDH51" s="307"/>
      <c r="PDI51" s="307"/>
      <c r="PDJ51" s="307"/>
      <c r="PDK51" s="307"/>
      <c r="PDL51" s="307"/>
      <c r="PDM51" s="307"/>
      <c r="PDN51" s="307"/>
      <c r="PDO51" s="307"/>
      <c r="PDP51" s="307"/>
      <c r="PDQ51" s="307"/>
      <c r="PDR51" s="307"/>
      <c r="PDS51" s="307"/>
      <c r="PDT51" s="307"/>
      <c r="PDU51" s="307"/>
      <c r="PDV51" s="307"/>
      <c r="PDW51" s="307"/>
      <c r="PDX51" s="307"/>
      <c r="PDY51" s="307"/>
      <c r="PDZ51" s="307"/>
      <c r="PEA51" s="307"/>
      <c r="PEB51" s="307"/>
      <c r="PEC51" s="307"/>
      <c r="PED51" s="307"/>
      <c r="PEE51" s="307"/>
      <c r="PEF51" s="307"/>
      <c r="PEG51" s="307"/>
      <c r="PEH51" s="307"/>
      <c r="PEI51" s="307"/>
      <c r="PEJ51" s="307"/>
      <c r="PEK51" s="307"/>
      <c r="PEL51" s="307"/>
      <c r="PEM51" s="307"/>
      <c r="PEN51" s="307"/>
      <c r="PEO51" s="307"/>
      <c r="PEP51" s="307"/>
      <c r="PEQ51" s="307"/>
      <c r="PER51" s="307"/>
      <c r="PES51" s="307"/>
      <c r="PET51" s="307"/>
      <c r="PEU51" s="307"/>
      <c r="PEV51" s="307"/>
      <c r="PEW51" s="307"/>
      <c r="PEX51" s="307"/>
      <c r="PEY51" s="307"/>
      <c r="PEZ51" s="307"/>
      <c r="PFA51" s="307"/>
      <c r="PFB51" s="307"/>
      <c r="PFC51" s="307"/>
      <c r="PFD51" s="307"/>
      <c r="PFE51" s="307"/>
      <c r="PFF51" s="307"/>
      <c r="PFG51" s="307"/>
      <c r="PFH51" s="307"/>
      <c r="PFI51" s="307"/>
      <c r="PFJ51" s="307"/>
      <c r="PFK51" s="307"/>
      <c r="PFL51" s="307"/>
      <c r="PFM51" s="307"/>
      <c r="PFN51" s="307"/>
      <c r="PFO51" s="307"/>
      <c r="PFP51" s="307"/>
      <c r="PFQ51" s="307"/>
      <c r="PFR51" s="307"/>
      <c r="PFS51" s="307"/>
      <c r="PFT51" s="307"/>
      <c r="PFU51" s="307"/>
      <c r="PFV51" s="307"/>
      <c r="PFW51" s="307"/>
      <c r="PFX51" s="307"/>
      <c r="PFY51" s="307"/>
      <c r="PFZ51" s="307"/>
      <c r="PGA51" s="307"/>
      <c r="PGB51" s="307"/>
      <c r="PGC51" s="307"/>
      <c r="PGD51" s="307"/>
      <c r="PGE51" s="307"/>
      <c r="PGF51" s="307"/>
      <c r="PGG51" s="307"/>
      <c r="PGH51" s="307"/>
      <c r="PGI51" s="307"/>
      <c r="PGJ51" s="307"/>
      <c r="PGK51" s="307"/>
      <c r="PGL51" s="307"/>
      <c r="PGM51" s="307"/>
      <c r="PGN51" s="307"/>
      <c r="PGO51" s="307"/>
      <c r="PGP51" s="307"/>
      <c r="PGQ51" s="307"/>
      <c r="PGR51" s="307"/>
      <c r="PGS51" s="307"/>
      <c r="PGT51" s="307"/>
      <c r="PGU51" s="307"/>
      <c r="PGV51" s="307"/>
      <c r="PGW51" s="307"/>
      <c r="PGX51" s="307"/>
      <c r="PGY51" s="307"/>
      <c r="PGZ51" s="307"/>
      <c r="PHA51" s="307"/>
      <c r="PHB51" s="307"/>
      <c r="PHC51" s="307"/>
      <c r="PHD51" s="307"/>
      <c r="PHE51" s="307"/>
      <c r="PHF51" s="307"/>
      <c r="PHG51" s="307"/>
      <c r="PHH51" s="307"/>
      <c r="PHI51" s="307"/>
      <c r="PHJ51" s="307"/>
      <c r="PHK51" s="307"/>
      <c r="PHL51" s="307"/>
      <c r="PHM51" s="307"/>
      <c r="PHN51" s="307"/>
      <c r="PHO51" s="307"/>
      <c r="PHP51" s="307"/>
      <c r="PHQ51" s="307"/>
      <c r="PHR51" s="307"/>
      <c r="PHS51" s="307"/>
      <c r="PHT51" s="307"/>
      <c r="PHU51" s="307"/>
      <c r="PHV51" s="307"/>
      <c r="PHW51" s="307"/>
      <c r="PHX51" s="307"/>
      <c r="PHY51" s="307"/>
      <c r="PHZ51" s="307"/>
      <c r="PIA51" s="307"/>
      <c r="PIB51" s="307"/>
      <c r="PIC51" s="307"/>
      <c r="PID51" s="307"/>
      <c r="PIE51" s="307"/>
      <c r="PIF51" s="307"/>
      <c r="PIG51" s="307"/>
      <c r="PIH51" s="307"/>
      <c r="PII51" s="307"/>
      <c r="PIJ51" s="307"/>
      <c r="PIK51" s="307"/>
      <c r="PIL51" s="307"/>
      <c r="PIM51" s="307"/>
      <c r="PIN51" s="307"/>
      <c r="PIO51" s="307"/>
      <c r="PIP51" s="307"/>
      <c r="PIQ51" s="307"/>
      <c r="PIR51" s="307"/>
      <c r="PIS51" s="307"/>
      <c r="PIT51" s="307"/>
      <c r="PIU51" s="307"/>
      <c r="PIV51" s="307"/>
      <c r="PIW51" s="307"/>
      <c r="PIX51" s="307"/>
      <c r="PIY51" s="307"/>
      <c r="PIZ51" s="307"/>
      <c r="PJA51" s="307"/>
      <c r="PJB51" s="307"/>
      <c r="PJC51" s="307"/>
      <c r="PJD51" s="307"/>
      <c r="PJE51" s="307"/>
      <c r="PJF51" s="307"/>
      <c r="PJG51" s="307"/>
      <c r="PJH51" s="307"/>
      <c r="PJI51" s="307"/>
      <c r="PJJ51" s="307"/>
      <c r="PJK51" s="307"/>
      <c r="PJL51" s="307"/>
      <c r="PJM51" s="307"/>
      <c r="PJN51" s="307"/>
      <c r="PJO51" s="307"/>
      <c r="PJP51" s="307"/>
      <c r="PJQ51" s="307"/>
      <c r="PJR51" s="307"/>
      <c r="PJS51" s="307"/>
      <c r="PJT51" s="307"/>
      <c r="PJU51" s="307"/>
      <c r="PJV51" s="307"/>
      <c r="PJW51" s="307"/>
      <c r="PJX51" s="307"/>
      <c r="PJY51" s="307"/>
      <c r="PJZ51" s="307"/>
      <c r="PKA51" s="307"/>
      <c r="PKB51" s="307"/>
      <c r="PKC51" s="307"/>
      <c r="PKD51" s="307"/>
      <c r="PKE51" s="307"/>
      <c r="PKF51" s="307"/>
      <c r="PKG51" s="307"/>
      <c r="PKH51" s="307"/>
      <c r="PKI51" s="307"/>
      <c r="PKJ51" s="307"/>
      <c r="PKK51" s="307"/>
      <c r="PKL51" s="307"/>
      <c r="PKM51" s="307"/>
      <c r="PKN51" s="307"/>
      <c r="PKO51" s="307"/>
      <c r="PKP51" s="307"/>
      <c r="PKQ51" s="307"/>
      <c r="PKR51" s="307"/>
      <c r="PKS51" s="307"/>
      <c r="PKT51" s="307"/>
      <c r="PKU51" s="307"/>
      <c r="PKV51" s="307"/>
      <c r="PKW51" s="307"/>
      <c r="PKX51" s="307"/>
      <c r="PKY51" s="307"/>
      <c r="PKZ51" s="307"/>
      <c r="PLA51" s="307"/>
      <c r="PLB51" s="307"/>
      <c r="PLC51" s="307"/>
      <c r="PLD51" s="307"/>
      <c r="PLE51" s="307"/>
      <c r="PLF51" s="307"/>
      <c r="PLG51" s="307"/>
      <c r="PLH51" s="307"/>
      <c r="PLI51" s="307"/>
      <c r="PLJ51" s="307"/>
      <c r="PLK51" s="307"/>
      <c r="PLL51" s="307"/>
      <c r="PLM51" s="307"/>
      <c r="PLN51" s="307"/>
      <c r="PLO51" s="307"/>
      <c r="PLP51" s="307"/>
      <c r="PLQ51" s="307"/>
      <c r="PLR51" s="307"/>
      <c r="PLS51" s="307"/>
      <c r="PLT51" s="307"/>
      <c r="PLU51" s="307"/>
      <c r="PLV51" s="307"/>
      <c r="PLW51" s="307"/>
      <c r="PLX51" s="307"/>
      <c r="PLY51" s="307"/>
      <c r="PLZ51" s="307"/>
      <c r="PMA51" s="307"/>
      <c r="PMB51" s="307"/>
      <c r="PMC51" s="307"/>
      <c r="PMD51" s="307"/>
      <c r="PME51" s="307"/>
      <c r="PMF51" s="307"/>
      <c r="PMG51" s="307"/>
      <c r="PMH51" s="307"/>
      <c r="PMI51" s="307"/>
      <c r="PMJ51" s="307"/>
      <c r="PMK51" s="307"/>
      <c r="PML51" s="307"/>
      <c r="PMM51" s="307"/>
      <c r="PMN51" s="307"/>
      <c r="PMO51" s="307"/>
      <c r="PMP51" s="307"/>
      <c r="PMQ51" s="307"/>
      <c r="PMR51" s="307"/>
      <c r="PMS51" s="307"/>
      <c r="PMT51" s="307"/>
      <c r="PMU51" s="307"/>
      <c r="PMV51" s="307"/>
      <c r="PMW51" s="307"/>
      <c r="PMX51" s="307"/>
      <c r="PMY51" s="307"/>
      <c r="PMZ51" s="307"/>
      <c r="PNA51" s="307"/>
      <c r="PNB51" s="307"/>
      <c r="PNC51" s="307"/>
      <c r="PND51" s="307"/>
      <c r="PNE51" s="307"/>
      <c r="PNF51" s="307"/>
      <c r="PNG51" s="307"/>
      <c r="PNH51" s="307"/>
      <c r="PNI51" s="307"/>
      <c r="PNJ51" s="307"/>
      <c r="PNK51" s="307"/>
      <c r="PNL51" s="307"/>
      <c r="PNM51" s="307"/>
      <c r="PNN51" s="307"/>
      <c r="PNO51" s="307"/>
      <c r="PNP51" s="307"/>
      <c r="PNQ51" s="307"/>
      <c r="PNR51" s="307"/>
      <c r="PNS51" s="307"/>
      <c r="PNT51" s="307"/>
      <c r="PNU51" s="307"/>
      <c r="PNV51" s="307"/>
      <c r="PNW51" s="307"/>
      <c r="PNX51" s="307"/>
      <c r="PNY51" s="307"/>
      <c r="PNZ51" s="307"/>
      <c r="POA51" s="307"/>
      <c r="POB51" s="307"/>
      <c r="POC51" s="307"/>
      <c r="POD51" s="307"/>
      <c r="POE51" s="307"/>
      <c r="POF51" s="307"/>
      <c r="POG51" s="307"/>
      <c r="POH51" s="307"/>
      <c r="POI51" s="307"/>
      <c r="POJ51" s="307"/>
      <c r="POK51" s="307"/>
      <c r="POL51" s="307"/>
      <c r="POM51" s="307"/>
      <c r="PON51" s="307"/>
      <c r="POO51" s="307"/>
      <c r="POP51" s="307"/>
      <c r="POQ51" s="307"/>
      <c r="POR51" s="307"/>
      <c r="POS51" s="307"/>
      <c r="POT51" s="307"/>
      <c r="POU51" s="307"/>
      <c r="POV51" s="307"/>
      <c r="POW51" s="307"/>
      <c r="POX51" s="307"/>
      <c r="POY51" s="307"/>
      <c r="POZ51" s="307"/>
      <c r="PPA51" s="307"/>
      <c r="PPB51" s="307"/>
      <c r="PPC51" s="307"/>
      <c r="PPD51" s="307"/>
      <c r="PPE51" s="307"/>
      <c r="PPF51" s="307"/>
      <c r="PPG51" s="307"/>
      <c r="PPH51" s="307"/>
      <c r="PPI51" s="307"/>
      <c r="PPJ51" s="307"/>
      <c r="PPK51" s="307"/>
      <c r="PPL51" s="307"/>
      <c r="PPM51" s="307"/>
      <c r="PPN51" s="307"/>
      <c r="PPO51" s="307"/>
      <c r="PPP51" s="307"/>
      <c r="PPQ51" s="307"/>
      <c r="PPR51" s="307"/>
      <c r="PPS51" s="307"/>
      <c r="PPT51" s="307"/>
      <c r="PPU51" s="307"/>
      <c r="PPV51" s="307"/>
      <c r="PPW51" s="307"/>
      <c r="PPX51" s="307"/>
      <c r="PPY51" s="307"/>
      <c r="PPZ51" s="307"/>
      <c r="PQA51" s="307"/>
      <c r="PQB51" s="307"/>
      <c r="PQC51" s="307"/>
      <c r="PQD51" s="307"/>
      <c r="PQE51" s="307"/>
      <c r="PQF51" s="307"/>
      <c r="PQG51" s="307"/>
      <c r="PQH51" s="307"/>
      <c r="PQI51" s="307"/>
      <c r="PQJ51" s="307"/>
      <c r="PQK51" s="307"/>
      <c r="PQL51" s="307"/>
      <c r="PQM51" s="307"/>
      <c r="PQN51" s="307"/>
      <c r="PQO51" s="307"/>
      <c r="PQP51" s="307"/>
      <c r="PQQ51" s="307"/>
      <c r="PQR51" s="307"/>
      <c r="PQS51" s="307"/>
      <c r="PQT51" s="307"/>
      <c r="PQU51" s="307"/>
      <c r="PQV51" s="307"/>
      <c r="PQW51" s="307"/>
      <c r="PQX51" s="307"/>
      <c r="PQY51" s="307"/>
      <c r="PQZ51" s="307"/>
      <c r="PRA51" s="307"/>
      <c r="PRB51" s="307"/>
      <c r="PRC51" s="307"/>
      <c r="PRD51" s="307"/>
      <c r="PRE51" s="307"/>
      <c r="PRF51" s="307"/>
      <c r="PRG51" s="307"/>
      <c r="PRH51" s="307"/>
      <c r="PRI51" s="307"/>
      <c r="PRJ51" s="307"/>
      <c r="PRK51" s="307"/>
      <c r="PRL51" s="307"/>
      <c r="PRM51" s="307"/>
      <c r="PRN51" s="307"/>
      <c r="PRO51" s="307"/>
      <c r="PRP51" s="307"/>
      <c r="PRQ51" s="307"/>
      <c r="PRR51" s="307"/>
      <c r="PRS51" s="307"/>
      <c r="PRT51" s="307"/>
      <c r="PRU51" s="307"/>
      <c r="PRV51" s="307"/>
      <c r="PRW51" s="307"/>
      <c r="PRX51" s="307"/>
      <c r="PRY51" s="307"/>
      <c r="PRZ51" s="307"/>
      <c r="PSA51" s="307"/>
      <c r="PSB51" s="307"/>
      <c r="PSC51" s="307"/>
      <c r="PSD51" s="307"/>
      <c r="PSE51" s="307"/>
      <c r="PSF51" s="307"/>
      <c r="PSG51" s="307"/>
      <c r="PSH51" s="307"/>
      <c r="PSI51" s="307"/>
      <c r="PSJ51" s="307"/>
      <c r="PSK51" s="307"/>
      <c r="PSL51" s="307"/>
      <c r="PSM51" s="307"/>
      <c r="PSN51" s="307"/>
      <c r="PSO51" s="307"/>
      <c r="PSP51" s="307"/>
      <c r="PSQ51" s="307"/>
      <c r="PSR51" s="307"/>
      <c r="PSS51" s="307"/>
      <c r="PST51" s="307"/>
      <c r="PSU51" s="307"/>
      <c r="PSV51" s="307"/>
      <c r="PSW51" s="307"/>
      <c r="PSX51" s="307"/>
      <c r="PSY51" s="307"/>
      <c r="PSZ51" s="307"/>
      <c r="PTA51" s="307"/>
      <c r="PTB51" s="307"/>
      <c r="PTC51" s="307"/>
      <c r="PTD51" s="307"/>
      <c r="PTE51" s="307"/>
      <c r="PTF51" s="307"/>
      <c r="PTG51" s="307"/>
      <c r="PTH51" s="307"/>
      <c r="PTI51" s="307"/>
      <c r="PTJ51" s="307"/>
      <c r="PTK51" s="307"/>
      <c r="PTL51" s="307"/>
      <c r="PTM51" s="307"/>
      <c r="PTN51" s="307"/>
      <c r="PTO51" s="307"/>
      <c r="PTP51" s="307"/>
      <c r="PTQ51" s="307"/>
      <c r="PTR51" s="307"/>
      <c r="PTS51" s="307"/>
      <c r="PTT51" s="307"/>
      <c r="PTU51" s="307"/>
      <c r="PTV51" s="307"/>
      <c r="PTW51" s="307"/>
      <c r="PTX51" s="307"/>
      <c r="PTY51" s="307"/>
      <c r="PTZ51" s="307"/>
      <c r="PUA51" s="307"/>
      <c r="PUB51" s="307"/>
      <c r="PUC51" s="307"/>
      <c r="PUD51" s="307"/>
      <c r="PUE51" s="307"/>
      <c r="PUF51" s="307"/>
      <c r="PUG51" s="307"/>
      <c r="PUH51" s="307"/>
      <c r="PUI51" s="307"/>
      <c r="PUJ51" s="307"/>
      <c r="PUK51" s="307"/>
      <c r="PUL51" s="307"/>
      <c r="PUM51" s="307"/>
      <c r="PUN51" s="307"/>
      <c r="PUO51" s="307"/>
      <c r="PUP51" s="307"/>
      <c r="PUQ51" s="307"/>
      <c r="PUR51" s="307"/>
      <c r="PUS51" s="307"/>
      <c r="PUT51" s="307"/>
      <c r="PUU51" s="307"/>
      <c r="PUV51" s="307"/>
      <c r="PUW51" s="307"/>
      <c r="PUX51" s="307"/>
      <c r="PUY51" s="307"/>
      <c r="PUZ51" s="307"/>
      <c r="PVA51" s="307"/>
      <c r="PVB51" s="307"/>
      <c r="PVC51" s="307"/>
      <c r="PVD51" s="307"/>
      <c r="PVE51" s="307"/>
      <c r="PVF51" s="307"/>
      <c r="PVG51" s="307"/>
      <c r="PVH51" s="307"/>
      <c r="PVI51" s="307"/>
      <c r="PVJ51" s="307"/>
      <c r="PVK51" s="307"/>
      <c r="PVL51" s="307"/>
      <c r="PVM51" s="307"/>
      <c r="PVN51" s="307"/>
      <c r="PVO51" s="307"/>
      <c r="PVP51" s="307"/>
      <c r="PVQ51" s="307"/>
      <c r="PVR51" s="307"/>
      <c r="PVS51" s="307"/>
      <c r="PVT51" s="307"/>
      <c r="PVU51" s="307"/>
      <c r="PVV51" s="307"/>
      <c r="PVW51" s="307"/>
      <c r="PVX51" s="307"/>
      <c r="PVY51" s="307"/>
      <c r="PVZ51" s="307"/>
      <c r="PWA51" s="307"/>
      <c r="PWB51" s="307"/>
      <c r="PWC51" s="307"/>
      <c r="PWD51" s="307"/>
      <c r="PWE51" s="307"/>
      <c r="PWF51" s="307"/>
      <c r="PWG51" s="307"/>
      <c r="PWH51" s="307"/>
      <c r="PWI51" s="307"/>
      <c r="PWJ51" s="307"/>
      <c r="PWK51" s="307"/>
      <c r="PWL51" s="307"/>
      <c r="PWM51" s="307"/>
      <c r="PWN51" s="307"/>
      <c r="PWO51" s="307"/>
      <c r="PWP51" s="307"/>
      <c r="PWQ51" s="307"/>
      <c r="PWR51" s="307"/>
      <c r="PWS51" s="307"/>
      <c r="PWT51" s="307"/>
      <c r="PWU51" s="307"/>
      <c r="PWV51" s="307"/>
      <c r="PWW51" s="307"/>
      <c r="PWX51" s="307"/>
      <c r="PWY51" s="307"/>
      <c r="PWZ51" s="307"/>
      <c r="PXA51" s="307"/>
      <c r="PXB51" s="307"/>
      <c r="PXC51" s="307"/>
      <c r="PXD51" s="307"/>
      <c r="PXE51" s="307"/>
      <c r="PXF51" s="307"/>
      <c r="PXG51" s="307"/>
      <c r="PXH51" s="307"/>
      <c r="PXI51" s="307"/>
      <c r="PXJ51" s="307"/>
      <c r="PXK51" s="307"/>
      <c r="PXL51" s="307"/>
      <c r="PXM51" s="307"/>
      <c r="PXN51" s="307"/>
      <c r="PXO51" s="307"/>
      <c r="PXP51" s="307"/>
      <c r="PXQ51" s="307"/>
      <c r="PXR51" s="307"/>
      <c r="PXS51" s="307"/>
      <c r="PXT51" s="307"/>
      <c r="PXU51" s="307"/>
      <c r="PXV51" s="307"/>
      <c r="PXW51" s="307"/>
      <c r="PXX51" s="307"/>
      <c r="PXY51" s="307"/>
      <c r="PXZ51" s="307"/>
      <c r="PYA51" s="307"/>
      <c r="PYB51" s="307"/>
      <c r="PYC51" s="307"/>
      <c r="PYD51" s="307"/>
      <c r="PYE51" s="307"/>
      <c r="PYF51" s="307"/>
      <c r="PYG51" s="307"/>
      <c r="PYH51" s="307"/>
      <c r="PYI51" s="307"/>
      <c r="PYJ51" s="307"/>
      <c r="PYK51" s="307"/>
      <c r="PYL51" s="307"/>
      <c r="PYM51" s="307"/>
      <c r="PYN51" s="307"/>
      <c r="PYO51" s="307"/>
      <c r="PYP51" s="307"/>
      <c r="PYQ51" s="307"/>
      <c r="PYR51" s="307"/>
      <c r="PYS51" s="307"/>
      <c r="PYT51" s="307"/>
      <c r="PYU51" s="307"/>
      <c r="PYV51" s="307"/>
      <c r="PYW51" s="307"/>
      <c r="PYX51" s="307"/>
      <c r="PYY51" s="307"/>
      <c r="PYZ51" s="307"/>
      <c r="PZA51" s="307"/>
      <c r="PZB51" s="307"/>
      <c r="PZC51" s="307"/>
      <c r="PZD51" s="307"/>
      <c r="PZE51" s="307"/>
      <c r="PZF51" s="307"/>
      <c r="PZG51" s="307"/>
      <c r="PZH51" s="307"/>
      <c r="PZI51" s="307"/>
      <c r="PZJ51" s="307"/>
      <c r="PZK51" s="307"/>
      <c r="PZL51" s="307"/>
      <c r="PZM51" s="307"/>
      <c r="PZN51" s="307"/>
      <c r="PZO51" s="307"/>
      <c r="PZP51" s="307"/>
      <c r="PZQ51" s="307"/>
      <c r="PZR51" s="307"/>
      <c r="PZS51" s="307"/>
      <c r="PZT51" s="307"/>
      <c r="PZU51" s="307"/>
      <c r="PZV51" s="307"/>
      <c r="PZW51" s="307"/>
      <c r="PZX51" s="307"/>
      <c r="PZY51" s="307"/>
      <c r="PZZ51" s="307"/>
      <c r="QAA51" s="307"/>
      <c r="QAB51" s="307"/>
      <c r="QAC51" s="307"/>
      <c r="QAD51" s="307"/>
      <c r="QAE51" s="307"/>
      <c r="QAF51" s="307"/>
      <c r="QAG51" s="307"/>
      <c r="QAH51" s="307"/>
      <c r="QAI51" s="307"/>
      <c r="QAJ51" s="307"/>
      <c r="QAK51" s="307"/>
      <c r="QAL51" s="307"/>
      <c r="QAM51" s="307"/>
      <c r="QAN51" s="307"/>
      <c r="QAO51" s="307"/>
      <c r="QAP51" s="307"/>
      <c r="QAQ51" s="307"/>
      <c r="QAR51" s="307"/>
      <c r="QAS51" s="307"/>
      <c r="QAT51" s="307"/>
      <c r="QAU51" s="307"/>
      <c r="QAV51" s="307"/>
      <c r="QAW51" s="307"/>
      <c r="QAX51" s="307"/>
      <c r="QAY51" s="307"/>
      <c r="QAZ51" s="307"/>
      <c r="QBA51" s="307"/>
      <c r="QBB51" s="307"/>
      <c r="QBC51" s="307"/>
      <c r="QBD51" s="307"/>
      <c r="QBE51" s="307"/>
      <c r="QBF51" s="307"/>
      <c r="QBG51" s="307"/>
      <c r="QBH51" s="307"/>
      <c r="QBI51" s="307"/>
      <c r="QBJ51" s="307"/>
      <c r="QBK51" s="307"/>
      <c r="QBL51" s="307"/>
      <c r="QBM51" s="307"/>
      <c r="QBN51" s="307"/>
      <c r="QBO51" s="307"/>
      <c r="QBP51" s="307"/>
      <c r="QBQ51" s="307"/>
      <c r="QBR51" s="307"/>
      <c r="QBS51" s="307"/>
      <c r="QBT51" s="307"/>
      <c r="QBU51" s="307"/>
      <c r="QBV51" s="307"/>
      <c r="QBW51" s="307"/>
      <c r="QBX51" s="307"/>
      <c r="QBY51" s="307"/>
      <c r="QBZ51" s="307"/>
      <c r="QCA51" s="307"/>
      <c r="QCB51" s="307"/>
      <c r="QCC51" s="307"/>
      <c r="QCD51" s="307"/>
      <c r="QCE51" s="307"/>
      <c r="QCF51" s="307"/>
      <c r="QCG51" s="307"/>
      <c r="QCH51" s="307"/>
      <c r="QCI51" s="307"/>
      <c r="QCJ51" s="307"/>
      <c r="QCK51" s="307"/>
      <c r="QCL51" s="307"/>
      <c r="QCM51" s="307"/>
      <c r="QCN51" s="307"/>
      <c r="QCO51" s="307"/>
      <c r="QCP51" s="307"/>
      <c r="QCQ51" s="307"/>
      <c r="QCR51" s="307"/>
      <c r="QCS51" s="307"/>
      <c r="QCT51" s="307"/>
      <c r="QCU51" s="307"/>
      <c r="QCV51" s="307"/>
      <c r="QCW51" s="307"/>
      <c r="QCX51" s="307"/>
      <c r="QCY51" s="307"/>
      <c r="QCZ51" s="307"/>
      <c r="QDA51" s="307"/>
      <c r="QDB51" s="307"/>
      <c r="QDC51" s="307"/>
      <c r="QDD51" s="307"/>
      <c r="QDE51" s="307"/>
      <c r="QDF51" s="307"/>
      <c r="QDG51" s="307"/>
      <c r="QDH51" s="307"/>
      <c r="QDI51" s="307"/>
      <c r="QDJ51" s="307"/>
      <c r="QDK51" s="307"/>
      <c r="QDL51" s="307"/>
      <c r="QDM51" s="307"/>
      <c r="QDN51" s="307"/>
      <c r="QDO51" s="307"/>
      <c r="QDP51" s="307"/>
      <c r="QDQ51" s="307"/>
      <c r="QDR51" s="307"/>
      <c r="QDS51" s="307"/>
      <c r="QDT51" s="307"/>
      <c r="QDU51" s="307"/>
      <c r="QDV51" s="307"/>
      <c r="QDW51" s="307"/>
      <c r="QDX51" s="307"/>
      <c r="QDY51" s="307"/>
      <c r="QDZ51" s="307"/>
      <c r="QEA51" s="307"/>
      <c r="QEB51" s="307"/>
      <c r="QEC51" s="307"/>
      <c r="QED51" s="307"/>
      <c r="QEE51" s="307"/>
      <c r="QEF51" s="307"/>
      <c r="QEG51" s="307"/>
      <c r="QEH51" s="307"/>
      <c r="QEI51" s="307"/>
      <c r="QEJ51" s="307"/>
      <c r="QEK51" s="307"/>
      <c r="QEL51" s="307"/>
      <c r="QEM51" s="307"/>
      <c r="QEN51" s="307"/>
      <c r="QEO51" s="307"/>
      <c r="QEP51" s="307"/>
      <c r="QEQ51" s="307"/>
      <c r="QER51" s="307"/>
      <c r="QES51" s="307"/>
      <c r="QET51" s="307"/>
      <c r="QEU51" s="307"/>
      <c r="QEV51" s="307"/>
      <c r="QEW51" s="307"/>
      <c r="QEX51" s="307"/>
      <c r="QEY51" s="307"/>
      <c r="QEZ51" s="307"/>
      <c r="QFA51" s="307"/>
      <c r="QFB51" s="307"/>
      <c r="QFC51" s="307"/>
      <c r="QFD51" s="307"/>
      <c r="QFE51" s="307"/>
      <c r="QFF51" s="307"/>
      <c r="QFG51" s="307"/>
      <c r="QFH51" s="307"/>
      <c r="QFI51" s="307"/>
      <c r="QFJ51" s="307"/>
      <c r="QFK51" s="307"/>
      <c r="QFL51" s="307"/>
      <c r="QFM51" s="307"/>
      <c r="QFN51" s="307"/>
      <c r="QFO51" s="307"/>
      <c r="QFP51" s="307"/>
      <c r="QFQ51" s="307"/>
      <c r="QFR51" s="307"/>
      <c r="QFS51" s="307"/>
      <c r="QFT51" s="307"/>
      <c r="QFU51" s="307"/>
      <c r="QFV51" s="307"/>
      <c r="QFW51" s="307"/>
      <c r="QFX51" s="307"/>
      <c r="QFY51" s="307"/>
      <c r="QFZ51" s="307"/>
      <c r="QGA51" s="307"/>
      <c r="QGB51" s="307"/>
      <c r="QGC51" s="307"/>
      <c r="QGD51" s="307"/>
      <c r="QGE51" s="307"/>
      <c r="QGF51" s="307"/>
      <c r="QGG51" s="307"/>
      <c r="QGH51" s="307"/>
      <c r="QGI51" s="307"/>
      <c r="QGJ51" s="307"/>
      <c r="QGK51" s="307"/>
      <c r="QGL51" s="307"/>
      <c r="QGM51" s="307"/>
      <c r="QGN51" s="307"/>
      <c r="QGO51" s="307"/>
      <c r="QGP51" s="307"/>
      <c r="QGQ51" s="307"/>
      <c r="QGR51" s="307"/>
      <c r="QGS51" s="307"/>
      <c r="QGT51" s="307"/>
      <c r="QGU51" s="307"/>
      <c r="QGV51" s="307"/>
      <c r="QGW51" s="307"/>
      <c r="QGX51" s="307"/>
      <c r="QGY51" s="307"/>
      <c r="QGZ51" s="307"/>
      <c r="QHA51" s="307"/>
      <c r="QHB51" s="307"/>
      <c r="QHC51" s="307"/>
      <c r="QHD51" s="307"/>
      <c r="QHE51" s="307"/>
      <c r="QHF51" s="307"/>
      <c r="QHG51" s="307"/>
      <c r="QHH51" s="307"/>
      <c r="QHI51" s="307"/>
      <c r="QHJ51" s="307"/>
      <c r="QHK51" s="307"/>
      <c r="QHL51" s="307"/>
      <c r="QHM51" s="307"/>
      <c r="QHN51" s="307"/>
      <c r="QHO51" s="307"/>
      <c r="QHP51" s="307"/>
      <c r="QHQ51" s="307"/>
      <c r="QHR51" s="307"/>
      <c r="QHS51" s="307"/>
      <c r="QHT51" s="307"/>
      <c r="QHU51" s="307"/>
      <c r="QHV51" s="307"/>
      <c r="QHW51" s="307"/>
      <c r="QHX51" s="307"/>
      <c r="QHY51" s="307"/>
      <c r="QHZ51" s="307"/>
      <c r="QIA51" s="307"/>
      <c r="QIB51" s="307"/>
      <c r="QIC51" s="307"/>
      <c r="QID51" s="307"/>
      <c r="QIE51" s="307"/>
      <c r="QIF51" s="307"/>
      <c r="QIG51" s="307"/>
      <c r="QIH51" s="307"/>
      <c r="QII51" s="307"/>
      <c r="QIJ51" s="307"/>
      <c r="QIK51" s="307"/>
      <c r="QIL51" s="307"/>
      <c r="QIM51" s="307"/>
      <c r="QIN51" s="307"/>
      <c r="QIO51" s="307"/>
      <c r="QIP51" s="307"/>
      <c r="QIQ51" s="307"/>
      <c r="QIR51" s="307"/>
      <c r="QIS51" s="307"/>
      <c r="QIT51" s="307"/>
      <c r="QIU51" s="307"/>
      <c r="QIV51" s="307"/>
      <c r="QIW51" s="307"/>
      <c r="QIX51" s="307"/>
      <c r="QIY51" s="307"/>
      <c r="QIZ51" s="307"/>
      <c r="QJA51" s="307"/>
      <c r="QJB51" s="307"/>
      <c r="QJC51" s="307"/>
      <c r="QJD51" s="307"/>
      <c r="QJE51" s="307"/>
      <c r="QJF51" s="307"/>
      <c r="QJG51" s="307"/>
      <c r="QJH51" s="307"/>
      <c r="QJI51" s="307"/>
      <c r="QJJ51" s="307"/>
      <c r="QJK51" s="307"/>
      <c r="QJL51" s="307"/>
      <c r="QJM51" s="307"/>
      <c r="QJN51" s="307"/>
      <c r="QJO51" s="307"/>
      <c r="QJP51" s="307"/>
      <c r="QJQ51" s="307"/>
      <c r="QJR51" s="307"/>
      <c r="QJS51" s="307"/>
      <c r="QJT51" s="307"/>
      <c r="QJU51" s="307"/>
      <c r="QJV51" s="307"/>
      <c r="QJW51" s="307"/>
      <c r="QJX51" s="307"/>
      <c r="QJY51" s="307"/>
      <c r="QJZ51" s="307"/>
      <c r="QKA51" s="307"/>
      <c r="QKB51" s="307"/>
      <c r="QKC51" s="307"/>
      <c r="QKD51" s="307"/>
      <c r="QKE51" s="307"/>
      <c r="QKF51" s="307"/>
      <c r="QKG51" s="307"/>
      <c r="QKH51" s="307"/>
      <c r="QKI51" s="307"/>
      <c r="QKJ51" s="307"/>
      <c r="QKK51" s="307"/>
      <c r="QKL51" s="307"/>
      <c r="QKM51" s="307"/>
      <c r="QKN51" s="307"/>
      <c r="QKO51" s="307"/>
      <c r="QKP51" s="307"/>
      <c r="QKQ51" s="307"/>
      <c r="QKR51" s="307"/>
      <c r="QKS51" s="307"/>
      <c r="QKT51" s="307"/>
      <c r="QKU51" s="307"/>
      <c r="QKV51" s="307"/>
      <c r="QKW51" s="307"/>
      <c r="QKX51" s="307"/>
      <c r="QKY51" s="307"/>
      <c r="QKZ51" s="307"/>
      <c r="QLA51" s="307"/>
      <c r="QLB51" s="307"/>
      <c r="QLC51" s="307"/>
      <c r="QLD51" s="307"/>
      <c r="QLE51" s="307"/>
      <c r="QLF51" s="307"/>
      <c r="QLG51" s="307"/>
      <c r="QLH51" s="307"/>
      <c r="QLI51" s="307"/>
      <c r="QLJ51" s="307"/>
      <c r="QLK51" s="307"/>
      <c r="QLL51" s="307"/>
      <c r="QLM51" s="307"/>
      <c r="QLN51" s="307"/>
      <c r="QLO51" s="307"/>
      <c r="QLP51" s="307"/>
      <c r="QLQ51" s="307"/>
      <c r="QLR51" s="307"/>
      <c r="QLS51" s="307"/>
      <c r="QLT51" s="307"/>
      <c r="QLU51" s="307"/>
      <c r="QLV51" s="307"/>
      <c r="QLW51" s="307"/>
      <c r="QLX51" s="307"/>
      <c r="QLY51" s="307"/>
      <c r="QLZ51" s="307"/>
      <c r="QMA51" s="307"/>
      <c r="QMB51" s="307"/>
      <c r="QMC51" s="307"/>
      <c r="QMD51" s="307"/>
      <c r="QME51" s="307"/>
      <c r="QMF51" s="307"/>
      <c r="QMG51" s="307"/>
      <c r="QMH51" s="307"/>
      <c r="QMI51" s="307"/>
      <c r="QMJ51" s="307"/>
      <c r="QMK51" s="307"/>
      <c r="QML51" s="307"/>
      <c r="QMM51" s="307"/>
      <c r="QMN51" s="307"/>
      <c r="QMO51" s="307"/>
      <c r="QMP51" s="307"/>
      <c r="QMQ51" s="307"/>
      <c r="QMR51" s="307"/>
      <c r="QMS51" s="307"/>
      <c r="QMT51" s="307"/>
      <c r="QMU51" s="307"/>
      <c r="QMV51" s="307"/>
      <c r="QMW51" s="307"/>
      <c r="QMX51" s="307"/>
      <c r="QMY51" s="307"/>
      <c r="QMZ51" s="307"/>
      <c r="QNA51" s="307"/>
      <c r="QNB51" s="307"/>
      <c r="QNC51" s="307"/>
      <c r="QND51" s="307"/>
      <c r="QNE51" s="307"/>
      <c r="QNF51" s="307"/>
      <c r="QNG51" s="307"/>
      <c r="QNH51" s="307"/>
      <c r="QNI51" s="307"/>
      <c r="QNJ51" s="307"/>
      <c r="QNK51" s="307"/>
      <c r="QNL51" s="307"/>
      <c r="QNM51" s="307"/>
      <c r="QNN51" s="307"/>
      <c r="QNO51" s="307"/>
      <c r="QNP51" s="307"/>
      <c r="QNQ51" s="307"/>
      <c r="QNR51" s="307"/>
      <c r="QNS51" s="307"/>
      <c r="QNT51" s="307"/>
      <c r="QNU51" s="307"/>
      <c r="QNV51" s="307"/>
      <c r="QNW51" s="307"/>
      <c r="QNX51" s="307"/>
      <c r="QNY51" s="307"/>
      <c r="QNZ51" s="307"/>
      <c r="QOA51" s="307"/>
      <c r="QOB51" s="307"/>
      <c r="QOC51" s="307"/>
      <c r="QOD51" s="307"/>
      <c r="QOE51" s="307"/>
      <c r="QOF51" s="307"/>
      <c r="QOG51" s="307"/>
      <c r="QOH51" s="307"/>
      <c r="QOI51" s="307"/>
      <c r="QOJ51" s="307"/>
      <c r="QOK51" s="307"/>
      <c r="QOL51" s="307"/>
      <c r="QOM51" s="307"/>
      <c r="QON51" s="307"/>
      <c r="QOO51" s="307"/>
      <c r="QOP51" s="307"/>
      <c r="QOQ51" s="307"/>
      <c r="QOR51" s="307"/>
      <c r="QOS51" s="307"/>
      <c r="QOT51" s="307"/>
      <c r="QOU51" s="307"/>
      <c r="QOV51" s="307"/>
      <c r="QOW51" s="307"/>
      <c r="QOX51" s="307"/>
      <c r="QOY51" s="307"/>
      <c r="QOZ51" s="307"/>
      <c r="QPA51" s="307"/>
      <c r="QPB51" s="307"/>
      <c r="QPC51" s="307"/>
      <c r="QPD51" s="307"/>
      <c r="QPE51" s="307"/>
      <c r="QPF51" s="307"/>
      <c r="QPG51" s="307"/>
      <c r="QPH51" s="307"/>
      <c r="QPI51" s="307"/>
      <c r="QPJ51" s="307"/>
      <c r="QPK51" s="307"/>
      <c r="QPL51" s="307"/>
      <c r="QPM51" s="307"/>
      <c r="QPN51" s="307"/>
      <c r="QPO51" s="307"/>
      <c r="QPP51" s="307"/>
      <c r="QPQ51" s="307"/>
      <c r="QPR51" s="307"/>
      <c r="QPS51" s="307"/>
      <c r="QPT51" s="307"/>
      <c r="QPU51" s="307"/>
      <c r="QPV51" s="307"/>
      <c r="QPW51" s="307"/>
      <c r="QPX51" s="307"/>
      <c r="QPY51" s="307"/>
      <c r="QPZ51" s="307"/>
      <c r="QQA51" s="307"/>
      <c r="QQB51" s="307"/>
      <c r="QQC51" s="307"/>
      <c r="QQD51" s="307"/>
      <c r="QQE51" s="307"/>
      <c r="QQF51" s="307"/>
      <c r="QQG51" s="307"/>
      <c r="QQH51" s="307"/>
      <c r="QQI51" s="307"/>
      <c r="QQJ51" s="307"/>
      <c r="QQK51" s="307"/>
      <c r="QQL51" s="307"/>
      <c r="QQM51" s="307"/>
      <c r="QQN51" s="307"/>
      <c r="QQO51" s="307"/>
      <c r="QQP51" s="307"/>
      <c r="QQQ51" s="307"/>
      <c r="QQR51" s="307"/>
      <c r="QQS51" s="307"/>
      <c r="QQT51" s="307"/>
      <c r="QQU51" s="307"/>
      <c r="QQV51" s="307"/>
      <c r="QQW51" s="307"/>
      <c r="QQX51" s="307"/>
      <c r="QQY51" s="307"/>
      <c r="QQZ51" s="307"/>
      <c r="QRA51" s="307"/>
      <c r="QRB51" s="307"/>
      <c r="QRC51" s="307"/>
      <c r="QRD51" s="307"/>
      <c r="QRE51" s="307"/>
      <c r="QRF51" s="307"/>
      <c r="QRG51" s="307"/>
      <c r="QRH51" s="307"/>
      <c r="QRI51" s="307"/>
      <c r="QRJ51" s="307"/>
      <c r="QRK51" s="307"/>
      <c r="QRL51" s="307"/>
      <c r="QRM51" s="307"/>
      <c r="QRN51" s="307"/>
      <c r="QRO51" s="307"/>
      <c r="QRP51" s="307"/>
      <c r="QRQ51" s="307"/>
      <c r="QRR51" s="307"/>
      <c r="QRS51" s="307"/>
      <c r="QRT51" s="307"/>
      <c r="QRU51" s="307"/>
      <c r="QRV51" s="307"/>
      <c r="QRW51" s="307"/>
      <c r="QRX51" s="307"/>
      <c r="QRY51" s="307"/>
      <c r="QRZ51" s="307"/>
      <c r="QSA51" s="307"/>
      <c r="QSB51" s="307"/>
      <c r="QSC51" s="307"/>
      <c r="QSD51" s="307"/>
      <c r="QSE51" s="307"/>
      <c r="QSF51" s="307"/>
      <c r="QSG51" s="307"/>
      <c r="QSH51" s="307"/>
      <c r="QSI51" s="307"/>
      <c r="QSJ51" s="307"/>
      <c r="QSK51" s="307"/>
      <c r="QSL51" s="307"/>
      <c r="QSM51" s="307"/>
      <c r="QSN51" s="307"/>
      <c r="QSO51" s="307"/>
      <c r="QSP51" s="307"/>
      <c r="QSQ51" s="307"/>
      <c r="QSR51" s="307"/>
      <c r="QSS51" s="307"/>
      <c r="QST51" s="307"/>
      <c r="QSU51" s="307"/>
      <c r="QSV51" s="307"/>
      <c r="QSW51" s="307"/>
      <c r="QSX51" s="307"/>
      <c r="QSY51" s="307"/>
      <c r="QSZ51" s="307"/>
      <c r="QTA51" s="307"/>
      <c r="QTB51" s="307"/>
      <c r="QTC51" s="307"/>
      <c r="QTD51" s="307"/>
      <c r="QTE51" s="307"/>
      <c r="QTF51" s="307"/>
      <c r="QTG51" s="307"/>
      <c r="QTH51" s="307"/>
      <c r="QTI51" s="307"/>
      <c r="QTJ51" s="307"/>
      <c r="QTK51" s="307"/>
      <c r="QTL51" s="307"/>
      <c r="QTM51" s="307"/>
      <c r="QTN51" s="307"/>
      <c r="QTO51" s="307"/>
      <c r="QTP51" s="307"/>
      <c r="QTQ51" s="307"/>
      <c r="QTR51" s="307"/>
      <c r="QTS51" s="307"/>
      <c r="QTT51" s="307"/>
      <c r="QTU51" s="307"/>
      <c r="QTV51" s="307"/>
      <c r="QTW51" s="307"/>
      <c r="QTX51" s="307"/>
      <c r="QTY51" s="307"/>
      <c r="QTZ51" s="307"/>
      <c r="QUA51" s="307"/>
      <c r="QUB51" s="307"/>
      <c r="QUC51" s="307"/>
      <c r="QUD51" s="307"/>
      <c r="QUE51" s="307"/>
      <c r="QUF51" s="307"/>
      <c r="QUG51" s="307"/>
      <c r="QUH51" s="307"/>
      <c r="QUI51" s="307"/>
      <c r="QUJ51" s="307"/>
      <c r="QUK51" s="307"/>
      <c r="QUL51" s="307"/>
      <c r="QUM51" s="307"/>
      <c r="QUN51" s="307"/>
      <c r="QUO51" s="307"/>
      <c r="QUP51" s="307"/>
      <c r="QUQ51" s="307"/>
      <c r="QUR51" s="307"/>
      <c r="QUS51" s="307"/>
      <c r="QUT51" s="307"/>
      <c r="QUU51" s="307"/>
      <c r="QUV51" s="307"/>
      <c r="QUW51" s="307"/>
      <c r="QUX51" s="307"/>
      <c r="QUY51" s="307"/>
      <c r="QUZ51" s="307"/>
      <c r="QVA51" s="307"/>
      <c r="QVB51" s="307"/>
      <c r="QVC51" s="307"/>
      <c r="QVD51" s="307"/>
      <c r="QVE51" s="307"/>
      <c r="QVF51" s="307"/>
      <c r="QVG51" s="307"/>
      <c r="QVH51" s="307"/>
      <c r="QVI51" s="307"/>
      <c r="QVJ51" s="307"/>
      <c r="QVK51" s="307"/>
      <c r="QVL51" s="307"/>
      <c r="QVM51" s="307"/>
      <c r="QVN51" s="307"/>
      <c r="QVO51" s="307"/>
      <c r="QVP51" s="307"/>
      <c r="QVQ51" s="307"/>
      <c r="QVR51" s="307"/>
      <c r="QVS51" s="307"/>
      <c r="QVT51" s="307"/>
      <c r="QVU51" s="307"/>
      <c r="QVV51" s="307"/>
      <c r="QVW51" s="307"/>
      <c r="QVX51" s="307"/>
      <c r="QVY51" s="307"/>
      <c r="QVZ51" s="307"/>
      <c r="QWA51" s="307"/>
      <c r="QWB51" s="307"/>
      <c r="QWC51" s="307"/>
      <c r="QWD51" s="307"/>
      <c r="QWE51" s="307"/>
      <c r="QWF51" s="307"/>
      <c r="QWG51" s="307"/>
      <c r="QWH51" s="307"/>
      <c r="QWI51" s="307"/>
      <c r="QWJ51" s="307"/>
      <c r="QWK51" s="307"/>
      <c r="QWL51" s="307"/>
      <c r="QWM51" s="307"/>
      <c r="QWN51" s="307"/>
      <c r="QWO51" s="307"/>
      <c r="QWP51" s="307"/>
      <c r="QWQ51" s="307"/>
      <c r="QWR51" s="307"/>
      <c r="QWS51" s="307"/>
      <c r="QWT51" s="307"/>
      <c r="QWU51" s="307"/>
      <c r="QWV51" s="307"/>
      <c r="QWW51" s="307"/>
      <c r="QWX51" s="307"/>
      <c r="QWY51" s="307"/>
      <c r="QWZ51" s="307"/>
      <c r="QXA51" s="307"/>
      <c r="QXB51" s="307"/>
      <c r="QXC51" s="307"/>
      <c r="QXD51" s="307"/>
      <c r="QXE51" s="307"/>
      <c r="QXF51" s="307"/>
      <c r="QXG51" s="307"/>
      <c r="QXH51" s="307"/>
      <c r="QXI51" s="307"/>
      <c r="QXJ51" s="307"/>
      <c r="QXK51" s="307"/>
      <c r="QXL51" s="307"/>
      <c r="QXM51" s="307"/>
      <c r="QXN51" s="307"/>
      <c r="QXO51" s="307"/>
      <c r="QXP51" s="307"/>
      <c r="QXQ51" s="307"/>
      <c r="QXR51" s="307"/>
      <c r="QXS51" s="307"/>
      <c r="QXT51" s="307"/>
      <c r="QXU51" s="307"/>
      <c r="QXV51" s="307"/>
      <c r="QXW51" s="307"/>
      <c r="QXX51" s="307"/>
      <c r="QXY51" s="307"/>
      <c r="QXZ51" s="307"/>
      <c r="QYA51" s="307"/>
      <c r="QYB51" s="307"/>
      <c r="QYC51" s="307"/>
      <c r="QYD51" s="307"/>
      <c r="QYE51" s="307"/>
      <c r="QYF51" s="307"/>
      <c r="QYG51" s="307"/>
      <c r="QYH51" s="307"/>
      <c r="QYI51" s="307"/>
      <c r="QYJ51" s="307"/>
      <c r="QYK51" s="307"/>
      <c r="QYL51" s="307"/>
      <c r="QYM51" s="307"/>
      <c r="QYN51" s="307"/>
      <c r="QYO51" s="307"/>
      <c r="QYP51" s="307"/>
      <c r="QYQ51" s="307"/>
      <c r="QYR51" s="307"/>
      <c r="QYS51" s="307"/>
      <c r="QYT51" s="307"/>
      <c r="QYU51" s="307"/>
      <c r="QYV51" s="307"/>
      <c r="QYW51" s="307"/>
      <c r="QYX51" s="307"/>
      <c r="QYY51" s="307"/>
      <c r="QYZ51" s="307"/>
      <c r="QZA51" s="307"/>
      <c r="QZB51" s="307"/>
      <c r="QZC51" s="307"/>
      <c r="QZD51" s="307"/>
      <c r="QZE51" s="307"/>
      <c r="QZF51" s="307"/>
      <c r="QZG51" s="307"/>
      <c r="QZH51" s="307"/>
      <c r="QZI51" s="307"/>
      <c r="QZJ51" s="307"/>
      <c r="QZK51" s="307"/>
      <c r="QZL51" s="307"/>
      <c r="QZM51" s="307"/>
      <c r="QZN51" s="307"/>
      <c r="QZO51" s="307"/>
      <c r="QZP51" s="307"/>
      <c r="QZQ51" s="307"/>
      <c r="QZR51" s="307"/>
      <c r="QZS51" s="307"/>
      <c r="QZT51" s="307"/>
      <c r="QZU51" s="307"/>
      <c r="QZV51" s="307"/>
      <c r="QZW51" s="307"/>
      <c r="QZX51" s="307"/>
      <c r="QZY51" s="307"/>
      <c r="QZZ51" s="307"/>
      <c r="RAA51" s="307"/>
      <c r="RAB51" s="307"/>
      <c r="RAC51" s="307"/>
      <c r="RAD51" s="307"/>
      <c r="RAE51" s="307"/>
      <c r="RAF51" s="307"/>
      <c r="RAG51" s="307"/>
      <c r="RAH51" s="307"/>
      <c r="RAI51" s="307"/>
      <c r="RAJ51" s="307"/>
      <c r="RAK51" s="307"/>
      <c r="RAL51" s="307"/>
      <c r="RAM51" s="307"/>
      <c r="RAN51" s="307"/>
      <c r="RAO51" s="307"/>
      <c r="RAP51" s="307"/>
      <c r="RAQ51" s="307"/>
      <c r="RAR51" s="307"/>
      <c r="RAS51" s="307"/>
      <c r="RAT51" s="307"/>
      <c r="RAU51" s="307"/>
      <c r="RAV51" s="307"/>
      <c r="RAW51" s="307"/>
      <c r="RAX51" s="307"/>
      <c r="RAY51" s="307"/>
      <c r="RAZ51" s="307"/>
      <c r="RBA51" s="307"/>
      <c r="RBB51" s="307"/>
      <c r="RBC51" s="307"/>
      <c r="RBD51" s="307"/>
      <c r="RBE51" s="307"/>
      <c r="RBF51" s="307"/>
      <c r="RBG51" s="307"/>
      <c r="RBH51" s="307"/>
      <c r="RBI51" s="307"/>
      <c r="RBJ51" s="307"/>
      <c r="RBK51" s="307"/>
      <c r="RBL51" s="307"/>
      <c r="RBM51" s="307"/>
      <c r="RBN51" s="307"/>
      <c r="RBO51" s="307"/>
      <c r="RBP51" s="307"/>
      <c r="RBQ51" s="307"/>
      <c r="RBR51" s="307"/>
      <c r="RBS51" s="307"/>
      <c r="RBT51" s="307"/>
      <c r="RBU51" s="307"/>
      <c r="RBV51" s="307"/>
      <c r="RBW51" s="307"/>
      <c r="RBX51" s="307"/>
      <c r="RBY51" s="307"/>
      <c r="RBZ51" s="307"/>
      <c r="RCA51" s="307"/>
      <c r="RCB51" s="307"/>
      <c r="RCC51" s="307"/>
      <c r="RCD51" s="307"/>
      <c r="RCE51" s="307"/>
      <c r="RCF51" s="307"/>
      <c r="RCG51" s="307"/>
      <c r="RCH51" s="307"/>
      <c r="RCI51" s="307"/>
      <c r="RCJ51" s="307"/>
      <c r="RCK51" s="307"/>
      <c r="RCL51" s="307"/>
      <c r="RCM51" s="307"/>
      <c r="RCN51" s="307"/>
      <c r="RCO51" s="307"/>
      <c r="RCP51" s="307"/>
      <c r="RCQ51" s="307"/>
      <c r="RCR51" s="307"/>
      <c r="RCS51" s="307"/>
      <c r="RCT51" s="307"/>
      <c r="RCU51" s="307"/>
      <c r="RCV51" s="307"/>
      <c r="RCW51" s="307"/>
      <c r="RCX51" s="307"/>
      <c r="RCY51" s="307"/>
      <c r="RCZ51" s="307"/>
      <c r="RDA51" s="307"/>
      <c r="RDB51" s="307"/>
      <c r="RDC51" s="307"/>
      <c r="RDD51" s="307"/>
      <c r="RDE51" s="307"/>
      <c r="RDF51" s="307"/>
      <c r="RDG51" s="307"/>
      <c r="RDH51" s="307"/>
      <c r="RDI51" s="307"/>
      <c r="RDJ51" s="307"/>
      <c r="RDK51" s="307"/>
      <c r="RDL51" s="307"/>
      <c r="RDM51" s="307"/>
      <c r="RDN51" s="307"/>
      <c r="RDO51" s="307"/>
      <c r="RDP51" s="307"/>
      <c r="RDQ51" s="307"/>
      <c r="RDR51" s="307"/>
      <c r="RDS51" s="307"/>
      <c r="RDT51" s="307"/>
      <c r="RDU51" s="307"/>
      <c r="RDV51" s="307"/>
      <c r="RDW51" s="307"/>
      <c r="RDX51" s="307"/>
      <c r="RDY51" s="307"/>
      <c r="RDZ51" s="307"/>
      <c r="REA51" s="307"/>
      <c r="REB51" s="307"/>
      <c r="REC51" s="307"/>
      <c r="RED51" s="307"/>
      <c r="REE51" s="307"/>
      <c r="REF51" s="307"/>
      <c r="REG51" s="307"/>
      <c r="REH51" s="307"/>
      <c r="REI51" s="307"/>
      <c r="REJ51" s="307"/>
      <c r="REK51" s="307"/>
      <c r="REL51" s="307"/>
      <c r="REM51" s="307"/>
      <c r="REN51" s="307"/>
      <c r="REO51" s="307"/>
      <c r="REP51" s="307"/>
      <c r="REQ51" s="307"/>
      <c r="RER51" s="307"/>
      <c r="RES51" s="307"/>
      <c r="RET51" s="307"/>
      <c r="REU51" s="307"/>
      <c r="REV51" s="307"/>
      <c r="REW51" s="307"/>
      <c r="REX51" s="307"/>
      <c r="REY51" s="307"/>
      <c r="REZ51" s="307"/>
      <c r="RFA51" s="307"/>
      <c r="RFB51" s="307"/>
      <c r="RFC51" s="307"/>
      <c r="RFD51" s="307"/>
      <c r="RFE51" s="307"/>
      <c r="RFF51" s="307"/>
      <c r="RFG51" s="307"/>
      <c r="RFH51" s="307"/>
      <c r="RFI51" s="307"/>
      <c r="RFJ51" s="307"/>
      <c r="RFK51" s="307"/>
      <c r="RFL51" s="307"/>
      <c r="RFM51" s="307"/>
      <c r="RFN51" s="307"/>
      <c r="RFO51" s="307"/>
      <c r="RFP51" s="307"/>
      <c r="RFQ51" s="307"/>
      <c r="RFR51" s="307"/>
      <c r="RFS51" s="307"/>
      <c r="RFT51" s="307"/>
      <c r="RFU51" s="307"/>
      <c r="RFV51" s="307"/>
      <c r="RFW51" s="307"/>
      <c r="RFX51" s="307"/>
      <c r="RFY51" s="307"/>
      <c r="RFZ51" s="307"/>
      <c r="RGA51" s="307"/>
      <c r="RGB51" s="307"/>
      <c r="RGC51" s="307"/>
      <c r="RGD51" s="307"/>
      <c r="RGE51" s="307"/>
      <c r="RGF51" s="307"/>
      <c r="RGG51" s="307"/>
      <c r="RGH51" s="307"/>
      <c r="RGI51" s="307"/>
      <c r="RGJ51" s="307"/>
      <c r="RGK51" s="307"/>
      <c r="RGL51" s="307"/>
      <c r="RGM51" s="307"/>
      <c r="RGN51" s="307"/>
      <c r="RGO51" s="307"/>
      <c r="RGP51" s="307"/>
      <c r="RGQ51" s="307"/>
      <c r="RGR51" s="307"/>
      <c r="RGS51" s="307"/>
      <c r="RGT51" s="307"/>
      <c r="RGU51" s="307"/>
      <c r="RGV51" s="307"/>
      <c r="RGW51" s="307"/>
      <c r="RGX51" s="307"/>
      <c r="RGY51" s="307"/>
      <c r="RGZ51" s="307"/>
      <c r="RHA51" s="307"/>
      <c r="RHB51" s="307"/>
      <c r="RHC51" s="307"/>
      <c r="RHD51" s="307"/>
      <c r="RHE51" s="307"/>
      <c r="RHF51" s="307"/>
      <c r="RHG51" s="307"/>
      <c r="RHH51" s="307"/>
      <c r="RHI51" s="307"/>
      <c r="RHJ51" s="307"/>
      <c r="RHK51" s="307"/>
      <c r="RHL51" s="307"/>
      <c r="RHM51" s="307"/>
      <c r="RHN51" s="307"/>
      <c r="RHO51" s="307"/>
      <c r="RHP51" s="307"/>
      <c r="RHQ51" s="307"/>
      <c r="RHR51" s="307"/>
      <c r="RHS51" s="307"/>
      <c r="RHT51" s="307"/>
      <c r="RHU51" s="307"/>
      <c r="RHV51" s="307"/>
      <c r="RHW51" s="307"/>
      <c r="RHX51" s="307"/>
      <c r="RHY51" s="307"/>
      <c r="RHZ51" s="307"/>
      <c r="RIA51" s="307"/>
      <c r="RIB51" s="307"/>
      <c r="RIC51" s="307"/>
      <c r="RID51" s="307"/>
      <c r="RIE51" s="307"/>
      <c r="RIF51" s="307"/>
      <c r="RIG51" s="307"/>
      <c r="RIH51" s="307"/>
      <c r="RII51" s="307"/>
      <c r="RIJ51" s="307"/>
      <c r="RIK51" s="307"/>
      <c r="RIL51" s="307"/>
      <c r="RIM51" s="307"/>
      <c r="RIN51" s="307"/>
      <c r="RIO51" s="307"/>
      <c r="RIP51" s="307"/>
      <c r="RIQ51" s="307"/>
      <c r="RIR51" s="307"/>
      <c r="RIS51" s="307"/>
      <c r="RIT51" s="307"/>
      <c r="RIU51" s="307"/>
      <c r="RIV51" s="307"/>
      <c r="RIW51" s="307"/>
      <c r="RIX51" s="307"/>
      <c r="RIY51" s="307"/>
      <c r="RIZ51" s="307"/>
      <c r="RJA51" s="307"/>
      <c r="RJB51" s="307"/>
      <c r="RJC51" s="307"/>
      <c r="RJD51" s="307"/>
      <c r="RJE51" s="307"/>
      <c r="RJF51" s="307"/>
      <c r="RJG51" s="307"/>
      <c r="RJH51" s="307"/>
      <c r="RJI51" s="307"/>
      <c r="RJJ51" s="307"/>
      <c r="RJK51" s="307"/>
      <c r="RJL51" s="307"/>
      <c r="RJM51" s="307"/>
      <c r="RJN51" s="307"/>
      <c r="RJO51" s="307"/>
      <c r="RJP51" s="307"/>
      <c r="RJQ51" s="307"/>
      <c r="RJR51" s="307"/>
      <c r="RJS51" s="307"/>
      <c r="RJT51" s="307"/>
      <c r="RJU51" s="307"/>
      <c r="RJV51" s="307"/>
      <c r="RJW51" s="307"/>
      <c r="RJX51" s="307"/>
      <c r="RJY51" s="307"/>
      <c r="RJZ51" s="307"/>
      <c r="RKA51" s="307"/>
      <c r="RKB51" s="307"/>
      <c r="RKC51" s="307"/>
      <c r="RKD51" s="307"/>
      <c r="RKE51" s="307"/>
      <c r="RKF51" s="307"/>
      <c r="RKG51" s="307"/>
      <c r="RKH51" s="307"/>
      <c r="RKI51" s="307"/>
      <c r="RKJ51" s="307"/>
      <c r="RKK51" s="307"/>
      <c r="RKL51" s="307"/>
      <c r="RKM51" s="307"/>
      <c r="RKN51" s="307"/>
      <c r="RKO51" s="307"/>
      <c r="RKP51" s="307"/>
      <c r="RKQ51" s="307"/>
      <c r="RKR51" s="307"/>
      <c r="RKS51" s="307"/>
      <c r="RKT51" s="307"/>
      <c r="RKU51" s="307"/>
      <c r="RKV51" s="307"/>
      <c r="RKW51" s="307"/>
      <c r="RKX51" s="307"/>
      <c r="RKY51" s="307"/>
      <c r="RKZ51" s="307"/>
      <c r="RLA51" s="307"/>
      <c r="RLB51" s="307"/>
      <c r="RLC51" s="307"/>
      <c r="RLD51" s="307"/>
      <c r="RLE51" s="307"/>
      <c r="RLF51" s="307"/>
      <c r="RLG51" s="307"/>
      <c r="RLH51" s="307"/>
      <c r="RLI51" s="307"/>
      <c r="RLJ51" s="307"/>
      <c r="RLK51" s="307"/>
      <c r="RLL51" s="307"/>
      <c r="RLM51" s="307"/>
      <c r="RLN51" s="307"/>
      <c r="RLO51" s="307"/>
      <c r="RLP51" s="307"/>
      <c r="RLQ51" s="307"/>
      <c r="RLR51" s="307"/>
      <c r="RLS51" s="307"/>
      <c r="RLT51" s="307"/>
      <c r="RLU51" s="307"/>
      <c r="RLV51" s="307"/>
      <c r="RLW51" s="307"/>
      <c r="RLX51" s="307"/>
      <c r="RLY51" s="307"/>
      <c r="RLZ51" s="307"/>
      <c r="RMA51" s="307"/>
      <c r="RMB51" s="307"/>
      <c r="RMC51" s="307"/>
      <c r="RMD51" s="307"/>
      <c r="RME51" s="307"/>
      <c r="RMF51" s="307"/>
      <c r="RMG51" s="307"/>
      <c r="RMH51" s="307"/>
      <c r="RMI51" s="307"/>
      <c r="RMJ51" s="307"/>
      <c r="RMK51" s="307"/>
      <c r="RML51" s="307"/>
      <c r="RMM51" s="307"/>
      <c r="RMN51" s="307"/>
      <c r="RMO51" s="307"/>
      <c r="RMP51" s="307"/>
      <c r="RMQ51" s="307"/>
      <c r="RMR51" s="307"/>
      <c r="RMS51" s="307"/>
      <c r="RMT51" s="307"/>
      <c r="RMU51" s="307"/>
      <c r="RMV51" s="307"/>
      <c r="RMW51" s="307"/>
      <c r="RMX51" s="307"/>
      <c r="RMY51" s="307"/>
      <c r="RMZ51" s="307"/>
      <c r="RNA51" s="307"/>
      <c r="RNB51" s="307"/>
      <c r="RNC51" s="307"/>
      <c r="RND51" s="307"/>
      <c r="RNE51" s="307"/>
      <c r="RNF51" s="307"/>
      <c r="RNG51" s="307"/>
      <c r="RNH51" s="307"/>
      <c r="RNI51" s="307"/>
      <c r="RNJ51" s="307"/>
      <c r="RNK51" s="307"/>
      <c r="RNL51" s="307"/>
      <c r="RNM51" s="307"/>
      <c r="RNN51" s="307"/>
      <c r="RNO51" s="307"/>
      <c r="RNP51" s="307"/>
      <c r="RNQ51" s="307"/>
      <c r="RNR51" s="307"/>
      <c r="RNS51" s="307"/>
      <c r="RNT51" s="307"/>
      <c r="RNU51" s="307"/>
      <c r="RNV51" s="307"/>
      <c r="RNW51" s="307"/>
      <c r="RNX51" s="307"/>
      <c r="RNY51" s="307"/>
      <c r="RNZ51" s="307"/>
      <c r="ROA51" s="307"/>
      <c r="ROB51" s="307"/>
      <c r="ROC51" s="307"/>
      <c r="ROD51" s="307"/>
      <c r="ROE51" s="307"/>
      <c r="ROF51" s="307"/>
      <c r="ROG51" s="307"/>
      <c r="ROH51" s="307"/>
      <c r="ROI51" s="307"/>
      <c r="ROJ51" s="307"/>
      <c r="ROK51" s="307"/>
      <c r="ROL51" s="307"/>
      <c r="ROM51" s="307"/>
      <c r="RON51" s="307"/>
      <c r="ROO51" s="307"/>
      <c r="ROP51" s="307"/>
      <c r="ROQ51" s="307"/>
      <c r="ROR51" s="307"/>
      <c r="ROS51" s="307"/>
      <c r="ROT51" s="307"/>
      <c r="ROU51" s="307"/>
      <c r="ROV51" s="307"/>
      <c r="ROW51" s="307"/>
      <c r="ROX51" s="307"/>
      <c r="ROY51" s="307"/>
      <c r="ROZ51" s="307"/>
      <c r="RPA51" s="307"/>
      <c r="RPB51" s="307"/>
      <c r="RPC51" s="307"/>
      <c r="RPD51" s="307"/>
      <c r="RPE51" s="307"/>
      <c r="RPF51" s="307"/>
      <c r="RPG51" s="307"/>
      <c r="RPH51" s="307"/>
      <c r="RPI51" s="307"/>
      <c r="RPJ51" s="307"/>
      <c r="RPK51" s="307"/>
      <c r="RPL51" s="307"/>
      <c r="RPM51" s="307"/>
      <c r="RPN51" s="307"/>
      <c r="RPO51" s="307"/>
      <c r="RPP51" s="307"/>
      <c r="RPQ51" s="307"/>
      <c r="RPR51" s="307"/>
      <c r="RPS51" s="307"/>
      <c r="RPT51" s="307"/>
      <c r="RPU51" s="307"/>
      <c r="RPV51" s="307"/>
      <c r="RPW51" s="307"/>
      <c r="RPX51" s="307"/>
      <c r="RPY51" s="307"/>
      <c r="RPZ51" s="307"/>
      <c r="RQA51" s="307"/>
      <c r="RQB51" s="307"/>
      <c r="RQC51" s="307"/>
      <c r="RQD51" s="307"/>
      <c r="RQE51" s="307"/>
      <c r="RQF51" s="307"/>
      <c r="RQG51" s="307"/>
      <c r="RQH51" s="307"/>
      <c r="RQI51" s="307"/>
      <c r="RQJ51" s="307"/>
      <c r="RQK51" s="307"/>
      <c r="RQL51" s="307"/>
      <c r="RQM51" s="307"/>
      <c r="RQN51" s="307"/>
      <c r="RQO51" s="307"/>
      <c r="RQP51" s="307"/>
      <c r="RQQ51" s="307"/>
      <c r="RQR51" s="307"/>
      <c r="RQS51" s="307"/>
      <c r="RQT51" s="307"/>
      <c r="RQU51" s="307"/>
      <c r="RQV51" s="307"/>
      <c r="RQW51" s="307"/>
      <c r="RQX51" s="307"/>
      <c r="RQY51" s="307"/>
      <c r="RQZ51" s="307"/>
      <c r="RRA51" s="307"/>
      <c r="RRB51" s="307"/>
      <c r="RRC51" s="307"/>
      <c r="RRD51" s="307"/>
      <c r="RRE51" s="307"/>
      <c r="RRF51" s="307"/>
      <c r="RRG51" s="307"/>
      <c r="RRH51" s="307"/>
      <c r="RRI51" s="307"/>
      <c r="RRJ51" s="307"/>
      <c r="RRK51" s="307"/>
      <c r="RRL51" s="307"/>
      <c r="RRM51" s="307"/>
      <c r="RRN51" s="307"/>
      <c r="RRO51" s="307"/>
      <c r="RRP51" s="307"/>
      <c r="RRQ51" s="307"/>
      <c r="RRR51" s="307"/>
      <c r="RRS51" s="307"/>
      <c r="RRT51" s="307"/>
      <c r="RRU51" s="307"/>
      <c r="RRV51" s="307"/>
      <c r="RRW51" s="307"/>
      <c r="RRX51" s="307"/>
      <c r="RRY51" s="307"/>
      <c r="RRZ51" s="307"/>
      <c r="RSA51" s="307"/>
      <c r="RSB51" s="307"/>
      <c r="RSC51" s="307"/>
      <c r="RSD51" s="307"/>
      <c r="RSE51" s="307"/>
      <c r="RSF51" s="307"/>
      <c r="RSG51" s="307"/>
      <c r="RSH51" s="307"/>
      <c r="RSI51" s="307"/>
      <c r="RSJ51" s="307"/>
      <c r="RSK51" s="307"/>
      <c r="RSL51" s="307"/>
      <c r="RSM51" s="307"/>
      <c r="RSN51" s="307"/>
      <c r="RSO51" s="307"/>
      <c r="RSP51" s="307"/>
      <c r="RSQ51" s="307"/>
      <c r="RSR51" s="307"/>
      <c r="RSS51" s="307"/>
      <c r="RST51" s="307"/>
      <c r="RSU51" s="307"/>
      <c r="RSV51" s="307"/>
      <c r="RSW51" s="307"/>
      <c r="RSX51" s="307"/>
      <c r="RSY51" s="307"/>
      <c r="RSZ51" s="307"/>
      <c r="RTA51" s="307"/>
      <c r="RTB51" s="307"/>
      <c r="RTC51" s="307"/>
      <c r="RTD51" s="307"/>
      <c r="RTE51" s="307"/>
      <c r="RTF51" s="307"/>
      <c r="RTG51" s="307"/>
      <c r="RTH51" s="307"/>
      <c r="RTI51" s="307"/>
      <c r="RTJ51" s="307"/>
      <c r="RTK51" s="307"/>
      <c r="RTL51" s="307"/>
      <c r="RTM51" s="307"/>
      <c r="RTN51" s="307"/>
      <c r="RTO51" s="307"/>
      <c r="RTP51" s="307"/>
      <c r="RTQ51" s="307"/>
      <c r="RTR51" s="307"/>
      <c r="RTS51" s="307"/>
      <c r="RTT51" s="307"/>
      <c r="RTU51" s="307"/>
      <c r="RTV51" s="307"/>
      <c r="RTW51" s="307"/>
      <c r="RTX51" s="307"/>
      <c r="RTY51" s="307"/>
      <c r="RTZ51" s="307"/>
      <c r="RUA51" s="307"/>
      <c r="RUB51" s="307"/>
      <c r="RUC51" s="307"/>
      <c r="RUD51" s="307"/>
      <c r="RUE51" s="307"/>
      <c r="RUF51" s="307"/>
      <c r="RUG51" s="307"/>
      <c r="RUH51" s="307"/>
      <c r="RUI51" s="307"/>
      <c r="RUJ51" s="307"/>
      <c r="RUK51" s="307"/>
      <c r="RUL51" s="307"/>
      <c r="RUM51" s="307"/>
      <c r="RUN51" s="307"/>
      <c r="RUO51" s="307"/>
      <c r="RUP51" s="307"/>
      <c r="RUQ51" s="307"/>
      <c r="RUR51" s="307"/>
      <c r="RUS51" s="307"/>
      <c r="RUT51" s="307"/>
      <c r="RUU51" s="307"/>
      <c r="RUV51" s="307"/>
      <c r="RUW51" s="307"/>
      <c r="RUX51" s="307"/>
      <c r="RUY51" s="307"/>
      <c r="RUZ51" s="307"/>
      <c r="RVA51" s="307"/>
      <c r="RVB51" s="307"/>
      <c r="RVC51" s="307"/>
      <c r="RVD51" s="307"/>
      <c r="RVE51" s="307"/>
      <c r="RVF51" s="307"/>
      <c r="RVG51" s="307"/>
      <c r="RVH51" s="307"/>
      <c r="RVI51" s="307"/>
      <c r="RVJ51" s="307"/>
      <c r="RVK51" s="307"/>
      <c r="RVL51" s="307"/>
      <c r="RVM51" s="307"/>
      <c r="RVN51" s="307"/>
      <c r="RVO51" s="307"/>
      <c r="RVP51" s="307"/>
      <c r="RVQ51" s="307"/>
      <c r="RVR51" s="307"/>
      <c r="RVS51" s="307"/>
      <c r="RVT51" s="307"/>
      <c r="RVU51" s="307"/>
      <c r="RVV51" s="307"/>
      <c r="RVW51" s="307"/>
      <c r="RVX51" s="307"/>
      <c r="RVY51" s="307"/>
      <c r="RVZ51" s="307"/>
      <c r="RWA51" s="307"/>
      <c r="RWB51" s="307"/>
      <c r="RWC51" s="307"/>
      <c r="RWD51" s="307"/>
      <c r="RWE51" s="307"/>
      <c r="RWF51" s="307"/>
      <c r="RWG51" s="307"/>
      <c r="RWH51" s="307"/>
      <c r="RWI51" s="307"/>
      <c r="RWJ51" s="307"/>
      <c r="RWK51" s="307"/>
      <c r="RWL51" s="307"/>
      <c r="RWM51" s="307"/>
      <c r="RWN51" s="307"/>
      <c r="RWO51" s="307"/>
      <c r="RWP51" s="307"/>
      <c r="RWQ51" s="307"/>
      <c r="RWR51" s="307"/>
      <c r="RWS51" s="307"/>
      <c r="RWT51" s="307"/>
      <c r="RWU51" s="307"/>
      <c r="RWV51" s="307"/>
      <c r="RWW51" s="307"/>
      <c r="RWX51" s="307"/>
      <c r="RWY51" s="307"/>
      <c r="RWZ51" s="307"/>
      <c r="RXA51" s="307"/>
      <c r="RXB51" s="307"/>
      <c r="RXC51" s="307"/>
      <c r="RXD51" s="307"/>
      <c r="RXE51" s="307"/>
      <c r="RXF51" s="307"/>
      <c r="RXG51" s="307"/>
      <c r="RXH51" s="307"/>
      <c r="RXI51" s="307"/>
      <c r="RXJ51" s="307"/>
      <c r="RXK51" s="307"/>
      <c r="RXL51" s="307"/>
      <c r="RXM51" s="307"/>
      <c r="RXN51" s="307"/>
      <c r="RXO51" s="307"/>
      <c r="RXP51" s="307"/>
      <c r="RXQ51" s="307"/>
      <c r="RXR51" s="307"/>
      <c r="RXS51" s="307"/>
      <c r="RXT51" s="307"/>
      <c r="RXU51" s="307"/>
      <c r="RXV51" s="307"/>
      <c r="RXW51" s="307"/>
      <c r="RXX51" s="307"/>
      <c r="RXY51" s="307"/>
      <c r="RXZ51" s="307"/>
      <c r="RYA51" s="307"/>
      <c r="RYB51" s="307"/>
      <c r="RYC51" s="307"/>
      <c r="RYD51" s="307"/>
      <c r="RYE51" s="307"/>
      <c r="RYF51" s="307"/>
      <c r="RYG51" s="307"/>
      <c r="RYH51" s="307"/>
      <c r="RYI51" s="307"/>
      <c r="RYJ51" s="307"/>
      <c r="RYK51" s="307"/>
      <c r="RYL51" s="307"/>
      <c r="RYM51" s="307"/>
      <c r="RYN51" s="307"/>
      <c r="RYO51" s="307"/>
      <c r="RYP51" s="307"/>
      <c r="RYQ51" s="307"/>
      <c r="RYR51" s="307"/>
      <c r="RYS51" s="307"/>
      <c r="RYT51" s="307"/>
      <c r="RYU51" s="307"/>
      <c r="RYV51" s="307"/>
      <c r="RYW51" s="307"/>
      <c r="RYX51" s="307"/>
      <c r="RYY51" s="307"/>
      <c r="RYZ51" s="307"/>
      <c r="RZA51" s="307"/>
      <c r="RZB51" s="307"/>
      <c r="RZC51" s="307"/>
      <c r="RZD51" s="307"/>
      <c r="RZE51" s="307"/>
      <c r="RZF51" s="307"/>
      <c r="RZG51" s="307"/>
      <c r="RZH51" s="307"/>
      <c r="RZI51" s="307"/>
      <c r="RZJ51" s="307"/>
      <c r="RZK51" s="307"/>
      <c r="RZL51" s="307"/>
      <c r="RZM51" s="307"/>
      <c r="RZN51" s="307"/>
      <c r="RZO51" s="307"/>
      <c r="RZP51" s="307"/>
      <c r="RZQ51" s="307"/>
      <c r="RZR51" s="307"/>
      <c r="RZS51" s="307"/>
      <c r="RZT51" s="307"/>
      <c r="RZU51" s="307"/>
      <c r="RZV51" s="307"/>
      <c r="RZW51" s="307"/>
      <c r="RZX51" s="307"/>
      <c r="RZY51" s="307"/>
      <c r="RZZ51" s="307"/>
      <c r="SAA51" s="307"/>
      <c r="SAB51" s="307"/>
      <c r="SAC51" s="307"/>
      <c r="SAD51" s="307"/>
      <c r="SAE51" s="307"/>
      <c r="SAF51" s="307"/>
      <c r="SAG51" s="307"/>
      <c r="SAH51" s="307"/>
      <c r="SAI51" s="307"/>
      <c r="SAJ51" s="307"/>
      <c r="SAK51" s="307"/>
      <c r="SAL51" s="307"/>
      <c r="SAM51" s="307"/>
      <c r="SAN51" s="307"/>
      <c r="SAO51" s="307"/>
      <c r="SAP51" s="307"/>
      <c r="SAQ51" s="307"/>
      <c r="SAR51" s="307"/>
      <c r="SAS51" s="307"/>
      <c r="SAT51" s="307"/>
      <c r="SAU51" s="307"/>
      <c r="SAV51" s="307"/>
      <c r="SAW51" s="307"/>
      <c r="SAX51" s="307"/>
      <c r="SAY51" s="307"/>
      <c r="SAZ51" s="307"/>
      <c r="SBA51" s="307"/>
      <c r="SBB51" s="307"/>
      <c r="SBC51" s="307"/>
      <c r="SBD51" s="307"/>
      <c r="SBE51" s="307"/>
      <c r="SBF51" s="307"/>
      <c r="SBG51" s="307"/>
      <c r="SBH51" s="307"/>
      <c r="SBI51" s="307"/>
      <c r="SBJ51" s="307"/>
      <c r="SBK51" s="307"/>
      <c r="SBL51" s="307"/>
      <c r="SBM51" s="307"/>
      <c r="SBN51" s="307"/>
      <c r="SBO51" s="307"/>
      <c r="SBP51" s="307"/>
      <c r="SBQ51" s="307"/>
      <c r="SBR51" s="307"/>
      <c r="SBS51" s="307"/>
      <c r="SBT51" s="307"/>
      <c r="SBU51" s="307"/>
      <c r="SBV51" s="307"/>
      <c r="SBW51" s="307"/>
      <c r="SBX51" s="307"/>
      <c r="SBY51" s="307"/>
      <c r="SBZ51" s="307"/>
      <c r="SCA51" s="307"/>
      <c r="SCB51" s="307"/>
      <c r="SCC51" s="307"/>
      <c r="SCD51" s="307"/>
      <c r="SCE51" s="307"/>
      <c r="SCF51" s="307"/>
      <c r="SCG51" s="307"/>
      <c r="SCH51" s="307"/>
      <c r="SCI51" s="307"/>
      <c r="SCJ51" s="307"/>
      <c r="SCK51" s="307"/>
      <c r="SCL51" s="307"/>
      <c r="SCM51" s="307"/>
      <c r="SCN51" s="307"/>
      <c r="SCO51" s="307"/>
      <c r="SCP51" s="307"/>
      <c r="SCQ51" s="307"/>
      <c r="SCR51" s="307"/>
      <c r="SCS51" s="307"/>
      <c r="SCT51" s="307"/>
      <c r="SCU51" s="307"/>
      <c r="SCV51" s="307"/>
      <c r="SCW51" s="307"/>
      <c r="SCX51" s="307"/>
      <c r="SCY51" s="307"/>
      <c r="SCZ51" s="307"/>
      <c r="SDA51" s="307"/>
      <c r="SDB51" s="307"/>
      <c r="SDC51" s="307"/>
      <c r="SDD51" s="307"/>
      <c r="SDE51" s="307"/>
      <c r="SDF51" s="307"/>
      <c r="SDG51" s="307"/>
      <c r="SDH51" s="307"/>
      <c r="SDI51" s="307"/>
      <c r="SDJ51" s="307"/>
      <c r="SDK51" s="307"/>
      <c r="SDL51" s="307"/>
      <c r="SDM51" s="307"/>
      <c r="SDN51" s="307"/>
      <c r="SDO51" s="307"/>
      <c r="SDP51" s="307"/>
      <c r="SDQ51" s="307"/>
      <c r="SDR51" s="307"/>
      <c r="SDS51" s="307"/>
      <c r="SDT51" s="307"/>
      <c r="SDU51" s="307"/>
      <c r="SDV51" s="307"/>
      <c r="SDW51" s="307"/>
      <c r="SDX51" s="307"/>
      <c r="SDY51" s="307"/>
      <c r="SDZ51" s="307"/>
      <c r="SEA51" s="307"/>
      <c r="SEB51" s="307"/>
      <c r="SEC51" s="307"/>
      <c r="SED51" s="307"/>
      <c r="SEE51" s="307"/>
      <c r="SEF51" s="307"/>
      <c r="SEG51" s="307"/>
      <c r="SEH51" s="307"/>
      <c r="SEI51" s="307"/>
      <c r="SEJ51" s="307"/>
      <c r="SEK51" s="307"/>
      <c r="SEL51" s="307"/>
      <c r="SEM51" s="307"/>
      <c r="SEN51" s="307"/>
      <c r="SEO51" s="307"/>
      <c r="SEP51" s="307"/>
      <c r="SEQ51" s="307"/>
      <c r="SER51" s="307"/>
      <c r="SES51" s="307"/>
      <c r="SET51" s="307"/>
      <c r="SEU51" s="307"/>
      <c r="SEV51" s="307"/>
      <c r="SEW51" s="307"/>
      <c r="SEX51" s="307"/>
      <c r="SEY51" s="307"/>
      <c r="SEZ51" s="307"/>
      <c r="SFA51" s="307"/>
      <c r="SFB51" s="307"/>
      <c r="SFC51" s="307"/>
      <c r="SFD51" s="307"/>
      <c r="SFE51" s="307"/>
      <c r="SFF51" s="307"/>
      <c r="SFG51" s="307"/>
      <c r="SFH51" s="307"/>
      <c r="SFI51" s="307"/>
      <c r="SFJ51" s="307"/>
      <c r="SFK51" s="307"/>
      <c r="SFL51" s="307"/>
      <c r="SFM51" s="307"/>
      <c r="SFN51" s="307"/>
      <c r="SFO51" s="307"/>
      <c r="SFP51" s="307"/>
      <c r="SFQ51" s="307"/>
      <c r="SFR51" s="307"/>
      <c r="SFS51" s="307"/>
      <c r="SFT51" s="307"/>
      <c r="SFU51" s="307"/>
      <c r="SFV51" s="307"/>
      <c r="SFW51" s="307"/>
      <c r="SFX51" s="307"/>
      <c r="SFY51" s="307"/>
      <c r="SFZ51" s="307"/>
      <c r="SGA51" s="307"/>
      <c r="SGB51" s="307"/>
      <c r="SGC51" s="307"/>
      <c r="SGD51" s="307"/>
      <c r="SGE51" s="307"/>
      <c r="SGF51" s="307"/>
      <c r="SGG51" s="307"/>
      <c r="SGH51" s="307"/>
      <c r="SGI51" s="307"/>
      <c r="SGJ51" s="307"/>
      <c r="SGK51" s="307"/>
      <c r="SGL51" s="307"/>
      <c r="SGM51" s="307"/>
      <c r="SGN51" s="307"/>
      <c r="SGO51" s="307"/>
      <c r="SGP51" s="307"/>
      <c r="SGQ51" s="307"/>
      <c r="SGR51" s="307"/>
      <c r="SGS51" s="307"/>
      <c r="SGT51" s="307"/>
      <c r="SGU51" s="307"/>
      <c r="SGV51" s="307"/>
      <c r="SGW51" s="307"/>
      <c r="SGX51" s="307"/>
      <c r="SGY51" s="307"/>
      <c r="SGZ51" s="307"/>
      <c r="SHA51" s="307"/>
      <c r="SHB51" s="307"/>
      <c r="SHC51" s="307"/>
      <c r="SHD51" s="307"/>
      <c r="SHE51" s="307"/>
      <c r="SHF51" s="307"/>
      <c r="SHG51" s="307"/>
      <c r="SHH51" s="307"/>
      <c r="SHI51" s="307"/>
      <c r="SHJ51" s="307"/>
      <c r="SHK51" s="307"/>
      <c r="SHL51" s="307"/>
      <c r="SHM51" s="307"/>
      <c r="SHN51" s="307"/>
      <c r="SHO51" s="307"/>
      <c r="SHP51" s="307"/>
      <c r="SHQ51" s="307"/>
      <c r="SHR51" s="307"/>
      <c r="SHS51" s="307"/>
      <c r="SHT51" s="307"/>
      <c r="SHU51" s="307"/>
      <c r="SHV51" s="307"/>
      <c r="SHW51" s="307"/>
      <c r="SHX51" s="307"/>
      <c r="SHY51" s="307"/>
      <c r="SHZ51" s="307"/>
      <c r="SIA51" s="307"/>
      <c r="SIB51" s="307"/>
      <c r="SIC51" s="307"/>
      <c r="SID51" s="307"/>
      <c r="SIE51" s="307"/>
      <c r="SIF51" s="307"/>
      <c r="SIG51" s="307"/>
      <c r="SIH51" s="307"/>
      <c r="SII51" s="307"/>
      <c r="SIJ51" s="307"/>
      <c r="SIK51" s="307"/>
      <c r="SIL51" s="307"/>
      <c r="SIM51" s="307"/>
      <c r="SIN51" s="307"/>
      <c r="SIO51" s="307"/>
      <c r="SIP51" s="307"/>
      <c r="SIQ51" s="307"/>
      <c r="SIR51" s="307"/>
      <c r="SIS51" s="307"/>
      <c r="SIT51" s="307"/>
      <c r="SIU51" s="307"/>
      <c r="SIV51" s="307"/>
      <c r="SIW51" s="307"/>
      <c r="SIX51" s="307"/>
      <c r="SIY51" s="307"/>
      <c r="SIZ51" s="307"/>
      <c r="SJA51" s="307"/>
      <c r="SJB51" s="307"/>
      <c r="SJC51" s="307"/>
      <c r="SJD51" s="307"/>
      <c r="SJE51" s="307"/>
      <c r="SJF51" s="307"/>
      <c r="SJG51" s="307"/>
      <c r="SJH51" s="307"/>
      <c r="SJI51" s="307"/>
      <c r="SJJ51" s="307"/>
      <c r="SJK51" s="307"/>
      <c r="SJL51" s="307"/>
      <c r="SJM51" s="307"/>
      <c r="SJN51" s="307"/>
      <c r="SJO51" s="307"/>
      <c r="SJP51" s="307"/>
      <c r="SJQ51" s="307"/>
      <c r="SJR51" s="307"/>
      <c r="SJS51" s="307"/>
      <c r="SJT51" s="307"/>
      <c r="SJU51" s="307"/>
      <c r="SJV51" s="307"/>
      <c r="SJW51" s="307"/>
      <c r="SJX51" s="307"/>
      <c r="SJY51" s="307"/>
      <c r="SJZ51" s="307"/>
      <c r="SKA51" s="307"/>
      <c r="SKB51" s="307"/>
      <c r="SKC51" s="307"/>
      <c r="SKD51" s="307"/>
      <c r="SKE51" s="307"/>
      <c r="SKF51" s="307"/>
      <c r="SKG51" s="307"/>
      <c r="SKH51" s="307"/>
      <c r="SKI51" s="307"/>
      <c r="SKJ51" s="307"/>
      <c r="SKK51" s="307"/>
      <c r="SKL51" s="307"/>
      <c r="SKM51" s="307"/>
      <c r="SKN51" s="307"/>
      <c r="SKO51" s="307"/>
      <c r="SKP51" s="307"/>
      <c r="SKQ51" s="307"/>
      <c r="SKR51" s="307"/>
      <c r="SKS51" s="307"/>
      <c r="SKT51" s="307"/>
      <c r="SKU51" s="307"/>
      <c r="SKV51" s="307"/>
      <c r="SKW51" s="307"/>
      <c r="SKX51" s="307"/>
      <c r="SKY51" s="307"/>
      <c r="SKZ51" s="307"/>
      <c r="SLA51" s="307"/>
      <c r="SLB51" s="307"/>
      <c r="SLC51" s="307"/>
      <c r="SLD51" s="307"/>
      <c r="SLE51" s="307"/>
      <c r="SLF51" s="307"/>
      <c r="SLG51" s="307"/>
      <c r="SLH51" s="307"/>
      <c r="SLI51" s="307"/>
      <c r="SLJ51" s="307"/>
      <c r="SLK51" s="307"/>
      <c r="SLL51" s="307"/>
      <c r="SLM51" s="307"/>
      <c r="SLN51" s="307"/>
      <c r="SLO51" s="307"/>
      <c r="SLP51" s="307"/>
      <c r="SLQ51" s="307"/>
      <c r="SLR51" s="307"/>
      <c r="SLS51" s="307"/>
      <c r="SLT51" s="307"/>
      <c r="SLU51" s="307"/>
      <c r="SLV51" s="307"/>
      <c r="SLW51" s="307"/>
      <c r="SLX51" s="307"/>
      <c r="SLY51" s="307"/>
      <c r="SLZ51" s="307"/>
      <c r="SMA51" s="307"/>
      <c r="SMB51" s="307"/>
      <c r="SMC51" s="307"/>
      <c r="SMD51" s="307"/>
      <c r="SME51" s="307"/>
      <c r="SMF51" s="307"/>
      <c r="SMG51" s="307"/>
      <c r="SMH51" s="307"/>
      <c r="SMI51" s="307"/>
      <c r="SMJ51" s="307"/>
      <c r="SMK51" s="307"/>
      <c r="SML51" s="307"/>
      <c r="SMM51" s="307"/>
      <c r="SMN51" s="307"/>
      <c r="SMO51" s="307"/>
      <c r="SMP51" s="307"/>
      <c r="SMQ51" s="307"/>
      <c r="SMR51" s="307"/>
      <c r="SMS51" s="307"/>
      <c r="SMT51" s="307"/>
      <c r="SMU51" s="307"/>
      <c r="SMV51" s="307"/>
      <c r="SMW51" s="307"/>
      <c r="SMX51" s="307"/>
      <c r="SMY51" s="307"/>
      <c r="SMZ51" s="307"/>
      <c r="SNA51" s="307"/>
      <c r="SNB51" s="307"/>
      <c r="SNC51" s="307"/>
      <c r="SND51" s="307"/>
      <c r="SNE51" s="307"/>
      <c r="SNF51" s="307"/>
      <c r="SNG51" s="307"/>
      <c r="SNH51" s="307"/>
      <c r="SNI51" s="307"/>
      <c r="SNJ51" s="307"/>
      <c r="SNK51" s="307"/>
      <c r="SNL51" s="307"/>
      <c r="SNM51" s="307"/>
      <c r="SNN51" s="307"/>
      <c r="SNO51" s="307"/>
      <c r="SNP51" s="307"/>
      <c r="SNQ51" s="307"/>
      <c r="SNR51" s="307"/>
      <c r="SNS51" s="307"/>
      <c r="SNT51" s="307"/>
      <c r="SNU51" s="307"/>
      <c r="SNV51" s="307"/>
      <c r="SNW51" s="307"/>
      <c r="SNX51" s="307"/>
      <c r="SNY51" s="307"/>
      <c r="SNZ51" s="307"/>
      <c r="SOA51" s="307"/>
      <c r="SOB51" s="307"/>
      <c r="SOC51" s="307"/>
      <c r="SOD51" s="307"/>
      <c r="SOE51" s="307"/>
      <c r="SOF51" s="307"/>
      <c r="SOG51" s="307"/>
      <c r="SOH51" s="307"/>
      <c r="SOI51" s="307"/>
      <c r="SOJ51" s="307"/>
      <c r="SOK51" s="307"/>
      <c r="SOL51" s="307"/>
      <c r="SOM51" s="307"/>
      <c r="SON51" s="307"/>
      <c r="SOO51" s="307"/>
      <c r="SOP51" s="307"/>
      <c r="SOQ51" s="307"/>
      <c r="SOR51" s="307"/>
      <c r="SOS51" s="307"/>
      <c r="SOT51" s="307"/>
      <c r="SOU51" s="307"/>
      <c r="SOV51" s="307"/>
      <c r="SOW51" s="307"/>
      <c r="SOX51" s="307"/>
      <c r="SOY51" s="307"/>
      <c r="SOZ51" s="307"/>
      <c r="SPA51" s="307"/>
      <c r="SPB51" s="307"/>
      <c r="SPC51" s="307"/>
      <c r="SPD51" s="307"/>
      <c r="SPE51" s="307"/>
      <c r="SPF51" s="307"/>
      <c r="SPG51" s="307"/>
      <c r="SPH51" s="307"/>
      <c r="SPI51" s="307"/>
      <c r="SPJ51" s="307"/>
      <c r="SPK51" s="307"/>
      <c r="SPL51" s="307"/>
      <c r="SPM51" s="307"/>
      <c r="SPN51" s="307"/>
      <c r="SPO51" s="307"/>
      <c r="SPP51" s="307"/>
      <c r="SPQ51" s="307"/>
      <c r="SPR51" s="307"/>
      <c r="SPS51" s="307"/>
      <c r="SPT51" s="307"/>
      <c r="SPU51" s="307"/>
      <c r="SPV51" s="307"/>
      <c r="SPW51" s="307"/>
      <c r="SPX51" s="307"/>
      <c r="SPY51" s="307"/>
      <c r="SPZ51" s="307"/>
      <c r="SQA51" s="307"/>
      <c r="SQB51" s="307"/>
      <c r="SQC51" s="307"/>
      <c r="SQD51" s="307"/>
      <c r="SQE51" s="307"/>
      <c r="SQF51" s="307"/>
      <c r="SQG51" s="307"/>
      <c r="SQH51" s="307"/>
      <c r="SQI51" s="307"/>
      <c r="SQJ51" s="307"/>
      <c r="SQK51" s="307"/>
      <c r="SQL51" s="307"/>
      <c r="SQM51" s="307"/>
      <c r="SQN51" s="307"/>
      <c r="SQO51" s="307"/>
      <c r="SQP51" s="307"/>
      <c r="SQQ51" s="307"/>
      <c r="SQR51" s="307"/>
      <c r="SQS51" s="307"/>
      <c r="SQT51" s="307"/>
      <c r="SQU51" s="307"/>
      <c r="SQV51" s="307"/>
      <c r="SQW51" s="307"/>
      <c r="SQX51" s="307"/>
      <c r="SQY51" s="307"/>
      <c r="SQZ51" s="307"/>
      <c r="SRA51" s="307"/>
      <c r="SRB51" s="307"/>
      <c r="SRC51" s="307"/>
      <c r="SRD51" s="307"/>
      <c r="SRE51" s="307"/>
      <c r="SRF51" s="307"/>
      <c r="SRG51" s="307"/>
      <c r="SRH51" s="307"/>
      <c r="SRI51" s="307"/>
      <c r="SRJ51" s="307"/>
      <c r="SRK51" s="307"/>
      <c r="SRL51" s="307"/>
      <c r="SRM51" s="307"/>
      <c r="SRN51" s="307"/>
      <c r="SRO51" s="307"/>
      <c r="SRP51" s="307"/>
      <c r="SRQ51" s="307"/>
      <c r="SRR51" s="307"/>
      <c r="SRS51" s="307"/>
      <c r="SRT51" s="307"/>
      <c r="SRU51" s="307"/>
      <c r="SRV51" s="307"/>
      <c r="SRW51" s="307"/>
      <c r="SRX51" s="307"/>
      <c r="SRY51" s="307"/>
      <c r="SRZ51" s="307"/>
      <c r="SSA51" s="307"/>
      <c r="SSB51" s="307"/>
      <c r="SSC51" s="307"/>
      <c r="SSD51" s="307"/>
      <c r="SSE51" s="307"/>
      <c r="SSF51" s="307"/>
      <c r="SSG51" s="307"/>
      <c r="SSH51" s="307"/>
      <c r="SSI51" s="307"/>
      <c r="SSJ51" s="307"/>
      <c r="SSK51" s="307"/>
      <c r="SSL51" s="307"/>
      <c r="SSM51" s="307"/>
      <c r="SSN51" s="307"/>
      <c r="SSO51" s="307"/>
      <c r="SSP51" s="307"/>
      <c r="SSQ51" s="307"/>
      <c r="SSR51" s="307"/>
      <c r="SSS51" s="307"/>
      <c r="SST51" s="307"/>
      <c r="SSU51" s="307"/>
      <c r="SSV51" s="307"/>
      <c r="SSW51" s="307"/>
      <c r="SSX51" s="307"/>
      <c r="SSY51" s="307"/>
      <c r="SSZ51" s="307"/>
      <c r="STA51" s="307"/>
      <c r="STB51" s="307"/>
      <c r="STC51" s="307"/>
      <c r="STD51" s="307"/>
      <c r="STE51" s="307"/>
      <c r="STF51" s="307"/>
      <c r="STG51" s="307"/>
      <c r="STH51" s="307"/>
      <c r="STI51" s="307"/>
      <c r="STJ51" s="307"/>
      <c r="STK51" s="307"/>
      <c r="STL51" s="307"/>
      <c r="STM51" s="307"/>
      <c r="STN51" s="307"/>
      <c r="STO51" s="307"/>
      <c r="STP51" s="307"/>
      <c r="STQ51" s="307"/>
      <c r="STR51" s="307"/>
      <c r="STS51" s="307"/>
      <c r="STT51" s="307"/>
      <c r="STU51" s="307"/>
      <c r="STV51" s="307"/>
      <c r="STW51" s="307"/>
      <c r="STX51" s="307"/>
      <c r="STY51" s="307"/>
      <c r="STZ51" s="307"/>
      <c r="SUA51" s="307"/>
      <c r="SUB51" s="307"/>
      <c r="SUC51" s="307"/>
      <c r="SUD51" s="307"/>
      <c r="SUE51" s="307"/>
      <c r="SUF51" s="307"/>
      <c r="SUG51" s="307"/>
      <c r="SUH51" s="307"/>
      <c r="SUI51" s="307"/>
      <c r="SUJ51" s="307"/>
      <c r="SUK51" s="307"/>
      <c r="SUL51" s="307"/>
      <c r="SUM51" s="307"/>
      <c r="SUN51" s="307"/>
      <c r="SUO51" s="307"/>
      <c r="SUP51" s="307"/>
      <c r="SUQ51" s="307"/>
      <c r="SUR51" s="307"/>
      <c r="SUS51" s="307"/>
      <c r="SUT51" s="307"/>
      <c r="SUU51" s="307"/>
      <c r="SUV51" s="307"/>
      <c r="SUW51" s="307"/>
      <c r="SUX51" s="307"/>
      <c r="SUY51" s="307"/>
      <c r="SUZ51" s="307"/>
      <c r="SVA51" s="307"/>
      <c r="SVB51" s="307"/>
      <c r="SVC51" s="307"/>
      <c r="SVD51" s="307"/>
      <c r="SVE51" s="307"/>
      <c r="SVF51" s="307"/>
      <c r="SVG51" s="307"/>
      <c r="SVH51" s="307"/>
      <c r="SVI51" s="307"/>
      <c r="SVJ51" s="307"/>
      <c r="SVK51" s="307"/>
      <c r="SVL51" s="307"/>
      <c r="SVM51" s="307"/>
      <c r="SVN51" s="307"/>
      <c r="SVO51" s="307"/>
      <c r="SVP51" s="307"/>
      <c r="SVQ51" s="307"/>
      <c r="SVR51" s="307"/>
      <c r="SVS51" s="307"/>
      <c r="SVT51" s="307"/>
      <c r="SVU51" s="307"/>
      <c r="SVV51" s="307"/>
      <c r="SVW51" s="307"/>
      <c r="SVX51" s="307"/>
      <c r="SVY51" s="307"/>
      <c r="SVZ51" s="307"/>
      <c r="SWA51" s="307"/>
      <c r="SWB51" s="307"/>
      <c r="SWC51" s="307"/>
      <c r="SWD51" s="307"/>
      <c r="SWE51" s="307"/>
      <c r="SWF51" s="307"/>
      <c r="SWG51" s="307"/>
      <c r="SWH51" s="307"/>
      <c r="SWI51" s="307"/>
      <c r="SWJ51" s="307"/>
      <c r="SWK51" s="307"/>
      <c r="SWL51" s="307"/>
      <c r="SWM51" s="307"/>
      <c r="SWN51" s="307"/>
      <c r="SWO51" s="307"/>
      <c r="SWP51" s="307"/>
      <c r="SWQ51" s="307"/>
      <c r="SWR51" s="307"/>
      <c r="SWS51" s="307"/>
      <c r="SWT51" s="307"/>
      <c r="SWU51" s="307"/>
      <c r="SWV51" s="307"/>
      <c r="SWW51" s="307"/>
      <c r="SWX51" s="307"/>
      <c r="SWY51" s="307"/>
      <c r="SWZ51" s="307"/>
      <c r="SXA51" s="307"/>
      <c r="SXB51" s="307"/>
      <c r="SXC51" s="307"/>
      <c r="SXD51" s="307"/>
      <c r="SXE51" s="307"/>
      <c r="SXF51" s="307"/>
      <c r="SXG51" s="307"/>
      <c r="SXH51" s="307"/>
      <c r="SXI51" s="307"/>
      <c r="SXJ51" s="307"/>
      <c r="SXK51" s="307"/>
      <c r="SXL51" s="307"/>
      <c r="SXM51" s="307"/>
      <c r="SXN51" s="307"/>
      <c r="SXO51" s="307"/>
      <c r="SXP51" s="307"/>
      <c r="SXQ51" s="307"/>
      <c r="SXR51" s="307"/>
      <c r="SXS51" s="307"/>
      <c r="SXT51" s="307"/>
      <c r="SXU51" s="307"/>
      <c r="SXV51" s="307"/>
      <c r="SXW51" s="307"/>
      <c r="SXX51" s="307"/>
      <c r="SXY51" s="307"/>
      <c r="SXZ51" s="307"/>
      <c r="SYA51" s="307"/>
      <c r="SYB51" s="307"/>
      <c r="SYC51" s="307"/>
      <c r="SYD51" s="307"/>
      <c r="SYE51" s="307"/>
      <c r="SYF51" s="307"/>
      <c r="SYG51" s="307"/>
      <c r="SYH51" s="307"/>
      <c r="SYI51" s="307"/>
      <c r="SYJ51" s="307"/>
      <c r="SYK51" s="307"/>
      <c r="SYL51" s="307"/>
      <c r="SYM51" s="307"/>
      <c r="SYN51" s="307"/>
      <c r="SYO51" s="307"/>
      <c r="SYP51" s="307"/>
      <c r="SYQ51" s="307"/>
      <c r="SYR51" s="307"/>
      <c r="SYS51" s="307"/>
      <c r="SYT51" s="307"/>
      <c r="SYU51" s="307"/>
      <c r="SYV51" s="307"/>
      <c r="SYW51" s="307"/>
      <c r="SYX51" s="307"/>
      <c r="SYY51" s="307"/>
      <c r="SYZ51" s="307"/>
      <c r="SZA51" s="307"/>
      <c r="SZB51" s="307"/>
      <c r="SZC51" s="307"/>
      <c r="SZD51" s="307"/>
      <c r="SZE51" s="307"/>
      <c r="SZF51" s="307"/>
      <c r="SZG51" s="307"/>
      <c r="SZH51" s="307"/>
      <c r="SZI51" s="307"/>
      <c r="SZJ51" s="307"/>
      <c r="SZK51" s="307"/>
      <c r="SZL51" s="307"/>
      <c r="SZM51" s="307"/>
      <c r="SZN51" s="307"/>
      <c r="SZO51" s="307"/>
      <c r="SZP51" s="307"/>
      <c r="SZQ51" s="307"/>
      <c r="SZR51" s="307"/>
      <c r="SZS51" s="307"/>
      <c r="SZT51" s="307"/>
      <c r="SZU51" s="307"/>
      <c r="SZV51" s="307"/>
      <c r="SZW51" s="307"/>
      <c r="SZX51" s="307"/>
      <c r="SZY51" s="307"/>
      <c r="SZZ51" s="307"/>
      <c r="TAA51" s="307"/>
      <c r="TAB51" s="307"/>
      <c r="TAC51" s="307"/>
      <c r="TAD51" s="307"/>
      <c r="TAE51" s="307"/>
      <c r="TAF51" s="307"/>
      <c r="TAG51" s="307"/>
      <c r="TAH51" s="307"/>
      <c r="TAI51" s="307"/>
      <c r="TAJ51" s="307"/>
      <c r="TAK51" s="307"/>
      <c r="TAL51" s="307"/>
      <c r="TAM51" s="307"/>
      <c r="TAN51" s="307"/>
      <c r="TAO51" s="307"/>
      <c r="TAP51" s="307"/>
      <c r="TAQ51" s="307"/>
      <c r="TAR51" s="307"/>
      <c r="TAS51" s="307"/>
      <c r="TAT51" s="307"/>
      <c r="TAU51" s="307"/>
      <c r="TAV51" s="307"/>
      <c r="TAW51" s="307"/>
      <c r="TAX51" s="307"/>
      <c r="TAY51" s="307"/>
      <c r="TAZ51" s="307"/>
      <c r="TBA51" s="307"/>
      <c r="TBB51" s="307"/>
      <c r="TBC51" s="307"/>
      <c r="TBD51" s="307"/>
      <c r="TBE51" s="307"/>
      <c r="TBF51" s="307"/>
      <c r="TBG51" s="307"/>
      <c r="TBH51" s="307"/>
      <c r="TBI51" s="307"/>
      <c r="TBJ51" s="307"/>
      <c r="TBK51" s="307"/>
      <c r="TBL51" s="307"/>
      <c r="TBM51" s="307"/>
      <c r="TBN51" s="307"/>
      <c r="TBO51" s="307"/>
      <c r="TBP51" s="307"/>
      <c r="TBQ51" s="307"/>
      <c r="TBR51" s="307"/>
      <c r="TBS51" s="307"/>
      <c r="TBT51" s="307"/>
      <c r="TBU51" s="307"/>
      <c r="TBV51" s="307"/>
      <c r="TBW51" s="307"/>
      <c r="TBX51" s="307"/>
      <c r="TBY51" s="307"/>
      <c r="TBZ51" s="307"/>
      <c r="TCA51" s="307"/>
      <c r="TCB51" s="307"/>
      <c r="TCC51" s="307"/>
      <c r="TCD51" s="307"/>
      <c r="TCE51" s="307"/>
      <c r="TCF51" s="307"/>
      <c r="TCG51" s="307"/>
      <c r="TCH51" s="307"/>
      <c r="TCI51" s="307"/>
      <c r="TCJ51" s="307"/>
      <c r="TCK51" s="307"/>
      <c r="TCL51" s="307"/>
      <c r="TCM51" s="307"/>
      <c r="TCN51" s="307"/>
      <c r="TCO51" s="307"/>
      <c r="TCP51" s="307"/>
      <c r="TCQ51" s="307"/>
      <c r="TCR51" s="307"/>
      <c r="TCS51" s="307"/>
      <c r="TCT51" s="307"/>
      <c r="TCU51" s="307"/>
      <c r="TCV51" s="307"/>
      <c r="TCW51" s="307"/>
      <c r="TCX51" s="307"/>
      <c r="TCY51" s="307"/>
      <c r="TCZ51" s="307"/>
      <c r="TDA51" s="307"/>
      <c r="TDB51" s="307"/>
      <c r="TDC51" s="307"/>
      <c r="TDD51" s="307"/>
      <c r="TDE51" s="307"/>
      <c r="TDF51" s="307"/>
      <c r="TDG51" s="307"/>
      <c r="TDH51" s="307"/>
      <c r="TDI51" s="307"/>
      <c r="TDJ51" s="307"/>
      <c r="TDK51" s="307"/>
      <c r="TDL51" s="307"/>
      <c r="TDM51" s="307"/>
      <c r="TDN51" s="307"/>
      <c r="TDO51" s="307"/>
      <c r="TDP51" s="307"/>
      <c r="TDQ51" s="307"/>
      <c r="TDR51" s="307"/>
      <c r="TDS51" s="307"/>
      <c r="TDT51" s="307"/>
      <c r="TDU51" s="307"/>
      <c r="TDV51" s="307"/>
      <c r="TDW51" s="307"/>
      <c r="TDX51" s="307"/>
      <c r="TDY51" s="307"/>
      <c r="TDZ51" s="307"/>
      <c r="TEA51" s="307"/>
      <c r="TEB51" s="307"/>
      <c r="TEC51" s="307"/>
      <c r="TED51" s="307"/>
      <c r="TEE51" s="307"/>
      <c r="TEF51" s="307"/>
      <c r="TEG51" s="307"/>
      <c r="TEH51" s="307"/>
      <c r="TEI51" s="307"/>
      <c r="TEJ51" s="307"/>
      <c r="TEK51" s="307"/>
      <c r="TEL51" s="307"/>
      <c r="TEM51" s="307"/>
      <c r="TEN51" s="307"/>
      <c r="TEO51" s="307"/>
      <c r="TEP51" s="307"/>
      <c r="TEQ51" s="307"/>
      <c r="TER51" s="307"/>
      <c r="TES51" s="307"/>
      <c r="TET51" s="307"/>
      <c r="TEU51" s="307"/>
      <c r="TEV51" s="307"/>
      <c r="TEW51" s="307"/>
      <c r="TEX51" s="307"/>
      <c r="TEY51" s="307"/>
      <c r="TEZ51" s="307"/>
      <c r="TFA51" s="307"/>
      <c r="TFB51" s="307"/>
      <c r="TFC51" s="307"/>
      <c r="TFD51" s="307"/>
      <c r="TFE51" s="307"/>
      <c r="TFF51" s="307"/>
      <c r="TFG51" s="307"/>
      <c r="TFH51" s="307"/>
      <c r="TFI51" s="307"/>
      <c r="TFJ51" s="307"/>
      <c r="TFK51" s="307"/>
      <c r="TFL51" s="307"/>
      <c r="TFM51" s="307"/>
      <c r="TFN51" s="307"/>
      <c r="TFO51" s="307"/>
      <c r="TFP51" s="307"/>
      <c r="TFQ51" s="307"/>
      <c r="TFR51" s="307"/>
      <c r="TFS51" s="307"/>
      <c r="TFT51" s="307"/>
      <c r="TFU51" s="307"/>
      <c r="TFV51" s="307"/>
      <c r="TFW51" s="307"/>
      <c r="TFX51" s="307"/>
      <c r="TFY51" s="307"/>
      <c r="TFZ51" s="307"/>
      <c r="TGA51" s="307"/>
      <c r="TGB51" s="307"/>
      <c r="TGC51" s="307"/>
      <c r="TGD51" s="307"/>
      <c r="TGE51" s="307"/>
      <c r="TGF51" s="307"/>
      <c r="TGG51" s="307"/>
      <c r="TGH51" s="307"/>
      <c r="TGI51" s="307"/>
      <c r="TGJ51" s="307"/>
      <c r="TGK51" s="307"/>
      <c r="TGL51" s="307"/>
      <c r="TGM51" s="307"/>
      <c r="TGN51" s="307"/>
      <c r="TGO51" s="307"/>
      <c r="TGP51" s="307"/>
      <c r="TGQ51" s="307"/>
      <c r="TGR51" s="307"/>
      <c r="TGS51" s="307"/>
      <c r="TGT51" s="307"/>
      <c r="TGU51" s="307"/>
      <c r="TGV51" s="307"/>
      <c r="TGW51" s="307"/>
      <c r="TGX51" s="307"/>
      <c r="TGY51" s="307"/>
      <c r="TGZ51" s="307"/>
      <c r="THA51" s="307"/>
      <c r="THB51" s="307"/>
      <c r="THC51" s="307"/>
      <c r="THD51" s="307"/>
      <c r="THE51" s="307"/>
      <c r="THF51" s="307"/>
      <c r="THG51" s="307"/>
      <c r="THH51" s="307"/>
      <c r="THI51" s="307"/>
      <c r="THJ51" s="307"/>
      <c r="THK51" s="307"/>
      <c r="THL51" s="307"/>
      <c r="THM51" s="307"/>
      <c r="THN51" s="307"/>
      <c r="THO51" s="307"/>
      <c r="THP51" s="307"/>
      <c r="THQ51" s="307"/>
      <c r="THR51" s="307"/>
      <c r="THS51" s="307"/>
      <c r="THT51" s="307"/>
      <c r="THU51" s="307"/>
      <c r="THV51" s="307"/>
      <c r="THW51" s="307"/>
      <c r="THX51" s="307"/>
      <c r="THY51" s="307"/>
      <c r="THZ51" s="307"/>
      <c r="TIA51" s="307"/>
      <c r="TIB51" s="307"/>
      <c r="TIC51" s="307"/>
      <c r="TID51" s="307"/>
      <c r="TIE51" s="307"/>
      <c r="TIF51" s="307"/>
      <c r="TIG51" s="307"/>
      <c r="TIH51" s="307"/>
      <c r="TII51" s="307"/>
      <c r="TIJ51" s="307"/>
      <c r="TIK51" s="307"/>
      <c r="TIL51" s="307"/>
      <c r="TIM51" s="307"/>
      <c r="TIN51" s="307"/>
      <c r="TIO51" s="307"/>
      <c r="TIP51" s="307"/>
      <c r="TIQ51" s="307"/>
      <c r="TIR51" s="307"/>
      <c r="TIS51" s="307"/>
      <c r="TIT51" s="307"/>
      <c r="TIU51" s="307"/>
      <c r="TIV51" s="307"/>
      <c r="TIW51" s="307"/>
      <c r="TIX51" s="307"/>
      <c r="TIY51" s="307"/>
      <c r="TIZ51" s="307"/>
      <c r="TJA51" s="307"/>
      <c r="TJB51" s="307"/>
      <c r="TJC51" s="307"/>
      <c r="TJD51" s="307"/>
      <c r="TJE51" s="307"/>
      <c r="TJF51" s="307"/>
      <c r="TJG51" s="307"/>
      <c r="TJH51" s="307"/>
      <c r="TJI51" s="307"/>
      <c r="TJJ51" s="307"/>
      <c r="TJK51" s="307"/>
      <c r="TJL51" s="307"/>
      <c r="TJM51" s="307"/>
      <c r="TJN51" s="307"/>
      <c r="TJO51" s="307"/>
      <c r="TJP51" s="307"/>
      <c r="TJQ51" s="307"/>
      <c r="TJR51" s="307"/>
      <c r="TJS51" s="307"/>
      <c r="TJT51" s="307"/>
      <c r="TJU51" s="307"/>
      <c r="TJV51" s="307"/>
      <c r="TJW51" s="307"/>
      <c r="TJX51" s="307"/>
      <c r="TJY51" s="307"/>
      <c r="TJZ51" s="307"/>
      <c r="TKA51" s="307"/>
      <c r="TKB51" s="307"/>
      <c r="TKC51" s="307"/>
      <c r="TKD51" s="307"/>
      <c r="TKE51" s="307"/>
      <c r="TKF51" s="307"/>
      <c r="TKG51" s="307"/>
      <c r="TKH51" s="307"/>
      <c r="TKI51" s="307"/>
      <c r="TKJ51" s="307"/>
      <c r="TKK51" s="307"/>
      <c r="TKL51" s="307"/>
      <c r="TKM51" s="307"/>
      <c r="TKN51" s="307"/>
      <c r="TKO51" s="307"/>
      <c r="TKP51" s="307"/>
      <c r="TKQ51" s="307"/>
      <c r="TKR51" s="307"/>
      <c r="TKS51" s="307"/>
      <c r="TKT51" s="307"/>
      <c r="TKU51" s="307"/>
      <c r="TKV51" s="307"/>
      <c r="TKW51" s="307"/>
      <c r="TKX51" s="307"/>
      <c r="TKY51" s="307"/>
      <c r="TKZ51" s="307"/>
      <c r="TLA51" s="307"/>
      <c r="TLB51" s="307"/>
      <c r="TLC51" s="307"/>
      <c r="TLD51" s="307"/>
      <c r="TLE51" s="307"/>
      <c r="TLF51" s="307"/>
      <c r="TLG51" s="307"/>
      <c r="TLH51" s="307"/>
      <c r="TLI51" s="307"/>
      <c r="TLJ51" s="307"/>
      <c r="TLK51" s="307"/>
      <c r="TLL51" s="307"/>
      <c r="TLM51" s="307"/>
      <c r="TLN51" s="307"/>
      <c r="TLO51" s="307"/>
      <c r="TLP51" s="307"/>
      <c r="TLQ51" s="307"/>
      <c r="TLR51" s="307"/>
      <c r="TLS51" s="307"/>
      <c r="TLT51" s="307"/>
      <c r="TLU51" s="307"/>
      <c r="TLV51" s="307"/>
      <c r="TLW51" s="307"/>
      <c r="TLX51" s="307"/>
      <c r="TLY51" s="307"/>
      <c r="TLZ51" s="307"/>
      <c r="TMA51" s="307"/>
      <c r="TMB51" s="307"/>
      <c r="TMC51" s="307"/>
      <c r="TMD51" s="307"/>
      <c r="TME51" s="307"/>
      <c r="TMF51" s="307"/>
      <c r="TMG51" s="307"/>
      <c r="TMH51" s="307"/>
      <c r="TMI51" s="307"/>
      <c r="TMJ51" s="307"/>
      <c r="TMK51" s="307"/>
      <c r="TML51" s="307"/>
      <c r="TMM51" s="307"/>
      <c r="TMN51" s="307"/>
      <c r="TMO51" s="307"/>
      <c r="TMP51" s="307"/>
      <c r="TMQ51" s="307"/>
      <c r="TMR51" s="307"/>
      <c r="TMS51" s="307"/>
      <c r="TMT51" s="307"/>
      <c r="TMU51" s="307"/>
      <c r="TMV51" s="307"/>
      <c r="TMW51" s="307"/>
      <c r="TMX51" s="307"/>
      <c r="TMY51" s="307"/>
      <c r="TMZ51" s="307"/>
      <c r="TNA51" s="307"/>
      <c r="TNB51" s="307"/>
      <c r="TNC51" s="307"/>
      <c r="TND51" s="307"/>
      <c r="TNE51" s="307"/>
      <c r="TNF51" s="307"/>
      <c r="TNG51" s="307"/>
      <c r="TNH51" s="307"/>
      <c r="TNI51" s="307"/>
      <c r="TNJ51" s="307"/>
      <c r="TNK51" s="307"/>
      <c r="TNL51" s="307"/>
      <c r="TNM51" s="307"/>
      <c r="TNN51" s="307"/>
      <c r="TNO51" s="307"/>
      <c r="TNP51" s="307"/>
      <c r="TNQ51" s="307"/>
      <c r="TNR51" s="307"/>
      <c r="TNS51" s="307"/>
      <c r="TNT51" s="307"/>
      <c r="TNU51" s="307"/>
      <c r="TNV51" s="307"/>
      <c r="TNW51" s="307"/>
      <c r="TNX51" s="307"/>
      <c r="TNY51" s="307"/>
      <c r="TNZ51" s="307"/>
      <c r="TOA51" s="307"/>
      <c r="TOB51" s="307"/>
      <c r="TOC51" s="307"/>
      <c r="TOD51" s="307"/>
      <c r="TOE51" s="307"/>
      <c r="TOF51" s="307"/>
      <c r="TOG51" s="307"/>
      <c r="TOH51" s="307"/>
      <c r="TOI51" s="307"/>
      <c r="TOJ51" s="307"/>
      <c r="TOK51" s="307"/>
      <c r="TOL51" s="307"/>
      <c r="TOM51" s="307"/>
      <c r="TON51" s="307"/>
      <c r="TOO51" s="307"/>
      <c r="TOP51" s="307"/>
      <c r="TOQ51" s="307"/>
      <c r="TOR51" s="307"/>
      <c r="TOS51" s="307"/>
      <c r="TOT51" s="307"/>
      <c r="TOU51" s="307"/>
      <c r="TOV51" s="307"/>
      <c r="TOW51" s="307"/>
      <c r="TOX51" s="307"/>
      <c r="TOY51" s="307"/>
      <c r="TOZ51" s="307"/>
      <c r="TPA51" s="307"/>
      <c r="TPB51" s="307"/>
      <c r="TPC51" s="307"/>
      <c r="TPD51" s="307"/>
      <c r="TPE51" s="307"/>
      <c r="TPF51" s="307"/>
      <c r="TPG51" s="307"/>
      <c r="TPH51" s="307"/>
      <c r="TPI51" s="307"/>
      <c r="TPJ51" s="307"/>
      <c r="TPK51" s="307"/>
      <c r="TPL51" s="307"/>
      <c r="TPM51" s="307"/>
      <c r="TPN51" s="307"/>
      <c r="TPO51" s="307"/>
      <c r="TPP51" s="307"/>
      <c r="TPQ51" s="307"/>
      <c r="TPR51" s="307"/>
      <c r="TPS51" s="307"/>
      <c r="TPT51" s="307"/>
      <c r="TPU51" s="307"/>
      <c r="TPV51" s="307"/>
      <c r="TPW51" s="307"/>
      <c r="TPX51" s="307"/>
      <c r="TPY51" s="307"/>
      <c r="TPZ51" s="307"/>
      <c r="TQA51" s="307"/>
      <c r="TQB51" s="307"/>
      <c r="TQC51" s="307"/>
      <c r="TQD51" s="307"/>
      <c r="TQE51" s="307"/>
      <c r="TQF51" s="307"/>
      <c r="TQG51" s="307"/>
      <c r="TQH51" s="307"/>
      <c r="TQI51" s="307"/>
      <c r="TQJ51" s="307"/>
      <c r="TQK51" s="307"/>
      <c r="TQL51" s="307"/>
      <c r="TQM51" s="307"/>
      <c r="TQN51" s="307"/>
      <c r="TQO51" s="307"/>
      <c r="TQP51" s="307"/>
      <c r="TQQ51" s="307"/>
      <c r="TQR51" s="307"/>
      <c r="TQS51" s="307"/>
      <c r="TQT51" s="307"/>
      <c r="TQU51" s="307"/>
      <c r="TQV51" s="307"/>
      <c r="TQW51" s="307"/>
      <c r="TQX51" s="307"/>
      <c r="TQY51" s="307"/>
      <c r="TQZ51" s="307"/>
      <c r="TRA51" s="307"/>
      <c r="TRB51" s="307"/>
      <c r="TRC51" s="307"/>
      <c r="TRD51" s="307"/>
      <c r="TRE51" s="307"/>
      <c r="TRF51" s="307"/>
      <c r="TRG51" s="307"/>
      <c r="TRH51" s="307"/>
      <c r="TRI51" s="307"/>
      <c r="TRJ51" s="307"/>
      <c r="TRK51" s="307"/>
      <c r="TRL51" s="307"/>
      <c r="TRM51" s="307"/>
      <c r="TRN51" s="307"/>
      <c r="TRO51" s="307"/>
      <c r="TRP51" s="307"/>
      <c r="TRQ51" s="307"/>
      <c r="TRR51" s="307"/>
      <c r="TRS51" s="307"/>
      <c r="TRT51" s="307"/>
      <c r="TRU51" s="307"/>
      <c r="TRV51" s="307"/>
      <c r="TRW51" s="307"/>
      <c r="TRX51" s="307"/>
      <c r="TRY51" s="307"/>
      <c r="TRZ51" s="307"/>
      <c r="TSA51" s="307"/>
      <c r="TSB51" s="307"/>
      <c r="TSC51" s="307"/>
      <c r="TSD51" s="307"/>
      <c r="TSE51" s="307"/>
      <c r="TSF51" s="307"/>
      <c r="TSG51" s="307"/>
      <c r="TSH51" s="307"/>
      <c r="TSI51" s="307"/>
      <c r="TSJ51" s="307"/>
      <c r="TSK51" s="307"/>
      <c r="TSL51" s="307"/>
      <c r="TSM51" s="307"/>
      <c r="TSN51" s="307"/>
      <c r="TSO51" s="307"/>
      <c r="TSP51" s="307"/>
      <c r="TSQ51" s="307"/>
      <c r="TSR51" s="307"/>
      <c r="TSS51" s="307"/>
      <c r="TST51" s="307"/>
      <c r="TSU51" s="307"/>
      <c r="TSV51" s="307"/>
      <c r="TSW51" s="307"/>
      <c r="TSX51" s="307"/>
      <c r="TSY51" s="307"/>
      <c r="TSZ51" s="307"/>
      <c r="TTA51" s="307"/>
      <c r="TTB51" s="307"/>
      <c r="TTC51" s="307"/>
      <c r="TTD51" s="307"/>
      <c r="TTE51" s="307"/>
      <c r="TTF51" s="307"/>
      <c r="TTG51" s="307"/>
      <c r="TTH51" s="307"/>
      <c r="TTI51" s="307"/>
      <c r="TTJ51" s="307"/>
      <c r="TTK51" s="307"/>
      <c r="TTL51" s="307"/>
      <c r="TTM51" s="307"/>
      <c r="TTN51" s="307"/>
      <c r="TTO51" s="307"/>
      <c r="TTP51" s="307"/>
      <c r="TTQ51" s="307"/>
      <c r="TTR51" s="307"/>
      <c r="TTS51" s="307"/>
      <c r="TTT51" s="307"/>
      <c r="TTU51" s="307"/>
      <c r="TTV51" s="307"/>
      <c r="TTW51" s="307"/>
      <c r="TTX51" s="307"/>
      <c r="TTY51" s="307"/>
      <c r="TTZ51" s="307"/>
      <c r="TUA51" s="307"/>
      <c r="TUB51" s="307"/>
      <c r="TUC51" s="307"/>
      <c r="TUD51" s="307"/>
      <c r="TUE51" s="307"/>
      <c r="TUF51" s="307"/>
      <c r="TUG51" s="307"/>
      <c r="TUH51" s="307"/>
      <c r="TUI51" s="307"/>
      <c r="TUJ51" s="307"/>
      <c r="TUK51" s="307"/>
      <c r="TUL51" s="307"/>
      <c r="TUM51" s="307"/>
      <c r="TUN51" s="307"/>
      <c r="TUO51" s="307"/>
      <c r="TUP51" s="307"/>
      <c r="TUQ51" s="307"/>
      <c r="TUR51" s="307"/>
      <c r="TUS51" s="307"/>
      <c r="TUT51" s="307"/>
      <c r="TUU51" s="307"/>
      <c r="TUV51" s="307"/>
      <c r="TUW51" s="307"/>
      <c r="TUX51" s="307"/>
      <c r="TUY51" s="307"/>
      <c r="TUZ51" s="307"/>
      <c r="TVA51" s="307"/>
      <c r="TVB51" s="307"/>
      <c r="TVC51" s="307"/>
      <c r="TVD51" s="307"/>
      <c r="TVE51" s="307"/>
      <c r="TVF51" s="307"/>
      <c r="TVG51" s="307"/>
      <c r="TVH51" s="307"/>
      <c r="TVI51" s="307"/>
      <c r="TVJ51" s="307"/>
      <c r="TVK51" s="307"/>
      <c r="TVL51" s="307"/>
      <c r="TVM51" s="307"/>
      <c r="TVN51" s="307"/>
      <c r="TVO51" s="307"/>
      <c r="TVP51" s="307"/>
      <c r="TVQ51" s="307"/>
      <c r="TVR51" s="307"/>
      <c r="TVS51" s="307"/>
      <c r="TVT51" s="307"/>
      <c r="TVU51" s="307"/>
      <c r="TVV51" s="307"/>
      <c r="TVW51" s="307"/>
      <c r="TVX51" s="307"/>
      <c r="TVY51" s="307"/>
      <c r="TVZ51" s="307"/>
      <c r="TWA51" s="307"/>
      <c r="TWB51" s="307"/>
      <c r="TWC51" s="307"/>
      <c r="TWD51" s="307"/>
      <c r="TWE51" s="307"/>
      <c r="TWF51" s="307"/>
      <c r="TWG51" s="307"/>
      <c r="TWH51" s="307"/>
      <c r="TWI51" s="307"/>
      <c r="TWJ51" s="307"/>
      <c r="TWK51" s="307"/>
      <c r="TWL51" s="307"/>
      <c r="TWM51" s="307"/>
      <c r="TWN51" s="307"/>
      <c r="TWO51" s="307"/>
      <c r="TWP51" s="307"/>
      <c r="TWQ51" s="307"/>
      <c r="TWR51" s="307"/>
      <c r="TWS51" s="307"/>
      <c r="TWT51" s="307"/>
      <c r="TWU51" s="307"/>
      <c r="TWV51" s="307"/>
      <c r="TWW51" s="307"/>
      <c r="TWX51" s="307"/>
      <c r="TWY51" s="307"/>
      <c r="TWZ51" s="307"/>
      <c r="TXA51" s="307"/>
      <c r="TXB51" s="307"/>
      <c r="TXC51" s="307"/>
      <c r="TXD51" s="307"/>
      <c r="TXE51" s="307"/>
      <c r="TXF51" s="307"/>
      <c r="TXG51" s="307"/>
      <c r="TXH51" s="307"/>
      <c r="TXI51" s="307"/>
      <c r="TXJ51" s="307"/>
      <c r="TXK51" s="307"/>
      <c r="TXL51" s="307"/>
      <c r="TXM51" s="307"/>
      <c r="TXN51" s="307"/>
      <c r="TXO51" s="307"/>
      <c r="TXP51" s="307"/>
      <c r="TXQ51" s="307"/>
      <c r="TXR51" s="307"/>
      <c r="TXS51" s="307"/>
      <c r="TXT51" s="307"/>
      <c r="TXU51" s="307"/>
      <c r="TXV51" s="307"/>
      <c r="TXW51" s="307"/>
      <c r="TXX51" s="307"/>
      <c r="TXY51" s="307"/>
      <c r="TXZ51" s="307"/>
      <c r="TYA51" s="307"/>
      <c r="TYB51" s="307"/>
      <c r="TYC51" s="307"/>
      <c r="TYD51" s="307"/>
      <c r="TYE51" s="307"/>
      <c r="TYF51" s="307"/>
      <c r="TYG51" s="307"/>
      <c r="TYH51" s="307"/>
      <c r="TYI51" s="307"/>
      <c r="TYJ51" s="307"/>
      <c r="TYK51" s="307"/>
      <c r="TYL51" s="307"/>
      <c r="TYM51" s="307"/>
      <c r="TYN51" s="307"/>
      <c r="TYO51" s="307"/>
      <c r="TYP51" s="307"/>
      <c r="TYQ51" s="307"/>
      <c r="TYR51" s="307"/>
      <c r="TYS51" s="307"/>
      <c r="TYT51" s="307"/>
      <c r="TYU51" s="307"/>
      <c r="TYV51" s="307"/>
      <c r="TYW51" s="307"/>
      <c r="TYX51" s="307"/>
      <c r="TYY51" s="307"/>
      <c r="TYZ51" s="307"/>
      <c r="TZA51" s="307"/>
      <c r="TZB51" s="307"/>
      <c r="TZC51" s="307"/>
      <c r="TZD51" s="307"/>
      <c r="TZE51" s="307"/>
      <c r="TZF51" s="307"/>
      <c r="TZG51" s="307"/>
      <c r="TZH51" s="307"/>
      <c r="TZI51" s="307"/>
      <c r="TZJ51" s="307"/>
      <c r="TZK51" s="307"/>
      <c r="TZL51" s="307"/>
      <c r="TZM51" s="307"/>
      <c r="TZN51" s="307"/>
      <c r="TZO51" s="307"/>
      <c r="TZP51" s="307"/>
      <c r="TZQ51" s="307"/>
      <c r="TZR51" s="307"/>
      <c r="TZS51" s="307"/>
      <c r="TZT51" s="307"/>
      <c r="TZU51" s="307"/>
      <c r="TZV51" s="307"/>
      <c r="TZW51" s="307"/>
      <c r="TZX51" s="307"/>
      <c r="TZY51" s="307"/>
      <c r="TZZ51" s="307"/>
      <c r="UAA51" s="307"/>
      <c r="UAB51" s="307"/>
      <c r="UAC51" s="307"/>
      <c r="UAD51" s="307"/>
      <c r="UAE51" s="307"/>
      <c r="UAF51" s="307"/>
      <c r="UAG51" s="307"/>
      <c r="UAH51" s="307"/>
      <c r="UAI51" s="307"/>
      <c r="UAJ51" s="307"/>
      <c r="UAK51" s="307"/>
      <c r="UAL51" s="307"/>
      <c r="UAM51" s="307"/>
      <c r="UAN51" s="307"/>
      <c r="UAO51" s="307"/>
      <c r="UAP51" s="307"/>
      <c r="UAQ51" s="307"/>
      <c r="UAR51" s="307"/>
      <c r="UAS51" s="307"/>
      <c r="UAT51" s="307"/>
      <c r="UAU51" s="307"/>
      <c r="UAV51" s="307"/>
      <c r="UAW51" s="307"/>
      <c r="UAX51" s="307"/>
      <c r="UAY51" s="307"/>
      <c r="UAZ51" s="307"/>
      <c r="UBA51" s="307"/>
      <c r="UBB51" s="307"/>
      <c r="UBC51" s="307"/>
      <c r="UBD51" s="307"/>
      <c r="UBE51" s="307"/>
      <c r="UBF51" s="307"/>
      <c r="UBG51" s="307"/>
      <c r="UBH51" s="307"/>
      <c r="UBI51" s="307"/>
      <c r="UBJ51" s="307"/>
      <c r="UBK51" s="307"/>
      <c r="UBL51" s="307"/>
      <c r="UBM51" s="307"/>
      <c r="UBN51" s="307"/>
      <c r="UBO51" s="307"/>
      <c r="UBP51" s="307"/>
      <c r="UBQ51" s="307"/>
      <c r="UBR51" s="307"/>
      <c r="UBS51" s="307"/>
      <c r="UBT51" s="307"/>
      <c r="UBU51" s="307"/>
      <c r="UBV51" s="307"/>
      <c r="UBW51" s="307"/>
      <c r="UBX51" s="307"/>
      <c r="UBY51" s="307"/>
      <c r="UBZ51" s="307"/>
      <c r="UCA51" s="307"/>
      <c r="UCB51" s="307"/>
      <c r="UCC51" s="307"/>
      <c r="UCD51" s="307"/>
      <c r="UCE51" s="307"/>
      <c r="UCF51" s="307"/>
      <c r="UCG51" s="307"/>
      <c r="UCH51" s="307"/>
      <c r="UCI51" s="307"/>
      <c r="UCJ51" s="307"/>
      <c r="UCK51" s="307"/>
      <c r="UCL51" s="307"/>
      <c r="UCM51" s="307"/>
      <c r="UCN51" s="307"/>
      <c r="UCO51" s="307"/>
      <c r="UCP51" s="307"/>
      <c r="UCQ51" s="307"/>
      <c r="UCR51" s="307"/>
      <c r="UCS51" s="307"/>
      <c r="UCT51" s="307"/>
      <c r="UCU51" s="307"/>
      <c r="UCV51" s="307"/>
      <c r="UCW51" s="307"/>
      <c r="UCX51" s="307"/>
      <c r="UCY51" s="307"/>
      <c r="UCZ51" s="307"/>
      <c r="UDA51" s="307"/>
      <c r="UDB51" s="307"/>
      <c r="UDC51" s="307"/>
      <c r="UDD51" s="307"/>
      <c r="UDE51" s="307"/>
      <c r="UDF51" s="307"/>
      <c r="UDG51" s="307"/>
      <c r="UDH51" s="307"/>
      <c r="UDI51" s="307"/>
      <c r="UDJ51" s="307"/>
      <c r="UDK51" s="307"/>
      <c r="UDL51" s="307"/>
      <c r="UDM51" s="307"/>
      <c r="UDN51" s="307"/>
      <c r="UDO51" s="307"/>
      <c r="UDP51" s="307"/>
      <c r="UDQ51" s="307"/>
      <c r="UDR51" s="307"/>
      <c r="UDS51" s="307"/>
      <c r="UDT51" s="307"/>
      <c r="UDU51" s="307"/>
      <c r="UDV51" s="307"/>
      <c r="UDW51" s="307"/>
      <c r="UDX51" s="307"/>
      <c r="UDY51" s="307"/>
      <c r="UDZ51" s="307"/>
      <c r="UEA51" s="307"/>
      <c r="UEB51" s="307"/>
      <c r="UEC51" s="307"/>
      <c r="UED51" s="307"/>
      <c r="UEE51" s="307"/>
      <c r="UEF51" s="307"/>
      <c r="UEG51" s="307"/>
      <c r="UEH51" s="307"/>
      <c r="UEI51" s="307"/>
      <c r="UEJ51" s="307"/>
      <c r="UEK51" s="307"/>
      <c r="UEL51" s="307"/>
      <c r="UEM51" s="307"/>
      <c r="UEN51" s="307"/>
      <c r="UEO51" s="307"/>
      <c r="UEP51" s="307"/>
      <c r="UEQ51" s="307"/>
      <c r="UER51" s="307"/>
      <c r="UES51" s="307"/>
      <c r="UET51" s="307"/>
      <c r="UEU51" s="307"/>
      <c r="UEV51" s="307"/>
      <c r="UEW51" s="307"/>
      <c r="UEX51" s="307"/>
      <c r="UEY51" s="307"/>
      <c r="UEZ51" s="307"/>
      <c r="UFA51" s="307"/>
      <c r="UFB51" s="307"/>
      <c r="UFC51" s="307"/>
      <c r="UFD51" s="307"/>
      <c r="UFE51" s="307"/>
      <c r="UFF51" s="307"/>
      <c r="UFG51" s="307"/>
      <c r="UFH51" s="307"/>
      <c r="UFI51" s="307"/>
      <c r="UFJ51" s="307"/>
      <c r="UFK51" s="307"/>
      <c r="UFL51" s="307"/>
      <c r="UFM51" s="307"/>
      <c r="UFN51" s="307"/>
      <c r="UFO51" s="307"/>
      <c r="UFP51" s="307"/>
      <c r="UFQ51" s="307"/>
      <c r="UFR51" s="307"/>
      <c r="UFS51" s="307"/>
      <c r="UFT51" s="307"/>
      <c r="UFU51" s="307"/>
      <c r="UFV51" s="307"/>
      <c r="UFW51" s="307"/>
      <c r="UFX51" s="307"/>
      <c r="UFY51" s="307"/>
      <c r="UFZ51" s="307"/>
      <c r="UGA51" s="307"/>
      <c r="UGB51" s="307"/>
      <c r="UGC51" s="307"/>
      <c r="UGD51" s="307"/>
      <c r="UGE51" s="307"/>
      <c r="UGF51" s="307"/>
      <c r="UGG51" s="307"/>
      <c r="UGH51" s="307"/>
      <c r="UGI51" s="307"/>
      <c r="UGJ51" s="307"/>
      <c r="UGK51" s="307"/>
      <c r="UGL51" s="307"/>
      <c r="UGM51" s="307"/>
      <c r="UGN51" s="307"/>
      <c r="UGO51" s="307"/>
      <c r="UGP51" s="307"/>
      <c r="UGQ51" s="307"/>
      <c r="UGR51" s="307"/>
      <c r="UGS51" s="307"/>
      <c r="UGT51" s="307"/>
      <c r="UGU51" s="307"/>
      <c r="UGV51" s="307"/>
      <c r="UGW51" s="307"/>
      <c r="UGX51" s="307"/>
      <c r="UGY51" s="307"/>
      <c r="UGZ51" s="307"/>
      <c r="UHA51" s="307"/>
      <c r="UHB51" s="307"/>
      <c r="UHC51" s="307"/>
      <c r="UHD51" s="307"/>
      <c r="UHE51" s="307"/>
      <c r="UHF51" s="307"/>
      <c r="UHG51" s="307"/>
      <c r="UHH51" s="307"/>
      <c r="UHI51" s="307"/>
      <c r="UHJ51" s="307"/>
      <c r="UHK51" s="307"/>
      <c r="UHL51" s="307"/>
      <c r="UHM51" s="307"/>
      <c r="UHN51" s="307"/>
      <c r="UHO51" s="307"/>
      <c r="UHP51" s="307"/>
      <c r="UHQ51" s="307"/>
      <c r="UHR51" s="307"/>
      <c r="UHS51" s="307"/>
      <c r="UHT51" s="307"/>
      <c r="UHU51" s="307"/>
      <c r="UHV51" s="307"/>
      <c r="UHW51" s="307"/>
      <c r="UHX51" s="307"/>
      <c r="UHY51" s="307"/>
      <c r="UHZ51" s="307"/>
      <c r="UIA51" s="307"/>
      <c r="UIB51" s="307"/>
      <c r="UIC51" s="307"/>
      <c r="UID51" s="307"/>
      <c r="UIE51" s="307"/>
      <c r="UIF51" s="307"/>
      <c r="UIG51" s="307"/>
      <c r="UIH51" s="307"/>
      <c r="UII51" s="307"/>
      <c r="UIJ51" s="307"/>
      <c r="UIK51" s="307"/>
      <c r="UIL51" s="307"/>
      <c r="UIM51" s="307"/>
      <c r="UIN51" s="307"/>
      <c r="UIO51" s="307"/>
      <c r="UIP51" s="307"/>
      <c r="UIQ51" s="307"/>
      <c r="UIR51" s="307"/>
      <c r="UIS51" s="307"/>
      <c r="UIT51" s="307"/>
      <c r="UIU51" s="307"/>
      <c r="UIV51" s="307"/>
      <c r="UIW51" s="307"/>
      <c r="UIX51" s="307"/>
      <c r="UIY51" s="307"/>
      <c r="UIZ51" s="307"/>
      <c r="UJA51" s="307"/>
      <c r="UJB51" s="307"/>
      <c r="UJC51" s="307"/>
      <c r="UJD51" s="307"/>
      <c r="UJE51" s="307"/>
      <c r="UJF51" s="307"/>
      <c r="UJG51" s="307"/>
      <c r="UJH51" s="307"/>
      <c r="UJI51" s="307"/>
      <c r="UJJ51" s="307"/>
      <c r="UJK51" s="307"/>
      <c r="UJL51" s="307"/>
      <c r="UJM51" s="307"/>
      <c r="UJN51" s="307"/>
      <c r="UJO51" s="307"/>
      <c r="UJP51" s="307"/>
      <c r="UJQ51" s="307"/>
      <c r="UJR51" s="307"/>
      <c r="UJS51" s="307"/>
      <c r="UJT51" s="307"/>
      <c r="UJU51" s="307"/>
      <c r="UJV51" s="307"/>
      <c r="UJW51" s="307"/>
      <c r="UJX51" s="307"/>
      <c r="UJY51" s="307"/>
      <c r="UJZ51" s="307"/>
      <c r="UKA51" s="307"/>
      <c r="UKB51" s="307"/>
      <c r="UKC51" s="307"/>
      <c r="UKD51" s="307"/>
      <c r="UKE51" s="307"/>
      <c r="UKF51" s="307"/>
      <c r="UKG51" s="307"/>
      <c r="UKH51" s="307"/>
      <c r="UKI51" s="307"/>
      <c r="UKJ51" s="307"/>
      <c r="UKK51" s="307"/>
      <c r="UKL51" s="307"/>
      <c r="UKM51" s="307"/>
      <c r="UKN51" s="307"/>
      <c r="UKO51" s="307"/>
      <c r="UKP51" s="307"/>
      <c r="UKQ51" s="307"/>
      <c r="UKR51" s="307"/>
      <c r="UKS51" s="307"/>
      <c r="UKT51" s="307"/>
      <c r="UKU51" s="307"/>
      <c r="UKV51" s="307"/>
      <c r="UKW51" s="307"/>
      <c r="UKX51" s="307"/>
      <c r="UKY51" s="307"/>
      <c r="UKZ51" s="307"/>
      <c r="ULA51" s="307"/>
      <c r="ULB51" s="307"/>
      <c r="ULC51" s="307"/>
      <c r="ULD51" s="307"/>
      <c r="ULE51" s="307"/>
      <c r="ULF51" s="307"/>
      <c r="ULG51" s="307"/>
      <c r="ULH51" s="307"/>
      <c r="ULI51" s="307"/>
      <c r="ULJ51" s="307"/>
      <c r="ULK51" s="307"/>
      <c r="ULL51" s="307"/>
      <c r="ULM51" s="307"/>
      <c r="ULN51" s="307"/>
      <c r="ULO51" s="307"/>
      <c r="ULP51" s="307"/>
      <c r="ULQ51" s="307"/>
      <c r="ULR51" s="307"/>
      <c r="ULS51" s="307"/>
      <c r="ULT51" s="307"/>
      <c r="ULU51" s="307"/>
      <c r="ULV51" s="307"/>
      <c r="ULW51" s="307"/>
      <c r="ULX51" s="307"/>
      <c r="ULY51" s="307"/>
      <c r="ULZ51" s="307"/>
      <c r="UMA51" s="307"/>
      <c r="UMB51" s="307"/>
      <c r="UMC51" s="307"/>
      <c r="UMD51" s="307"/>
      <c r="UME51" s="307"/>
      <c r="UMF51" s="307"/>
      <c r="UMG51" s="307"/>
      <c r="UMH51" s="307"/>
      <c r="UMI51" s="307"/>
      <c r="UMJ51" s="307"/>
      <c r="UMK51" s="307"/>
      <c r="UML51" s="307"/>
      <c r="UMM51" s="307"/>
      <c r="UMN51" s="307"/>
      <c r="UMO51" s="307"/>
      <c r="UMP51" s="307"/>
      <c r="UMQ51" s="307"/>
      <c r="UMR51" s="307"/>
      <c r="UMS51" s="307"/>
      <c r="UMT51" s="307"/>
      <c r="UMU51" s="307"/>
      <c r="UMV51" s="307"/>
      <c r="UMW51" s="307"/>
      <c r="UMX51" s="307"/>
      <c r="UMY51" s="307"/>
      <c r="UMZ51" s="307"/>
      <c r="UNA51" s="307"/>
      <c r="UNB51" s="307"/>
      <c r="UNC51" s="307"/>
      <c r="UND51" s="307"/>
      <c r="UNE51" s="307"/>
      <c r="UNF51" s="307"/>
      <c r="UNG51" s="307"/>
      <c r="UNH51" s="307"/>
      <c r="UNI51" s="307"/>
      <c r="UNJ51" s="307"/>
      <c r="UNK51" s="307"/>
      <c r="UNL51" s="307"/>
      <c r="UNM51" s="307"/>
      <c r="UNN51" s="307"/>
      <c r="UNO51" s="307"/>
      <c r="UNP51" s="307"/>
      <c r="UNQ51" s="307"/>
      <c r="UNR51" s="307"/>
      <c r="UNS51" s="307"/>
      <c r="UNT51" s="307"/>
      <c r="UNU51" s="307"/>
      <c r="UNV51" s="307"/>
      <c r="UNW51" s="307"/>
      <c r="UNX51" s="307"/>
      <c r="UNY51" s="307"/>
      <c r="UNZ51" s="307"/>
      <c r="UOA51" s="307"/>
      <c r="UOB51" s="307"/>
      <c r="UOC51" s="307"/>
      <c r="UOD51" s="307"/>
      <c r="UOE51" s="307"/>
      <c r="UOF51" s="307"/>
      <c r="UOG51" s="307"/>
      <c r="UOH51" s="307"/>
      <c r="UOI51" s="307"/>
      <c r="UOJ51" s="307"/>
      <c r="UOK51" s="307"/>
      <c r="UOL51" s="307"/>
      <c r="UOM51" s="307"/>
      <c r="UON51" s="307"/>
      <c r="UOO51" s="307"/>
      <c r="UOP51" s="307"/>
      <c r="UOQ51" s="307"/>
      <c r="UOR51" s="307"/>
      <c r="UOS51" s="307"/>
      <c r="UOT51" s="307"/>
      <c r="UOU51" s="307"/>
      <c r="UOV51" s="307"/>
      <c r="UOW51" s="307"/>
      <c r="UOX51" s="307"/>
      <c r="UOY51" s="307"/>
      <c r="UOZ51" s="307"/>
      <c r="UPA51" s="307"/>
      <c r="UPB51" s="307"/>
      <c r="UPC51" s="307"/>
      <c r="UPD51" s="307"/>
      <c r="UPE51" s="307"/>
      <c r="UPF51" s="307"/>
      <c r="UPG51" s="307"/>
      <c r="UPH51" s="307"/>
      <c r="UPI51" s="307"/>
      <c r="UPJ51" s="307"/>
      <c r="UPK51" s="307"/>
      <c r="UPL51" s="307"/>
      <c r="UPM51" s="307"/>
      <c r="UPN51" s="307"/>
      <c r="UPO51" s="307"/>
      <c r="UPP51" s="307"/>
      <c r="UPQ51" s="307"/>
      <c r="UPR51" s="307"/>
      <c r="UPS51" s="307"/>
      <c r="UPT51" s="307"/>
      <c r="UPU51" s="307"/>
      <c r="UPV51" s="307"/>
      <c r="UPW51" s="307"/>
      <c r="UPX51" s="307"/>
      <c r="UPY51" s="307"/>
      <c r="UPZ51" s="307"/>
      <c r="UQA51" s="307"/>
      <c r="UQB51" s="307"/>
      <c r="UQC51" s="307"/>
      <c r="UQD51" s="307"/>
      <c r="UQE51" s="307"/>
      <c r="UQF51" s="307"/>
      <c r="UQG51" s="307"/>
      <c r="UQH51" s="307"/>
      <c r="UQI51" s="307"/>
      <c r="UQJ51" s="307"/>
      <c r="UQK51" s="307"/>
      <c r="UQL51" s="307"/>
      <c r="UQM51" s="307"/>
      <c r="UQN51" s="307"/>
      <c r="UQO51" s="307"/>
      <c r="UQP51" s="307"/>
      <c r="UQQ51" s="307"/>
      <c r="UQR51" s="307"/>
      <c r="UQS51" s="307"/>
      <c r="UQT51" s="307"/>
      <c r="UQU51" s="307"/>
      <c r="UQV51" s="307"/>
      <c r="UQW51" s="307"/>
      <c r="UQX51" s="307"/>
      <c r="UQY51" s="307"/>
      <c r="UQZ51" s="307"/>
      <c r="URA51" s="307"/>
      <c r="URB51" s="307"/>
      <c r="URC51" s="307"/>
      <c r="URD51" s="307"/>
      <c r="URE51" s="307"/>
      <c r="URF51" s="307"/>
      <c r="URG51" s="307"/>
      <c r="URH51" s="307"/>
      <c r="URI51" s="307"/>
      <c r="URJ51" s="307"/>
      <c r="URK51" s="307"/>
      <c r="URL51" s="307"/>
      <c r="URM51" s="307"/>
      <c r="URN51" s="307"/>
      <c r="URO51" s="307"/>
      <c r="URP51" s="307"/>
      <c r="URQ51" s="307"/>
      <c r="URR51" s="307"/>
      <c r="URS51" s="307"/>
      <c r="URT51" s="307"/>
      <c r="URU51" s="307"/>
      <c r="URV51" s="307"/>
      <c r="URW51" s="307"/>
      <c r="URX51" s="307"/>
      <c r="URY51" s="307"/>
      <c r="URZ51" s="307"/>
      <c r="USA51" s="307"/>
      <c r="USB51" s="307"/>
      <c r="USC51" s="307"/>
      <c r="USD51" s="307"/>
      <c r="USE51" s="307"/>
      <c r="USF51" s="307"/>
      <c r="USG51" s="307"/>
      <c r="USH51" s="307"/>
      <c r="USI51" s="307"/>
      <c r="USJ51" s="307"/>
      <c r="USK51" s="307"/>
      <c r="USL51" s="307"/>
      <c r="USM51" s="307"/>
      <c r="USN51" s="307"/>
      <c r="USO51" s="307"/>
      <c r="USP51" s="307"/>
      <c r="USQ51" s="307"/>
      <c r="USR51" s="307"/>
      <c r="USS51" s="307"/>
      <c r="UST51" s="307"/>
      <c r="USU51" s="307"/>
      <c r="USV51" s="307"/>
      <c r="USW51" s="307"/>
      <c r="USX51" s="307"/>
      <c r="USY51" s="307"/>
      <c r="USZ51" s="307"/>
      <c r="UTA51" s="307"/>
      <c r="UTB51" s="307"/>
      <c r="UTC51" s="307"/>
      <c r="UTD51" s="307"/>
      <c r="UTE51" s="307"/>
      <c r="UTF51" s="307"/>
      <c r="UTG51" s="307"/>
      <c r="UTH51" s="307"/>
      <c r="UTI51" s="307"/>
      <c r="UTJ51" s="307"/>
      <c r="UTK51" s="307"/>
      <c r="UTL51" s="307"/>
      <c r="UTM51" s="307"/>
      <c r="UTN51" s="307"/>
      <c r="UTO51" s="307"/>
      <c r="UTP51" s="307"/>
      <c r="UTQ51" s="307"/>
      <c r="UTR51" s="307"/>
      <c r="UTS51" s="307"/>
      <c r="UTT51" s="307"/>
      <c r="UTU51" s="307"/>
      <c r="UTV51" s="307"/>
      <c r="UTW51" s="307"/>
      <c r="UTX51" s="307"/>
      <c r="UTY51" s="307"/>
      <c r="UTZ51" s="307"/>
      <c r="UUA51" s="307"/>
      <c r="UUB51" s="307"/>
      <c r="UUC51" s="307"/>
      <c r="UUD51" s="307"/>
      <c r="UUE51" s="307"/>
      <c r="UUF51" s="307"/>
      <c r="UUG51" s="307"/>
      <c r="UUH51" s="307"/>
      <c r="UUI51" s="307"/>
      <c r="UUJ51" s="307"/>
      <c r="UUK51" s="307"/>
      <c r="UUL51" s="307"/>
      <c r="UUM51" s="307"/>
      <c r="UUN51" s="307"/>
      <c r="UUO51" s="307"/>
      <c r="UUP51" s="307"/>
      <c r="UUQ51" s="307"/>
      <c r="UUR51" s="307"/>
      <c r="UUS51" s="307"/>
      <c r="UUT51" s="307"/>
      <c r="UUU51" s="307"/>
      <c r="UUV51" s="307"/>
      <c r="UUW51" s="307"/>
      <c r="UUX51" s="307"/>
      <c r="UUY51" s="307"/>
      <c r="UUZ51" s="307"/>
      <c r="UVA51" s="307"/>
      <c r="UVB51" s="307"/>
      <c r="UVC51" s="307"/>
      <c r="UVD51" s="307"/>
      <c r="UVE51" s="307"/>
      <c r="UVF51" s="307"/>
      <c r="UVG51" s="307"/>
      <c r="UVH51" s="307"/>
      <c r="UVI51" s="307"/>
      <c r="UVJ51" s="307"/>
      <c r="UVK51" s="307"/>
      <c r="UVL51" s="307"/>
      <c r="UVM51" s="307"/>
      <c r="UVN51" s="307"/>
      <c r="UVO51" s="307"/>
      <c r="UVP51" s="307"/>
      <c r="UVQ51" s="307"/>
      <c r="UVR51" s="307"/>
      <c r="UVS51" s="307"/>
      <c r="UVT51" s="307"/>
      <c r="UVU51" s="307"/>
      <c r="UVV51" s="307"/>
      <c r="UVW51" s="307"/>
      <c r="UVX51" s="307"/>
      <c r="UVY51" s="307"/>
      <c r="UVZ51" s="307"/>
      <c r="UWA51" s="307"/>
      <c r="UWB51" s="307"/>
      <c r="UWC51" s="307"/>
      <c r="UWD51" s="307"/>
      <c r="UWE51" s="307"/>
      <c r="UWF51" s="307"/>
      <c r="UWG51" s="307"/>
      <c r="UWH51" s="307"/>
      <c r="UWI51" s="307"/>
      <c r="UWJ51" s="307"/>
      <c r="UWK51" s="307"/>
      <c r="UWL51" s="307"/>
      <c r="UWM51" s="307"/>
      <c r="UWN51" s="307"/>
      <c r="UWO51" s="307"/>
      <c r="UWP51" s="307"/>
      <c r="UWQ51" s="307"/>
      <c r="UWR51" s="307"/>
      <c r="UWS51" s="307"/>
      <c r="UWT51" s="307"/>
      <c r="UWU51" s="307"/>
      <c r="UWV51" s="307"/>
      <c r="UWW51" s="307"/>
      <c r="UWX51" s="307"/>
      <c r="UWY51" s="307"/>
      <c r="UWZ51" s="307"/>
      <c r="UXA51" s="307"/>
      <c r="UXB51" s="307"/>
      <c r="UXC51" s="307"/>
      <c r="UXD51" s="307"/>
      <c r="UXE51" s="307"/>
      <c r="UXF51" s="307"/>
      <c r="UXG51" s="307"/>
      <c r="UXH51" s="307"/>
      <c r="UXI51" s="307"/>
      <c r="UXJ51" s="307"/>
      <c r="UXK51" s="307"/>
      <c r="UXL51" s="307"/>
      <c r="UXM51" s="307"/>
      <c r="UXN51" s="307"/>
      <c r="UXO51" s="307"/>
      <c r="UXP51" s="307"/>
      <c r="UXQ51" s="307"/>
      <c r="UXR51" s="307"/>
      <c r="UXS51" s="307"/>
      <c r="UXT51" s="307"/>
      <c r="UXU51" s="307"/>
      <c r="UXV51" s="307"/>
      <c r="UXW51" s="307"/>
      <c r="UXX51" s="307"/>
      <c r="UXY51" s="307"/>
      <c r="UXZ51" s="307"/>
      <c r="UYA51" s="307"/>
      <c r="UYB51" s="307"/>
      <c r="UYC51" s="307"/>
      <c r="UYD51" s="307"/>
      <c r="UYE51" s="307"/>
      <c r="UYF51" s="307"/>
      <c r="UYG51" s="307"/>
      <c r="UYH51" s="307"/>
      <c r="UYI51" s="307"/>
      <c r="UYJ51" s="307"/>
      <c r="UYK51" s="307"/>
      <c r="UYL51" s="307"/>
      <c r="UYM51" s="307"/>
      <c r="UYN51" s="307"/>
      <c r="UYO51" s="307"/>
      <c r="UYP51" s="307"/>
      <c r="UYQ51" s="307"/>
      <c r="UYR51" s="307"/>
      <c r="UYS51" s="307"/>
      <c r="UYT51" s="307"/>
      <c r="UYU51" s="307"/>
      <c r="UYV51" s="307"/>
      <c r="UYW51" s="307"/>
      <c r="UYX51" s="307"/>
      <c r="UYY51" s="307"/>
      <c r="UYZ51" s="307"/>
      <c r="UZA51" s="307"/>
      <c r="UZB51" s="307"/>
      <c r="UZC51" s="307"/>
      <c r="UZD51" s="307"/>
      <c r="UZE51" s="307"/>
      <c r="UZF51" s="307"/>
      <c r="UZG51" s="307"/>
      <c r="UZH51" s="307"/>
      <c r="UZI51" s="307"/>
      <c r="UZJ51" s="307"/>
      <c r="UZK51" s="307"/>
      <c r="UZL51" s="307"/>
      <c r="UZM51" s="307"/>
      <c r="UZN51" s="307"/>
      <c r="UZO51" s="307"/>
      <c r="UZP51" s="307"/>
      <c r="UZQ51" s="307"/>
      <c r="UZR51" s="307"/>
      <c r="UZS51" s="307"/>
      <c r="UZT51" s="307"/>
      <c r="UZU51" s="307"/>
      <c r="UZV51" s="307"/>
      <c r="UZW51" s="307"/>
      <c r="UZX51" s="307"/>
      <c r="UZY51" s="307"/>
      <c r="UZZ51" s="307"/>
      <c r="VAA51" s="307"/>
      <c r="VAB51" s="307"/>
      <c r="VAC51" s="307"/>
      <c r="VAD51" s="307"/>
      <c r="VAE51" s="307"/>
      <c r="VAF51" s="307"/>
      <c r="VAG51" s="307"/>
      <c r="VAH51" s="307"/>
      <c r="VAI51" s="307"/>
      <c r="VAJ51" s="307"/>
      <c r="VAK51" s="307"/>
      <c r="VAL51" s="307"/>
      <c r="VAM51" s="307"/>
      <c r="VAN51" s="307"/>
      <c r="VAO51" s="307"/>
      <c r="VAP51" s="307"/>
      <c r="VAQ51" s="307"/>
      <c r="VAR51" s="307"/>
      <c r="VAS51" s="307"/>
      <c r="VAT51" s="307"/>
      <c r="VAU51" s="307"/>
      <c r="VAV51" s="307"/>
      <c r="VAW51" s="307"/>
      <c r="VAX51" s="307"/>
      <c r="VAY51" s="307"/>
      <c r="VAZ51" s="307"/>
      <c r="VBA51" s="307"/>
      <c r="VBB51" s="307"/>
      <c r="VBC51" s="307"/>
      <c r="VBD51" s="307"/>
      <c r="VBE51" s="307"/>
      <c r="VBF51" s="307"/>
      <c r="VBG51" s="307"/>
      <c r="VBH51" s="307"/>
      <c r="VBI51" s="307"/>
      <c r="VBJ51" s="307"/>
      <c r="VBK51" s="307"/>
      <c r="VBL51" s="307"/>
      <c r="VBM51" s="307"/>
      <c r="VBN51" s="307"/>
      <c r="VBO51" s="307"/>
      <c r="VBP51" s="307"/>
      <c r="VBQ51" s="307"/>
      <c r="VBR51" s="307"/>
      <c r="VBS51" s="307"/>
      <c r="VBT51" s="307"/>
      <c r="VBU51" s="307"/>
      <c r="VBV51" s="307"/>
      <c r="VBW51" s="307"/>
      <c r="VBX51" s="307"/>
      <c r="VBY51" s="307"/>
      <c r="VBZ51" s="307"/>
      <c r="VCA51" s="307"/>
      <c r="VCB51" s="307"/>
      <c r="VCC51" s="307"/>
      <c r="VCD51" s="307"/>
      <c r="VCE51" s="307"/>
      <c r="VCF51" s="307"/>
      <c r="VCG51" s="307"/>
      <c r="VCH51" s="307"/>
      <c r="VCI51" s="307"/>
      <c r="VCJ51" s="307"/>
      <c r="VCK51" s="307"/>
      <c r="VCL51" s="307"/>
      <c r="VCM51" s="307"/>
      <c r="VCN51" s="307"/>
      <c r="VCO51" s="307"/>
      <c r="VCP51" s="307"/>
      <c r="VCQ51" s="307"/>
      <c r="VCR51" s="307"/>
      <c r="VCS51" s="307"/>
      <c r="VCT51" s="307"/>
      <c r="VCU51" s="307"/>
      <c r="VCV51" s="307"/>
      <c r="VCW51" s="307"/>
      <c r="VCX51" s="307"/>
      <c r="VCY51" s="307"/>
      <c r="VCZ51" s="307"/>
      <c r="VDA51" s="307"/>
      <c r="VDB51" s="307"/>
      <c r="VDC51" s="307"/>
      <c r="VDD51" s="307"/>
      <c r="VDE51" s="307"/>
      <c r="VDF51" s="307"/>
      <c r="VDG51" s="307"/>
      <c r="VDH51" s="307"/>
      <c r="VDI51" s="307"/>
      <c r="VDJ51" s="307"/>
      <c r="VDK51" s="307"/>
      <c r="VDL51" s="307"/>
      <c r="VDM51" s="307"/>
      <c r="VDN51" s="307"/>
      <c r="VDO51" s="307"/>
      <c r="VDP51" s="307"/>
      <c r="VDQ51" s="307"/>
      <c r="VDR51" s="307"/>
      <c r="VDS51" s="307"/>
      <c r="VDT51" s="307"/>
      <c r="VDU51" s="307"/>
      <c r="VDV51" s="307"/>
      <c r="VDW51" s="307"/>
      <c r="VDX51" s="307"/>
      <c r="VDY51" s="307"/>
      <c r="VDZ51" s="307"/>
      <c r="VEA51" s="307"/>
      <c r="VEB51" s="307"/>
      <c r="VEC51" s="307"/>
      <c r="VED51" s="307"/>
      <c r="VEE51" s="307"/>
      <c r="VEF51" s="307"/>
      <c r="VEG51" s="307"/>
      <c r="VEH51" s="307"/>
      <c r="VEI51" s="307"/>
      <c r="VEJ51" s="307"/>
      <c r="VEK51" s="307"/>
      <c r="VEL51" s="307"/>
      <c r="VEM51" s="307"/>
      <c r="VEN51" s="307"/>
      <c r="VEO51" s="307"/>
      <c r="VEP51" s="307"/>
      <c r="VEQ51" s="307"/>
      <c r="VER51" s="307"/>
      <c r="VES51" s="307"/>
      <c r="VET51" s="307"/>
      <c r="VEU51" s="307"/>
      <c r="VEV51" s="307"/>
      <c r="VEW51" s="307"/>
      <c r="VEX51" s="307"/>
      <c r="VEY51" s="307"/>
      <c r="VEZ51" s="307"/>
      <c r="VFA51" s="307"/>
      <c r="VFB51" s="307"/>
      <c r="VFC51" s="307"/>
      <c r="VFD51" s="307"/>
      <c r="VFE51" s="307"/>
      <c r="VFF51" s="307"/>
      <c r="VFG51" s="307"/>
      <c r="VFH51" s="307"/>
      <c r="VFI51" s="307"/>
      <c r="VFJ51" s="307"/>
      <c r="VFK51" s="307"/>
      <c r="VFL51" s="307"/>
      <c r="VFM51" s="307"/>
      <c r="VFN51" s="307"/>
      <c r="VFO51" s="307"/>
      <c r="VFP51" s="307"/>
      <c r="VFQ51" s="307"/>
      <c r="VFR51" s="307"/>
      <c r="VFS51" s="307"/>
      <c r="VFT51" s="307"/>
      <c r="VFU51" s="307"/>
      <c r="VFV51" s="307"/>
      <c r="VFW51" s="307"/>
      <c r="VFX51" s="307"/>
      <c r="VFY51" s="307"/>
      <c r="VFZ51" s="307"/>
      <c r="VGA51" s="307"/>
      <c r="VGB51" s="307"/>
      <c r="VGC51" s="307"/>
      <c r="VGD51" s="307"/>
      <c r="VGE51" s="307"/>
      <c r="VGF51" s="307"/>
      <c r="VGG51" s="307"/>
      <c r="VGH51" s="307"/>
      <c r="VGI51" s="307"/>
      <c r="VGJ51" s="307"/>
      <c r="VGK51" s="307"/>
      <c r="VGL51" s="307"/>
      <c r="VGM51" s="307"/>
      <c r="VGN51" s="307"/>
      <c r="VGO51" s="307"/>
      <c r="VGP51" s="307"/>
      <c r="VGQ51" s="307"/>
      <c r="VGR51" s="307"/>
      <c r="VGS51" s="307"/>
      <c r="VGT51" s="307"/>
      <c r="VGU51" s="307"/>
      <c r="VGV51" s="307"/>
      <c r="VGW51" s="307"/>
      <c r="VGX51" s="307"/>
      <c r="VGY51" s="307"/>
      <c r="VGZ51" s="307"/>
      <c r="VHA51" s="307"/>
      <c r="VHB51" s="307"/>
      <c r="VHC51" s="307"/>
      <c r="VHD51" s="307"/>
      <c r="VHE51" s="307"/>
      <c r="VHF51" s="307"/>
      <c r="VHG51" s="307"/>
      <c r="VHH51" s="307"/>
      <c r="VHI51" s="307"/>
      <c r="VHJ51" s="307"/>
      <c r="VHK51" s="307"/>
      <c r="VHL51" s="307"/>
      <c r="VHM51" s="307"/>
      <c r="VHN51" s="307"/>
      <c r="VHO51" s="307"/>
      <c r="VHP51" s="307"/>
      <c r="VHQ51" s="307"/>
      <c r="VHR51" s="307"/>
      <c r="VHS51" s="307"/>
      <c r="VHT51" s="307"/>
      <c r="VHU51" s="307"/>
      <c r="VHV51" s="307"/>
      <c r="VHW51" s="307"/>
      <c r="VHX51" s="307"/>
      <c r="VHY51" s="307"/>
      <c r="VHZ51" s="307"/>
      <c r="VIA51" s="307"/>
      <c r="VIB51" s="307"/>
      <c r="VIC51" s="307"/>
      <c r="VID51" s="307"/>
      <c r="VIE51" s="307"/>
      <c r="VIF51" s="307"/>
      <c r="VIG51" s="307"/>
      <c r="VIH51" s="307"/>
      <c r="VII51" s="307"/>
      <c r="VIJ51" s="307"/>
      <c r="VIK51" s="307"/>
      <c r="VIL51" s="307"/>
      <c r="VIM51" s="307"/>
      <c r="VIN51" s="307"/>
      <c r="VIO51" s="307"/>
      <c r="VIP51" s="307"/>
      <c r="VIQ51" s="307"/>
      <c r="VIR51" s="307"/>
      <c r="VIS51" s="307"/>
      <c r="VIT51" s="307"/>
      <c r="VIU51" s="307"/>
      <c r="VIV51" s="307"/>
      <c r="VIW51" s="307"/>
      <c r="VIX51" s="307"/>
      <c r="VIY51" s="307"/>
      <c r="VIZ51" s="307"/>
      <c r="VJA51" s="307"/>
      <c r="VJB51" s="307"/>
      <c r="VJC51" s="307"/>
      <c r="VJD51" s="307"/>
      <c r="VJE51" s="307"/>
      <c r="VJF51" s="307"/>
      <c r="VJG51" s="307"/>
      <c r="VJH51" s="307"/>
      <c r="VJI51" s="307"/>
      <c r="VJJ51" s="307"/>
      <c r="VJK51" s="307"/>
      <c r="VJL51" s="307"/>
      <c r="VJM51" s="307"/>
      <c r="VJN51" s="307"/>
      <c r="VJO51" s="307"/>
      <c r="VJP51" s="307"/>
      <c r="VJQ51" s="307"/>
      <c r="VJR51" s="307"/>
      <c r="VJS51" s="307"/>
      <c r="VJT51" s="307"/>
      <c r="VJU51" s="307"/>
      <c r="VJV51" s="307"/>
      <c r="VJW51" s="307"/>
      <c r="VJX51" s="307"/>
      <c r="VJY51" s="307"/>
      <c r="VJZ51" s="307"/>
      <c r="VKA51" s="307"/>
      <c r="VKB51" s="307"/>
      <c r="VKC51" s="307"/>
      <c r="VKD51" s="307"/>
      <c r="VKE51" s="307"/>
      <c r="VKF51" s="307"/>
      <c r="VKG51" s="307"/>
      <c r="VKH51" s="307"/>
      <c r="VKI51" s="307"/>
      <c r="VKJ51" s="307"/>
      <c r="VKK51" s="307"/>
      <c r="VKL51" s="307"/>
      <c r="VKM51" s="307"/>
      <c r="VKN51" s="307"/>
      <c r="VKO51" s="307"/>
      <c r="VKP51" s="307"/>
      <c r="VKQ51" s="307"/>
      <c r="VKR51" s="307"/>
      <c r="VKS51" s="307"/>
      <c r="VKT51" s="307"/>
      <c r="VKU51" s="307"/>
      <c r="VKV51" s="307"/>
      <c r="VKW51" s="307"/>
      <c r="VKX51" s="307"/>
      <c r="VKY51" s="307"/>
      <c r="VKZ51" s="307"/>
      <c r="VLA51" s="307"/>
      <c r="VLB51" s="307"/>
      <c r="VLC51" s="307"/>
      <c r="VLD51" s="307"/>
      <c r="VLE51" s="307"/>
      <c r="VLF51" s="307"/>
      <c r="VLG51" s="307"/>
      <c r="VLH51" s="307"/>
      <c r="VLI51" s="307"/>
      <c r="VLJ51" s="307"/>
      <c r="VLK51" s="307"/>
      <c r="VLL51" s="307"/>
      <c r="VLM51" s="307"/>
      <c r="VLN51" s="307"/>
      <c r="VLO51" s="307"/>
      <c r="VLP51" s="307"/>
      <c r="VLQ51" s="307"/>
      <c r="VLR51" s="307"/>
      <c r="VLS51" s="307"/>
      <c r="VLT51" s="307"/>
      <c r="VLU51" s="307"/>
      <c r="VLV51" s="307"/>
      <c r="VLW51" s="307"/>
      <c r="VLX51" s="307"/>
      <c r="VLY51" s="307"/>
      <c r="VLZ51" s="307"/>
      <c r="VMA51" s="307"/>
      <c r="VMB51" s="307"/>
      <c r="VMC51" s="307"/>
      <c r="VMD51" s="307"/>
      <c r="VME51" s="307"/>
      <c r="VMF51" s="307"/>
      <c r="VMG51" s="307"/>
      <c r="VMH51" s="307"/>
      <c r="VMI51" s="307"/>
      <c r="VMJ51" s="307"/>
      <c r="VMK51" s="307"/>
      <c r="VML51" s="307"/>
      <c r="VMM51" s="307"/>
      <c r="VMN51" s="307"/>
      <c r="VMO51" s="307"/>
      <c r="VMP51" s="307"/>
      <c r="VMQ51" s="307"/>
      <c r="VMR51" s="307"/>
      <c r="VMS51" s="307"/>
      <c r="VMT51" s="307"/>
      <c r="VMU51" s="307"/>
      <c r="VMV51" s="307"/>
      <c r="VMW51" s="307"/>
      <c r="VMX51" s="307"/>
      <c r="VMY51" s="307"/>
      <c r="VMZ51" s="307"/>
      <c r="VNA51" s="307"/>
      <c r="VNB51" s="307"/>
      <c r="VNC51" s="307"/>
      <c r="VND51" s="307"/>
      <c r="VNE51" s="307"/>
      <c r="VNF51" s="307"/>
      <c r="VNG51" s="307"/>
      <c r="VNH51" s="307"/>
      <c r="VNI51" s="307"/>
      <c r="VNJ51" s="307"/>
      <c r="VNK51" s="307"/>
      <c r="VNL51" s="307"/>
      <c r="VNM51" s="307"/>
      <c r="VNN51" s="307"/>
      <c r="VNO51" s="307"/>
      <c r="VNP51" s="307"/>
      <c r="VNQ51" s="307"/>
      <c r="VNR51" s="307"/>
      <c r="VNS51" s="307"/>
      <c r="VNT51" s="307"/>
      <c r="VNU51" s="307"/>
      <c r="VNV51" s="307"/>
      <c r="VNW51" s="307"/>
      <c r="VNX51" s="307"/>
      <c r="VNY51" s="307"/>
      <c r="VNZ51" s="307"/>
      <c r="VOA51" s="307"/>
      <c r="VOB51" s="307"/>
      <c r="VOC51" s="307"/>
      <c r="VOD51" s="307"/>
      <c r="VOE51" s="307"/>
      <c r="VOF51" s="307"/>
      <c r="VOG51" s="307"/>
      <c r="VOH51" s="307"/>
      <c r="VOI51" s="307"/>
      <c r="VOJ51" s="307"/>
      <c r="VOK51" s="307"/>
      <c r="VOL51" s="307"/>
      <c r="VOM51" s="307"/>
      <c r="VON51" s="307"/>
      <c r="VOO51" s="307"/>
      <c r="VOP51" s="307"/>
      <c r="VOQ51" s="307"/>
      <c r="VOR51" s="307"/>
      <c r="VOS51" s="307"/>
      <c r="VOT51" s="307"/>
      <c r="VOU51" s="307"/>
      <c r="VOV51" s="307"/>
      <c r="VOW51" s="307"/>
      <c r="VOX51" s="307"/>
      <c r="VOY51" s="307"/>
      <c r="VOZ51" s="307"/>
      <c r="VPA51" s="307"/>
      <c r="VPB51" s="307"/>
      <c r="VPC51" s="307"/>
      <c r="VPD51" s="307"/>
      <c r="VPE51" s="307"/>
      <c r="VPF51" s="307"/>
      <c r="VPG51" s="307"/>
      <c r="VPH51" s="307"/>
      <c r="VPI51" s="307"/>
      <c r="VPJ51" s="307"/>
      <c r="VPK51" s="307"/>
      <c r="VPL51" s="307"/>
      <c r="VPM51" s="307"/>
      <c r="VPN51" s="307"/>
      <c r="VPO51" s="307"/>
      <c r="VPP51" s="307"/>
      <c r="VPQ51" s="307"/>
      <c r="VPR51" s="307"/>
      <c r="VPS51" s="307"/>
      <c r="VPT51" s="307"/>
      <c r="VPU51" s="307"/>
      <c r="VPV51" s="307"/>
      <c r="VPW51" s="307"/>
      <c r="VPX51" s="307"/>
      <c r="VPY51" s="307"/>
      <c r="VPZ51" s="307"/>
      <c r="VQA51" s="307"/>
      <c r="VQB51" s="307"/>
      <c r="VQC51" s="307"/>
      <c r="VQD51" s="307"/>
      <c r="VQE51" s="307"/>
      <c r="VQF51" s="307"/>
      <c r="VQG51" s="307"/>
      <c r="VQH51" s="307"/>
      <c r="VQI51" s="307"/>
      <c r="VQJ51" s="307"/>
      <c r="VQK51" s="307"/>
      <c r="VQL51" s="307"/>
      <c r="VQM51" s="307"/>
      <c r="VQN51" s="307"/>
      <c r="VQO51" s="307"/>
      <c r="VQP51" s="307"/>
      <c r="VQQ51" s="307"/>
      <c r="VQR51" s="307"/>
      <c r="VQS51" s="307"/>
      <c r="VQT51" s="307"/>
      <c r="VQU51" s="307"/>
      <c r="VQV51" s="307"/>
      <c r="VQW51" s="307"/>
      <c r="VQX51" s="307"/>
      <c r="VQY51" s="307"/>
      <c r="VQZ51" s="307"/>
      <c r="VRA51" s="307"/>
      <c r="VRB51" s="307"/>
      <c r="VRC51" s="307"/>
      <c r="VRD51" s="307"/>
      <c r="VRE51" s="307"/>
      <c r="VRF51" s="307"/>
      <c r="VRG51" s="307"/>
      <c r="VRH51" s="307"/>
      <c r="VRI51" s="307"/>
      <c r="VRJ51" s="307"/>
      <c r="VRK51" s="307"/>
      <c r="VRL51" s="307"/>
      <c r="VRM51" s="307"/>
      <c r="VRN51" s="307"/>
      <c r="VRO51" s="307"/>
      <c r="VRP51" s="307"/>
      <c r="VRQ51" s="307"/>
      <c r="VRR51" s="307"/>
      <c r="VRS51" s="307"/>
      <c r="VRT51" s="307"/>
      <c r="VRU51" s="307"/>
      <c r="VRV51" s="307"/>
      <c r="VRW51" s="307"/>
      <c r="VRX51" s="307"/>
      <c r="VRY51" s="307"/>
      <c r="VRZ51" s="307"/>
      <c r="VSA51" s="307"/>
      <c r="VSB51" s="307"/>
      <c r="VSC51" s="307"/>
      <c r="VSD51" s="307"/>
      <c r="VSE51" s="307"/>
      <c r="VSF51" s="307"/>
      <c r="VSG51" s="307"/>
      <c r="VSH51" s="307"/>
      <c r="VSI51" s="307"/>
      <c r="VSJ51" s="307"/>
      <c r="VSK51" s="307"/>
      <c r="VSL51" s="307"/>
      <c r="VSM51" s="307"/>
      <c r="VSN51" s="307"/>
      <c r="VSO51" s="307"/>
      <c r="VSP51" s="307"/>
      <c r="VSQ51" s="307"/>
      <c r="VSR51" s="307"/>
      <c r="VSS51" s="307"/>
      <c r="VST51" s="307"/>
      <c r="VSU51" s="307"/>
      <c r="VSV51" s="307"/>
      <c r="VSW51" s="307"/>
      <c r="VSX51" s="307"/>
      <c r="VSY51" s="307"/>
      <c r="VSZ51" s="307"/>
      <c r="VTA51" s="307"/>
      <c r="VTB51" s="307"/>
      <c r="VTC51" s="307"/>
      <c r="VTD51" s="307"/>
      <c r="VTE51" s="307"/>
      <c r="VTF51" s="307"/>
      <c r="VTG51" s="307"/>
      <c r="VTH51" s="307"/>
      <c r="VTI51" s="307"/>
      <c r="VTJ51" s="307"/>
      <c r="VTK51" s="307"/>
      <c r="VTL51" s="307"/>
      <c r="VTM51" s="307"/>
      <c r="VTN51" s="307"/>
      <c r="VTO51" s="307"/>
      <c r="VTP51" s="307"/>
      <c r="VTQ51" s="307"/>
      <c r="VTR51" s="307"/>
      <c r="VTS51" s="307"/>
      <c r="VTT51" s="307"/>
      <c r="VTU51" s="307"/>
      <c r="VTV51" s="307"/>
      <c r="VTW51" s="307"/>
      <c r="VTX51" s="307"/>
      <c r="VTY51" s="307"/>
      <c r="VTZ51" s="307"/>
      <c r="VUA51" s="307"/>
      <c r="VUB51" s="307"/>
      <c r="VUC51" s="307"/>
      <c r="VUD51" s="307"/>
      <c r="VUE51" s="307"/>
      <c r="VUF51" s="307"/>
      <c r="VUG51" s="307"/>
      <c r="VUH51" s="307"/>
      <c r="VUI51" s="307"/>
      <c r="VUJ51" s="307"/>
      <c r="VUK51" s="307"/>
      <c r="VUL51" s="307"/>
      <c r="VUM51" s="307"/>
      <c r="VUN51" s="307"/>
      <c r="VUO51" s="307"/>
      <c r="VUP51" s="307"/>
      <c r="VUQ51" s="307"/>
      <c r="VUR51" s="307"/>
      <c r="VUS51" s="307"/>
      <c r="VUT51" s="307"/>
      <c r="VUU51" s="307"/>
      <c r="VUV51" s="307"/>
      <c r="VUW51" s="307"/>
      <c r="VUX51" s="307"/>
      <c r="VUY51" s="307"/>
      <c r="VUZ51" s="307"/>
      <c r="VVA51" s="307"/>
      <c r="VVB51" s="307"/>
      <c r="VVC51" s="307"/>
      <c r="VVD51" s="307"/>
      <c r="VVE51" s="307"/>
      <c r="VVF51" s="307"/>
      <c r="VVG51" s="307"/>
      <c r="VVH51" s="307"/>
      <c r="VVI51" s="307"/>
      <c r="VVJ51" s="307"/>
      <c r="VVK51" s="307"/>
      <c r="VVL51" s="307"/>
      <c r="VVM51" s="307"/>
      <c r="VVN51" s="307"/>
      <c r="VVO51" s="307"/>
      <c r="VVP51" s="307"/>
      <c r="VVQ51" s="307"/>
      <c r="VVR51" s="307"/>
      <c r="VVS51" s="307"/>
      <c r="VVT51" s="307"/>
      <c r="VVU51" s="307"/>
      <c r="VVV51" s="307"/>
      <c r="VVW51" s="307"/>
      <c r="VVX51" s="307"/>
      <c r="VVY51" s="307"/>
      <c r="VVZ51" s="307"/>
      <c r="VWA51" s="307"/>
      <c r="VWB51" s="307"/>
      <c r="VWC51" s="307"/>
      <c r="VWD51" s="307"/>
      <c r="VWE51" s="307"/>
      <c r="VWF51" s="307"/>
      <c r="VWG51" s="307"/>
      <c r="VWH51" s="307"/>
      <c r="VWI51" s="307"/>
      <c r="VWJ51" s="307"/>
      <c r="VWK51" s="307"/>
      <c r="VWL51" s="307"/>
      <c r="VWM51" s="307"/>
      <c r="VWN51" s="307"/>
      <c r="VWO51" s="307"/>
      <c r="VWP51" s="307"/>
      <c r="VWQ51" s="307"/>
      <c r="VWR51" s="307"/>
      <c r="VWS51" s="307"/>
      <c r="VWT51" s="307"/>
      <c r="VWU51" s="307"/>
      <c r="VWV51" s="307"/>
      <c r="VWW51" s="307"/>
      <c r="VWX51" s="307"/>
      <c r="VWY51" s="307"/>
      <c r="VWZ51" s="307"/>
      <c r="VXA51" s="307"/>
      <c r="VXB51" s="307"/>
      <c r="VXC51" s="307"/>
      <c r="VXD51" s="307"/>
      <c r="VXE51" s="307"/>
      <c r="VXF51" s="307"/>
      <c r="VXG51" s="307"/>
      <c r="VXH51" s="307"/>
      <c r="VXI51" s="307"/>
      <c r="VXJ51" s="307"/>
      <c r="VXK51" s="307"/>
      <c r="VXL51" s="307"/>
      <c r="VXM51" s="307"/>
      <c r="VXN51" s="307"/>
      <c r="VXO51" s="307"/>
      <c r="VXP51" s="307"/>
      <c r="VXQ51" s="307"/>
      <c r="VXR51" s="307"/>
      <c r="VXS51" s="307"/>
      <c r="VXT51" s="307"/>
      <c r="VXU51" s="307"/>
      <c r="VXV51" s="307"/>
      <c r="VXW51" s="307"/>
      <c r="VXX51" s="307"/>
      <c r="VXY51" s="307"/>
      <c r="VXZ51" s="307"/>
      <c r="VYA51" s="307"/>
      <c r="VYB51" s="307"/>
      <c r="VYC51" s="307"/>
      <c r="VYD51" s="307"/>
      <c r="VYE51" s="307"/>
      <c r="VYF51" s="307"/>
      <c r="VYG51" s="307"/>
      <c r="VYH51" s="307"/>
      <c r="VYI51" s="307"/>
      <c r="VYJ51" s="307"/>
      <c r="VYK51" s="307"/>
      <c r="VYL51" s="307"/>
      <c r="VYM51" s="307"/>
      <c r="VYN51" s="307"/>
      <c r="VYO51" s="307"/>
      <c r="VYP51" s="307"/>
      <c r="VYQ51" s="307"/>
      <c r="VYR51" s="307"/>
      <c r="VYS51" s="307"/>
      <c r="VYT51" s="307"/>
      <c r="VYU51" s="307"/>
      <c r="VYV51" s="307"/>
      <c r="VYW51" s="307"/>
      <c r="VYX51" s="307"/>
      <c r="VYY51" s="307"/>
      <c r="VYZ51" s="307"/>
      <c r="VZA51" s="307"/>
      <c r="VZB51" s="307"/>
      <c r="VZC51" s="307"/>
      <c r="VZD51" s="307"/>
      <c r="VZE51" s="307"/>
      <c r="VZF51" s="307"/>
      <c r="VZG51" s="307"/>
      <c r="VZH51" s="307"/>
      <c r="VZI51" s="307"/>
      <c r="VZJ51" s="307"/>
      <c r="VZK51" s="307"/>
      <c r="VZL51" s="307"/>
      <c r="VZM51" s="307"/>
      <c r="VZN51" s="307"/>
      <c r="VZO51" s="307"/>
      <c r="VZP51" s="307"/>
      <c r="VZQ51" s="307"/>
      <c r="VZR51" s="307"/>
      <c r="VZS51" s="307"/>
      <c r="VZT51" s="307"/>
      <c r="VZU51" s="307"/>
      <c r="VZV51" s="307"/>
      <c r="VZW51" s="307"/>
      <c r="VZX51" s="307"/>
      <c r="VZY51" s="307"/>
      <c r="VZZ51" s="307"/>
      <c r="WAA51" s="307"/>
      <c r="WAB51" s="307"/>
      <c r="WAC51" s="307"/>
      <c r="WAD51" s="307"/>
      <c r="WAE51" s="307"/>
      <c r="WAF51" s="307"/>
      <c r="WAG51" s="307"/>
      <c r="WAH51" s="307"/>
      <c r="WAI51" s="307"/>
      <c r="WAJ51" s="307"/>
      <c r="WAK51" s="307"/>
      <c r="WAL51" s="307"/>
      <c r="WAM51" s="307"/>
      <c r="WAN51" s="307"/>
      <c r="WAO51" s="307"/>
      <c r="WAP51" s="307"/>
      <c r="WAQ51" s="307"/>
      <c r="WAR51" s="307"/>
      <c r="WAS51" s="307"/>
      <c r="WAT51" s="307"/>
      <c r="WAU51" s="307"/>
      <c r="WAV51" s="307"/>
      <c r="WAW51" s="307"/>
      <c r="WAX51" s="307"/>
      <c r="WAY51" s="307"/>
      <c r="WAZ51" s="307"/>
      <c r="WBA51" s="307"/>
      <c r="WBB51" s="307"/>
      <c r="WBC51" s="307"/>
      <c r="WBD51" s="307"/>
      <c r="WBE51" s="307"/>
      <c r="WBF51" s="307"/>
      <c r="WBG51" s="307"/>
      <c r="WBH51" s="307"/>
      <c r="WBI51" s="307"/>
      <c r="WBJ51" s="307"/>
      <c r="WBK51" s="307"/>
      <c r="WBL51" s="307"/>
      <c r="WBM51" s="307"/>
      <c r="WBN51" s="307"/>
      <c r="WBO51" s="307"/>
      <c r="WBP51" s="307"/>
      <c r="WBQ51" s="307"/>
      <c r="WBR51" s="307"/>
      <c r="WBS51" s="307"/>
      <c r="WBT51" s="307"/>
      <c r="WBU51" s="307"/>
      <c r="WBV51" s="307"/>
      <c r="WBW51" s="307"/>
      <c r="WBX51" s="307"/>
      <c r="WBY51" s="307"/>
      <c r="WBZ51" s="307"/>
      <c r="WCA51" s="307"/>
      <c r="WCB51" s="307"/>
      <c r="WCC51" s="307"/>
      <c r="WCD51" s="307"/>
      <c r="WCE51" s="307"/>
      <c r="WCF51" s="307"/>
      <c r="WCG51" s="307"/>
      <c r="WCH51" s="307"/>
      <c r="WCI51" s="307"/>
      <c r="WCJ51" s="307"/>
      <c r="WCK51" s="307"/>
      <c r="WCL51" s="307"/>
      <c r="WCM51" s="307"/>
      <c r="WCN51" s="307"/>
      <c r="WCO51" s="307"/>
      <c r="WCP51" s="307"/>
      <c r="WCQ51" s="307"/>
      <c r="WCR51" s="307"/>
      <c r="WCS51" s="307"/>
      <c r="WCT51" s="307"/>
      <c r="WCU51" s="307"/>
      <c r="WCV51" s="307"/>
      <c r="WCW51" s="307"/>
      <c r="WCX51" s="307"/>
      <c r="WCY51" s="307"/>
      <c r="WCZ51" s="307"/>
      <c r="WDA51" s="307"/>
      <c r="WDB51" s="307"/>
      <c r="WDC51" s="307"/>
      <c r="WDD51" s="307"/>
      <c r="WDE51" s="307"/>
      <c r="WDF51" s="307"/>
      <c r="WDG51" s="307"/>
      <c r="WDH51" s="307"/>
      <c r="WDI51" s="307"/>
      <c r="WDJ51" s="307"/>
      <c r="WDK51" s="307"/>
      <c r="WDL51" s="307"/>
      <c r="WDM51" s="307"/>
      <c r="WDN51" s="307"/>
      <c r="WDO51" s="307"/>
      <c r="WDP51" s="307"/>
      <c r="WDQ51" s="307"/>
      <c r="WDR51" s="307"/>
      <c r="WDS51" s="307"/>
      <c r="WDT51" s="307"/>
      <c r="WDU51" s="307"/>
      <c r="WDV51" s="307"/>
      <c r="WDW51" s="307"/>
      <c r="WDX51" s="307"/>
      <c r="WDY51" s="307"/>
      <c r="WDZ51" s="307"/>
      <c r="WEA51" s="307"/>
      <c r="WEB51" s="307"/>
      <c r="WEC51" s="307"/>
      <c r="WED51" s="307"/>
      <c r="WEE51" s="307"/>
      <c r="WEF51" s="307"/>
      <c r="WEG51" s="307"/>
      <c r="WEH51" s="307"/>
      <c r="WEI51" s="307"/>
      <c r="WEJ51" s="307"/>
      <c r="WEK51" s="307"/>
      <c r="WEL51" s="307"/>
      <c r="WEM51" s="307"/>
      <c r="WEN51" s="307"/>
      <c r="WEO51" s="307"/>
      <c r="WEP51" s="307"/>
      <c r="WEQ51" s="307"/>
      <c r="WER51" s="307"/>
      <c r="WES51" s="307"/>
      <c r="WET51" s="307"/>
      <c r="WEU51" s="307"/>
      <c r="WEV51" s="307"/>
      <c r="WEW51" s="307"/>
      <c r="WEX51" s="307"/>
      <c r="WEY51" s="307"/>
      <c r="WEZ51" s="307"/>
      <c r="WFA51" s="307"/>
      <c r="WFB51" s="307"/>
      <c r="WFC51" s="307"/>
      <c r="WFD51" s="307"/>
      <c r="WFE51" s="307"/>
      <c r="WFF51" s="307"/>
      <c r="WFG51" s="307"/>
      <c r="WFH51" s="307"/>
      <c r="WFI51" s="307"/>
      <c r="WFJ51" s="307"/>
      <c r="WFK51" s="307"/>
      <c r="WFL51" s="307"/>
      <c r="WFM51" s="307"/>
      <c r="WFN51" s="307"/>
      <c r="WFO51" s="307"/>
      <c r="WFP51" s="307"/>
      <c r="WFQ51" s="307"/>
      <c r="WFR51" s="307"/>
      <c r="WFS51" s="307"/>
      <c r="WFT51" s="307"/>
      <c r="WFU51" s="307"/>
      <c r="WFV51" s="307"/>
      <c r="WFW51" s="307"/>
      <c r="WFX51" s="307"/>
      <c r="WFY51" s="307"/>
      <c r="WFZ51" s="307"/>
      <c r="WGA51" s="307"/>
      <c r="WGB51" s="307"/>
      <c r="WGC51" s="307"/>
      <c r="WGD51" s="307"/>
      <c r="WGE51" s="307"/>
      <c r="WGF51" s="307"/>
      <c r="WGG51" s="307"/>
      <c r="WGH51" s="307"/>
      <c r="WGI51" s="307"/>
      <c r="WGJ51" s="307"/>
      <c r="WGK51" s="307"/>
      <c r="WGL51" s="307"/>
      <c r="WGM51" s="307"/>
      <c r="WGN51" s="307"/>
      <c r="WGO51" s="307"/>
      <c r="WGP51" s="307"/>
      <c r="WGQ51" s="307"/>
      <c r="WGR51" s="307"/>
      <c r="WGS51" s="307"/>
      <c r="WGT51" s="307"/>
      <c r="WGU51" s="307"/>
      <c r="WGV51" s="307"/>
      <c r="WGW51" s="307"/>
      <c r="WGX51" s="307"/>
      <c r="WGY51" s="307"/>
      <c r="WGZ51" s="307"/>
      <c r="WHA51" s="307"/>
      <c r="WHB51" s="307"/>
      <c r="WHC51" s="307"/>
      <c r="WHD51" s="307"/>
      <c r="WHE51" s="307"/>
      <c r="WHF51" s="307"/>
      <c r="WHG51" s="307"/>
      <c r="WHH51" s="307"/>
      <c r="WHI51" s="307"/>
      <c r="WHJ51" s="307"/>
      <c r="WHK51" s="307"/>
      <c r="WHL51" s="307"/>
      <c r="WHM51" s="307"/>
      <c r="WHN51" s="307"/>
      <c r="WHO51" s="307"/>
      <c r="WHP51" s="307"/>
      <c r="WHQ51" s="307"/>
      <c r="WHR51" s="307"/>
      <c r="WHS51" s="307"/>
      <c r="WHT51" s="307"/>
      <c r="WHU51" s="307"/>
      <c r="WHV51" s="307"/>
      <c r="WHW51" s="307"/>
      <c r="WHX51" s="307"/>
      <c r="WHY51" s="307"/>
      <c r="WHZ51" s="307"/>
      <c r="WIA51" s="307"/>
      <c r="WIB51" s="307"/>
      <c r="WIC51" s="307"/>
      <c r="WID51" s="307"/>
      <c r="WIE51" s="307"/>
      <c r="WIF51" s="307"/>
      <c r="WIG51" s="307"/>
      <c r="WIH51" s="307"/>
      <c r="WII51" s="307"/>
      <c r="WIJ51" s="307"/>
      <c r="WIK51" s="307"/>
      <c r="WIL51" s="307"/>
      <c r="WIM51" s="307"/>
      <c r="WIN51" s="307"/>
      <c r="WIO51" s="307"/>
      <c r="WIP51" s="307"/>
      <c r="WIQ51" s="307"/>
      <c r="WIR51" s="307"/>
      <c r="WIS51" s="307"/>
      <c r="WIT51" s="307"/>
      <c r="WIU51" s="307"/>
      <c r="WIV51" s="307"/>
      <c r="WIW51" s="307"/>
      <c r="WIX51" s="307"/>
      <c r="WIY51" s="307"/>
      <c r="WIZ51" s="307"/>
      <c r="WJA51" s="307"/>
      <c r="WJB51" s="307"/>
      <c r="WJC51" s="307"/>
      <c r="WJD51" s="307"/>
      <c r="WJE51" s="307"/>
      <c r="WJF51" s="307"/>
      <c r="WJG51" s="307"/>
      <c r="WJH51" s="307"/>
      <c r="WJI51" s="307"/>
      <c r="WJJ51" s="307"/>
      <c r="WJK51" s="307"/>
      <c r="WJL51" s="307"/>
      <c r="WJM51" s="307"/>
      <c r="WJN51" s="307"/>
      <c r="WJO51" s="307"/>
      <c r="WJP51" s="307"/>
      <c r="WJQ51" s="307"/>
      <c r="WJR51" s="307"/>
      <c r="WJS51" s="307"/>
      <c r="WJT51" s="307"/>
      <c r="WJU51" s="307"/>
      <c r="WJV51" s="307"/>
      <c r="WJW51" s="307"/>
      <c r="WJX51" s="307"/>
      <c r="WJY51" s="307"/>
      <c r="WJZ51" s="307"/>
      <c r="WKA51" s="307"/>
      <c r="WKB51" s="307"/>
      <c r="WKC51" s="307"/>
      <c r="WKD51" s="307"/>
      <c r="WKE51" s="307"/>
      <c r="WKF51" s="307"/>
      <c r="WKG51" s="307"/>
      <c r="WKH51" s="307"/>
      <c r="WKI51" s="307"/>
      <c r="WKJ51" s="307"/>
      <c r="WKK51" s="307"/>
      <c r="WKL51" s="307"/>
      <c r="WKM51" s="307"/>
      <c r="WKN51" s="307"/>
      <c r="WKO51" s="307"/>
      <c r="WKP51" s="307"/>
      <c r="WKQ51" s="307"/>
      <c r="WKR51" s="307"/>
      <c r="WKS51" s="307"/>
      <c r="WKT51" s="307"/>
      <c r="WKU51" s="307"/>
      <c r="WKV51" s="307"/>
      <c r="WKW51" s="307"/>
      <c r="WKX51" s="307"/>
      <c r="WKY51" s="307"/>
      <c r="WKZ51" s="307"/>
      <c r="WLA51" s="307"/>
      <c r="WLB51" s="307"/>
      <c r="WLC51" s="307"/>
      <c r="WLD51" s="307"/>
      <c r="WLE51" s="307"/>
      <c r="WLF51" s="307"/>
      <c r="WLG51" s="307"/>
      <c r="WLH51" s="307"/>
      <c r="WLI51" s="307"/>
      <c r="WLJ51" s="307"/>
      <c r="WLK51" s="307"/>
      <c r="WLL51" s="307"/>
      <c r="WLM51" s="307"/>
      <c r="WLN51" s="307"/>
      <c r="WLO51" s="307"/>
      <c r="WLP51" s="307"/>
      <c r="WLQ51" s="307"/>
      <c r="WLR51" s="307"/>
      <c r="WLS51" s="307"/>
      <c r="WLT51" s="307"/>
      <c r="WLU51" s="307"/>
      <c r="WLV51" s="307"/>
      <c r="WLW51" s="307"/>
      <c r="WLX51" s="307"/>
      <c r="WLY51" s="307"/>
      <c r="WLZ51" s="307"/>
      <c r="WMA51" s="307"/>
      <c r="WMB51" s="307"/>
      <c r="WMC51" s="307"/>
      <c r="WMD51" s="307"/>
      <c r="WME51" s="307"/>
      <c r="WMF51" s="307"/>
      <c r="WMG51" s="307"/>
      <c r="WMH51" s="307"/>
      <c r="WMI51" s="307"/>
      <c r="WMJ51" s="307"/>
      <c r="WMK51" s="307"/>
      <c r="WML51" s="307"/>
      <c r="WMM51" s="307"/>
      <c r="WMN51" s="307"/>
      <c r="WMO51" s="307"/>
      <c r="WMP51" s="307"/>
      <c r="WMQ51" s="307"/>
      <c r="WMR51" s="307"/>
      <c r="WMS51" s="307"/>
      <c r="WMT51" s="307"/>
      <c r="WMU51" s="307"/>
      <c r="WMV51" s="307"/>
      <c r="WMW51" s="307"/>
      <c r="WMX51" s="307"/>
      <c r="WMY51" s="307"/>
      <c r="WMZ51" s="307"/>
      <c r="WNA51" s="307"/>
      <c r="WNB51" s="307"/>
      <c r="WNC51" s="307"/>
      <c r="WND51" s="307"/>
      <c r="WNE51" s="307"/>
      <c r="WNF51" s="307"/>
      <c r="WNG51" s="307"/>
      <c r="WNH51" s="307"/>
      <c r="WNI51" s="307"/>
      <c r="WNJ51" s="307"/>
      <c r="WNK51" s="307"/>
      <c r="WNL51" s="307"/>
      <c r="WNM51" s="307"/>
      <c r="WNN51" s="307"/>
      <c r="WNO51" s="307"/>
      <c r="WNP51" s="307"/>
      <c r="WNQ51" s="307"/>
      <c r="WNR51" s="307"/>
      <c r="WNS51" s="307"/>
      <c r="WNT51" s="307"/>
      <c r="WNU51" s="307"/>
      <c r="WNV51" s="307"/>
      <c r="WNW51" s="307"/>
      <c r="WNX51" s="307"/>
      <c r="WNY51" s="307"/>
      <c r="WNZ51" s="307"/>
      <c r="WOA51" s="307"/>
      <c r="WOB51" s="307"/>
      <c r="WOC51" s="307"/>
      <c r="WOD51" s="307"/>
      <c r="WOE51" s="307"/>
      <c r="WOF51" s="307"/>
      <c r="WOG51" s="307"/>
      <c r="WOH51" s="307"/>
      <c r="WOI51" s="307"/>
      <c r="WOJ51" s="307"/>
      <c r="WOK51" s="307"/>
      <c r="WOL51" s="307"/>
      <c r="WOM51" s="307"/>
      <c r="WON51" s="307"/>
      <c r="WOO51" s="307"/>
      <c r="WOP51" s="307"/>
      <c r="WOQ51" s="307"/>
      <c r="WOR51" s="307"/>
      <c r="WOS51" s="307"/>
      <c r="WOT51" s="307"/>
      <c r="WOU51" s="307"/>
      <c r="WOV51" s="307"/>
      <c r="WOW51" s="307"/>
      <c r="WOX51" s="307"/>
      <c r="WOY51" s="307"/>
      <c r="WOZ51" s="307"/>
      <c r="WPA51" s="307"/>
      <c r="WPB51" s="307"/>
      <c r="WPC51" s="307"/>
      <c r="WPD51" s="307"/>
      <c r="WPE51" s="307"/>
      <c r="WPF51" s="307"/>
      <c r="WPG51" s="307"/>
      <c r="WPH51" s="307"/>
      <c r="WPI51" s="307"/>
      <c r="WPJ51" s="307"/>
      <c r="WPK51" s="307"/>
      <c r="WPL51" s="307"/>
      <c r="WPM51" s="307"/>
      <c r="WPN51" s="307"/>
      <c r="WPO51" s="307"/>
      <c r="WPP51" s="307"/>
      <c r="WPQ51" s="307"/>
      <c r="WPR51" s="307"/>
      <c r="WPS51" s="307"/>
      <c r="WPT51" s="307"/>
      <c r="WPU51" s="307"/>
      <c r="WPV51" s="307"/>
      <c r="WPW51" s="307"/>
      <c r="WPX51" s="307"/>
      <c r="WPY51" s="307"/>
      <c r="WPZ51" s="307"/>
      <c r="WQA51" s="307"/>
      <c r="WQB51" s="307"/>
      <c r="WQC51" s="307"/>
      <c r="WQD51" s="307"/>
      <c r="WQE51" s="307"/>
      <c r="WQF51" s="307"/>
      <c r="WQG51" s="307"/>
      <c r="WQH51" s="307"/>
      <c r="WQI51" s="307"/>
      <c r="WQJ51" s="307"/>
      <c r="WQK51" s="307"/>
      <c r="WQL51" s="307"/>
      <c r="WQM51" s="307"/>
      <c r="WQN51" s="307"/>
      <c r="WQO51" s="307"/>
      <c r="WQP51" s="307"/>
      <c r="WQQ51" s="307"/>
      <c r="WQR51" s="307"/>
      <c r="WQS51" s="307"/>
      <c r="WQT51" s="307"/>
      <c r="WQU51" s="307"/>
      <c r="WQV51" s="307"/>
      <c r="WQW51" s="307"/>
      <c r="WQX51" s="307"/>
      <c r="WQY51" s="307"/>
      <c r="WQZ51" s="307"/>
      <c r="WRA51" s="307"/>
      <c r="WRB51" s="307"/>
      <c r="WRC51" s="307"/>
      <c r="WRD51" s="307"/>
      <c r="WRE51" s="307"/>
      <c r="WRF51" s="307"/>
      <c r="WRG51" s="307"/>
      <c r="WRH51" s="307"/>
      <c r="WRI51" s="307"/>
      <c r="WRJ51" s="307"/>
      <c r="WRK51" s="307"/>
      <c r="WRL51" s="307"/>
      <c r="WRM51" s="307"/>
      <c r="WRN51" s="307"/>
      <c r="WRO51" s="307"/>
      <c r="WRP51" s="307"/>
      <c r="WRQ51" s="307"/>
      <c r="WRR51" s="307"/>
      <c r="WRS51" s="307"/>
      <c r="WRT51" s="307"/>
      <c r="WRU51" s="307"/>
      <c r="WRV51" s="307"/>
      <c r="WRW51" s="307"/>
      <c r="WRX51" s="307"/>
      <c r="WRY51" s="307"/>
      <c r="WRZ51" s="307"/>
      <c r="WSA51" s="307"/>
      <c r="WSB51" s="307"/>
      <c r="WSC51" s="307"/>
      <c r="WSD51" s="307"/>
      <c r="WSE51" s="307"/>
      <c r="WSF51" s="307"/>
      <c r="WSG51" s="307"/>
      <c r="WSH51" s="307"/>
      <c r="WSI51" s="307"/>
      <c r="WSJ51" s="307"/>
      <c r="WSK51" s="307"/>
      <c r="WSL51" s="307"/>
      <c r="WSM51" s="307"/>
      <c r="WSN51" s="307"/>
      <c r="WSO51" s="307"/>
      <c r="WSP51" s="307"/>
      <c r="WSQ51" s="307"/>
      <c r="WSR51" s="307"/>
      <c r="WSS51" s="307"/>
      <c r="WST51" s="307"/>
      <c r="WSU51" s="307"/>
      <c r="WSV51" s="307"/>
      <c r="WSW51" s="307"/>
      <c r="WSX51" s="307"/>
      <c r="WSY51" s="307"/>
      <c r="WSZ51" s="307"/>
      <c r="WTA51" s="307"/>
      <c r="WTB51" s="307"/>
      <c r="WTC51" s="307"/>
      <c r="WTD51" s="307"/>
      <c r="WTE51" s="307"/>
      <c r="WTF51" s="307"/>
      <c r="WTG51" s="307"/>
      <c r="WTH51" s="307"/>
      <c r="WTI51" s="307"/>
      <c r="WTJ51" s="307"/>
      <c r="WTK51" s="307"/>
      <c r="WTL51" s="307"/>
      <c r="WTM51" s="307"/>
      <c r="WTN51" s="307"/>
      <c r="WTO51" s="307"/>
      <c r="WTP51" s="307"/>
      <c r="WTQ51" s="307"/>
      <c r="WTR51" s="307"/>
      <c r="WTS51" s="307"/>
      <c r="WTT51" s="307"/>
      <c r="WTU51" s="307"/>
      <c r="WTV51" s="307"/>
      <c r="WTW51" s="307"/>
      <c r="WTX51" s="307"/>
      <c r="WTY51" s="307"/>
      <c r="WTZ51" s="307"/>
      <c r="WUA51" s="307"/>
      <c r="WUB51" s="307"/>
      <c r="WUC51" s="307"/>
      <c r="WUD51" s="307"/>
      <c r="WUE51" s="307"/>
      <c r="WUF51" s="307"/>
      <c r="WUG51" s="307"/>
      <c r="WUH51" s="307"/>
      <c r="WUI51" s="307"/>
      <c r="WUJ51" s="307"/>
      <c r="WUK51" s="307"/>
      <c r="WUL51" s="307"/>
      <c r="WUM51" s="307"/>
      <c r="WUN51" s="307"/>
      <c r="WUO51" s="307"/>
      <c r="WUP51" s="307"/>
      <c r="WUQ51" s="307"/>
      <c r="WUR51" s="307"/>
      <c r="WUS51" s="307"/>
      <c r="WUT51" s="307"/>
      <c r="WUU51" s="307"/>
      <c r="WUV51" s="307"/>
      <c r="WUW51" s="307"/>
      <c r="WUX51" s="307"/>
      <c r="WUY51" s="307"/>
      <c r="WUZ51" s="307"/>
      <c r="WVA51" s="307"/>
      <c r="WVB51" s="307"/>
      <c r="WVC51" s="307"/>
      <c r="WVD51" s="307"/>
      <c r="WVE51" s="307"/>
      <c r="WVF51" s="307"/>
      <c r="WVG51" s="307"/>
      <c r="WVH51" s="307"/>
      <c r="WVI51" s="307"/>
      <c r="WVJ51" s="307"/>
      <c r="WVK51" s="307"/>
      <c r="WVL51" s="307"/>
      <c r="WVM51" s="307"/>
      <c r="WVN51" s="307"/>
      <c r="WVO51" s="307"/>
      <c r="WVP51" s="307"/>
      <c r="WVQ51" s="307"/>
      <c r="WVR51" s="307"/>
      <c r="WVS51" s="307"/>
      <c r="WVT51" s="307"/>
      <c r="WVU51" s="307"/>
      <c r="WVV51" s="307"/>
      <c r="WVW51" s="307"/>
      <c r="WVX51" s="307"/>
      <c r="WVY51" s="307"/>
      <c r="WVZ51" s="307"/>
      <c r="WWA51" s="307"/>
      <c r="WWB51" s="307"/>
      <c r="WWC51" s="307"/>
      <c r="WWD51" s="307"/>
      <c r="WWE51" s="307"/>
      <c r="WWF51" s="307"/>
      <c r="WWG51" s="307"/>
      <c r="WWH51" s="307"/>
      <c r="WWI51" s="307"/>
      <c r="WWJ51" s="307"/>
      <c r="WWK51" s="307"/>
      <c r="WWL51" s="307"/>
      <c r="WWM51" s="307"/>
      <c r="WWN51" s="307"/>
      <c r="WWO51" s="307"/>
      <c r="WWP51" s="307"/>
      <c r="WWQ51" s="307"/>
      <c r="WWR51" s="307"/>
      <c r="WWS51" s="307"/>
      <c r="WWT51" s="307"/>
      <c r="WWU51" s="307"/>
      <c r="WWV51" s="307"/>
      <c r="WWW51" s="307"/>
      <c r="WWX51" s="307"/>
      <c r="WWY51" s="307"/>
      <c r="WWZ51" s="307"/>
      <c r="WXA51" s="307"/>
      <c r="WXB51" s="307"/>
      <c r="WXC51" s="307"/>
      <c r="WXD51" s="307"/>
      <c r="WXE51" s="307"/>
      <c r="WXF51" s="307"/>
      <c r="WXG51" s="307"/>
      <c r="WXH51" s="307"/>
      <c r="WXI51" s="307"/>
      <c r="WXJ51" s="307"/>
      <c r="WXK51" s="307"/>
      <c r="WXL51" s="307"/>
      <c r="WXM51" s="307"/>
      <c r="WXN51" s="307"/>
      <c r="WXO51" s="307"/>
      <c r="WXP51" s="307"/>
      <c r="WXQ51" s="307"/>
      <c r="WXR51" s="307"/>
      <c r="WXS51" s="307"/>
      <c r="WXT51" s="307"/>
      <c r="WXU51" s="307"/>
      <c r="WXV51" s="307"/>
      <c r="WXW51" s="307"/>
      <c r="WXX51" s="307"/>
      <c r="WXY51" s="307"/>
      <c r="WXZ51" s="307"/>
      <c r="WYA51" s="307"/>
      <c r="WYB51" s="307"/>
      <c r="WYC51" s="307"/>
      <c r="WYD51" s="307"/>
      <c r="WYE51" s="307"/>
      <c r="WYF51" s="307"/>
      <c r="WYG51" s="307"/>
      <c r="WYH51" s="307"/>
      <c r="WYI51" s="307"/>
      <c r="WYJ51" s="307"/>
      <c r="WYK51" s="307"/>
      <c r="WYL51" s="307"/>
      <c r="WYM51" s="307"/>
      <c r="WYN51" s="307"/>
      <c r="WYO51" s="307"/>
      <c r="WYP51" s="307"/>
      <c r="WYQ51" s="307"/>
      <c r="WYR51" s="307"/>
      <c r="WYS51" s="307"/>
      <c r="WYT51" s="307"/>
      <c r="WYU51" s="307"/>
      <c r="WYV51" s="307"/>
      <c r="WYW51" s="307"/>
      <c r="WYX51" s="307"/>
      <c r="WYY51" s="307"/>
      <c r="WYZ51" s="307"/>
      <c r="WZA51" s="307"/>
      <c r="WZB51" s="307"/>
      <c r="WZC51" s="307"/>
      <c r="WZD51" s="307"/>
      <c r="WZE51" s="307"/>
      <c r="WZF51" s="307"/>
      <c r="WZG51" s="307"/>
      <c r="WZH51" s="307"/>
      <c r="WZI51" s="307"/>
      <c r="WZJ51" s="307"/>
      <c r="WZK51" s="307"/>
      <c r="WZL51" s="307"/>
      <c r="WZM51" s="307"/>
      <c r="WZN51" s="307"/>
      <c r="WZO51" s="307"/>
      <c r="WZP51" s="307"/>
      <c r="WZQ51" s="307"/>
      <c r="WZR51" s="307"/>
      <c r="WZS51" s="307"/>
      <c r="WZT51" s="307"/>
      <c r="WZU51" s="307"/>
      <c r="WZV51" s="307"/>
      <c r="WZW51" s="307"/>
      <c r="WZX51" s="307"/>
      <c r="WZY51" s="307"/>
      <c r="WZZ51" s="307"/>
      <c r="XAA51" s="307"/>
      <c r="XAB51" s="307"/>
      <c r="XAC51" s="307"/>
      <c r="XAD51" s="307"/>
      <c r="XAE51" s="307"/>
      <c r="XAF51" s="307"/>
      <c r="XAG51" s="307"/>
      <c r="XAH51" s="307"/>
      <c r="XAI51" s="307"/>
      <c r="XAJ51" s="307"/>
      <c r="XAK51" s="307"/>
      <c r="XAL51" s="307"/>
      <c r="XAM51" s="307"/>
      <c r="XAN51" s="307"/>
      <c r="XAO51" s="307"/>
      <c r="XAP51" s="307"/>
      <c r="XAQ51" s="307"/>
      <c r="XAR51" s="307"/>
      <c r="XAS51" s="307"/>
      <c r="XAT51" s="307"/>
      <c r="XAU51" s="307"/>
      <c r="XAV51" s="307"/>
      <c r="XAW51" s="307"/>
      <c r="XAX51" s="307"/>
      <c r="XAY51" s="307"/>
      <c r="XAZ51" s="307"/>
      <c r="XBA51" s="307"/>
      <c r="XBB51" s="307"/>
      <c r="XBC51" s="307"/>
      <c r="XBD51" s="307"/>
      <c r="XBE51" s="307"/>
      <c r="XBF51" s="307"/>
      <c r="XBG51" s="307"/>
      <c r="XBH51" s="307"/>
      <c r="XBI51" s="307"/>
      <c r="XBJ51" s="307"/>
      <c r="XBK51" s="307"/>
      <c r="XBL51" s="307"/>
      <c r="XBM51" s="307"/>
      <c r="XBN51" s="307"/>
      <c r="XBO51" s="307"/>
      <c r="XBP51" s="307"/>
      <c r="XBQ51" s="307"/>
      <c r="XBR51" s="307"/>
      <c r="XBS51" s="307"/>
      <c r="XBT51" s="307"/>
      <c r="XBU51" s="307"/>
      <c r="XBV51" s="307"/>
      <c r="XBW51" s="307"/>
      <c r="XBX51" s="307"/>
      <c r="XBY51" s="307"/>
      <c r="XBZ51" s="307"/>
      <c r="XCA51" s="307"/>
      <c r="XCB51" s="307"/>
      <c r="XCC51" s="307"/>
      <c r="XCD51" s="307"/>
      <c r="XCE51" s="307"/>
      <c r="XCF51" s="307"/>
      <c r="XCG51" s="307"/>
      <c r="XCH51" s="307"/>
      <c r="XCI51" s="307"/>
      <c r="XCJ51" s="307"/>
      <c r="XCK51" s="307"/>
      <c r="XCL51" s="307"/>
      <c r="XCM51" s="307"/>
      <c r="XCN51" s="307"/>
      <c r="XCO51" s="307"/>
      <c r="XCP51" s="307"/>
      <c r="XCQ51" s="307"/>
      <c r="XCR51" s="307"/>
      <c r="XCS51" s="307"/>
      <c r="XCT51" s="307"/>
      <c r="XCU51" s="307"/>
      <c r="XCV51" s="307"/>
      <c r="XCW51" s="307"/>
      <c r="XCX51" s="307"/>
      <c r="XCY51" s="307"/>
      <c r="XCZ51" s="307"/>
      <c r="XDA51" s="307"/>
      <c r="XDB51" s="307"/>
      <c r="XDC51" s="307"/>
      <c r="XDD51" s="307"/>
      <c r="XDE51" s="307"/>
      <c r="XDF51" s="307"/>
      <c r="XDG51" s="307"/>
      <c r="XDH51" s="307"/>
      <c r="XDI51" s="307"/>
      <c r="XDJ51" s="307"/>
      <c r="XDK51" s="307"/>
      <c r="XDL51" s="307"/>
      <c r="XDM51" s="307"/>
      <c r="XDN51" s="307"/>
      <c r="XDO51" s="307"/>
      <c r="XDP51" s="307"/>
      <c r="XDQ51" s="307"/>
      <c r="XDR51" s="307"/>
      <c r="XDS51" s="307"/>
      <c r="XDT51" s="307"/>
      <c r="XDU51" s="307"/>
      <c r="XDV51" s="307"/>
      <c r="XDW51" s="307"/>
      <c r="XDX51" s="307"/>
      <c r="XDY51" s="307"/>
      <c r="XDZ51" s="307"/>
      <c r="XEA51" s="307"/>
      <c r="XEB51" s="307"/>
      <c r="XEC51" s="307"/>
      <c r="XED51" s="307"/>
      <c r="XEE51" s="307"/>
      <c r="XEF51" s="307"/>
      <c r="XEG51" s="307"/>
      <c r="XEH51" s="307"/>
      <c r="XEI51" s="307"/>
      <c r="XEJ51" s="307"/>
      <c r="XEK51" s="307"/>
      <c r="XEL51" s="307"/>
      <c r="XEM51" s="307"/>
      <c r="XEN51" s="307"/>
      <c r="XEO51" s="307"/>
      <c r="XEP51" s="307"/>
      <c r="XEQ51" s="307"/>
      <c r="XER51" s="307"/>
      <c r="XES51" s="307"/>
      <c r="XET51" s="307"/>
      <c r="XEU51" s="307"/>
      <c r="XEV51" s="307"/>
      <c r="XEW51" s="307"/>
      <c r="XEX51" s="307"/>
      <c r="XEY51" s="307"/>
      <c r="XEZ51" s="307"/>
      <c r="XFA51" s="307"/>
      <c r="XFB51" s="307"/>
      <c r="XFC51" s="307"/>
      <c r="XFD51" s="307"/>
    </row>
    <row r="52" spans="1:16384" s="296" customFormat="1" ht="27.95" customHeight="1" thickBot="1">
      <c r="A52" s="308" t="s">
        <v>221</v>
      </c>
      <c r="B52" s="309" t="str">
        <f>IFERROR(B51/B50,"")</f>
        <v/>
      </c>
      <c r="C52" s="309" t="str">
        <f t="shared" ref="C52:K52" si="2">IFERROR(C51/C50,"")</f>
        <v/>
      </c>
      <c r="D52" s="309" t="str">
        <f t="shared" si="2"/>
        <v/>
      </c>
      <c r="E52" s="309" t="str">
        <f t="shared" si="2"/>
        <v/>
      </c>
      <c r="F52" s="309" t="str">
        <f t="shared" si="2"/>
        <v/>
      </c>
      <c r="G52" s="309" t="str">
        <f t="shared" si="2"/>
        <v/>
      </c>
      <c r="H52" s="309" t="str">
        <f t="shared" si="2"/>
        <v/>
      </c>
      <c r="I52" s="309" t="str">
        <f t="shared" si="2"/>
        <v/>
      </c>
      <c r="J52" s="309" t="str">
        <f t="shared" si="2"/>
        <v/>
      </c>
      <c r="K52" s="309" t="str">
        <f t="shared" si="2"/>
        <v/>
      </c>
      <c r="L52" s="307"/>
      <c r="M52" s="307"/>
      <c r="N52" s="307"/>
      <c r="O52" s="307"/>
      <c r="P52" s="307"/>
      <c r="Q52" s="307"/>
      <c r="R52" s="307"/>
      <c r="S52" s="307"/>
      <c r="T52" s="307"/>
      <c r="U52" s="307"/>
      <c r="V52" s="307"/>
      <c r="W52" s="307"/>
      <c r="X52" s="307"/>
      <c r="Y52" s="307"/>
      <c r="Z52" s="307"/>
      <c r="AA52" s="307"/>
      <c r="AB52" s="307"/>
      <c r="AC52" s="307"/>
      <c r="AD52" s="307"/>
      <c r="AE52" s="307"/>
      <c r="AF52" s="307"/>
      <c r="AG52" s="307"/>
      <c r="AH52" s="307"/>
      <c r="AI52" s="307"/>
      <c r="AJ52" s="307"/>
      <c r="AK52" s="307"/>
      <c r="AL52" s="307"/>
      <c r="AM52" s="307"/>
      <c r="AN52" s="307"/>
      <c r="AO52" s="307"/>
      <c r="AP52" s="307"/>
      <c r="AQ52" s="307"/>
      <c r="AR52" s="307"/>
      <c r="AS52" s="307"/>
      <c r="AT52" s="307"/>
      <c r="AU52" s="307"/>
      <c r="AV52" s="307"/>
      <c r="AW52" s="307"/>
      <c r="AX52" s="307"/>
      <c r="AY52" s="307"/>
      <c r="AZ52" s="307"/>
      <c r="BA52" s="307"/>
      <c r="BB52" s="307"/>
      <c r="BC52" s="307"/>
      <c r="BD52" s="307"/>
      <c r="BE52" s="307"/>
      <c r="BF52" s="307"/>
      <c r="BG52" s="307"/>
      <c r="BH52" s="307"/>
      <c r="BI52" s="307"/>
      <c r="BJ52" s="307"/>
      <c r="BK52" s="307"/>
      <c r="BL52" s="307"/>
      <c r="BM52" s="307"/>
      <c r="BN52" s="307"/>
      <c r="BO52" s="307"/>
      <c r="BP52" s="307"/>
      <c r="BQ52" s="307"/>
      <c r="BR52" s="307"/>
      <c r="BS52" s="307"/>
      <c r="BT52" s="307"/>
      <c r="BU52" s="307"/>
      <c r="BV52" s="307"/>
      <c r="BW52" s="307"/>
      <c r="BX52" s="307"/>
      <c r="BY52" s="307"/>
      <c r="BZ52" s="307"/>
      <c r="CA52" s="307"/>
      <c r="CB52" s="307"/>
      <c r="CC52" s="307"/>
      <c r="CD52" s="307"/>
      <c r="CE52" s="307"/>
      <c r="CF52" s="307"/>
      <c r="CG52" s="307"/>
      <c r="CH52" s="307"/>
      <c r="CI52" s="307"/>
      <c r="CJ52" s="307"/>
      <c r="CK52" s="307"/>
      <c r="CL52" s="307"/>
      <c r="CM52" s="307"/>
      <c r="CN52" s="307"/>
      <c r="CO52" s="307"/>
      <c r="CP52" s="307"/>
      <c r="CQ52" s="307"/>
      <c r="CR52" s="307"/>
      <c r="CS52" s="307"/>
      <c r="CT52" s="307"/>
      <c r="CU52" s="307"/>
      <c r="CV52" s="307"/>
      <c r="CW52" s="307"/>
      <c r="CX52" s="307"/>
      <c r="CY52" s="307"/>
      <c r="CZ52" s="307"/>
      <c r="DA52" s="307"/>
      <c r="DB52" s="307"/>
      <c r="DC52" s="307"/>
      <c r="DD52" s="307"/>
      <c r="DE52" s="307"/>
      <c r="DF52" s="307"/>
      <c r="DG52" s="307"/>
      <c r="DH52" s="307"/>
      <c r="DI52" s="307"/>
      <c r="DJ52" s="307"/>
      <c r="DK52" s="307"/>
      <c r="DL52" s="307"/>
      <c r="DM52" s="307"/>
      <c r="DN52" s="307"/>
      <c r="DO52" s="307"/>
      <c r="DP52" s="307"/>
      <c r="DQ52" s="307"/>
      <c r="DR52" s="307"/>
      <c r="DS52" s="307"/>
      <c r="DT52" s="307"/>
      <c r="DU52" s="307"/>
      <c r="DV52" s="307"/>
      <c r="DW52" s="307"/>
      <c r="DX52" s="307"/>
      <c r="DY52" s="307"/>
      <c r="DZ52" s="307"/>
      <c r="EA52" s="307"/>
      <c r="EB52" s="307"/>
      <c r="EC52" s="307"/>
      <c r="ED52" s="307"/>
      <c r="EE52" s="307"/>
      <c r="EF52" s="307"/>
      <c r="EG52" s="307"/>
      <c r="EH52" s="307"/>
      <c r="EI52" s="307"/>
      <c r="EJ52" s="307"/>
      <c r="EK52" s="307"/>
      <c r="EL52" s="307"/>
      <c r="EM52" s="307"/>
      <c r="EN52" s="307"/>
      <c r="EO52" s="307"/>
      <c r="EP52" s="307"/>
      <c r="EQ52" s="307"/>
      <c r="ER52" s="307"/>
      <c r="ES52" s="307"/>
      <c r="ET52" s="307"/>
      <c r="EU52" s="307"/>
      <c r="EV52" s="307"/>
      <c r="EW52" s="307"/>
      <c r="EX52" s="307"/>
      <c r="EY52" s="307"/>
      <c r="EZ52" s="307"/>
      <c r="FA52" s="307"/>
      <c r="FB52" s="307"/>
      <c r="FC52" s="307"/>
      <c r="FD52" s="307"/>
      <c r="FE52" s="307"/>
      <c r="FF52" s="307"/>
      <c r="FG52" s="307"/>
      <c r="FH52" s="307"/>
      <c r="FI52" s="307"/>
      <c r="FJ52" s="307"/>
      <c r="FK52" s="307"/>
      <c r="FL52" s="307"/>
      <c r="FM52" s="307"/>
      <c r="FN52" s="307"/>
      <c r="FO52" s="307"/>
      <c r="FP52" s="307"/>
      <c r="FQ52" s="307"/>
      <c r="FR52" s="307"/>
      <c r="FS52" s="307"/>
      <c r="FT52" s="307"/>
      <c r="FU52" s="307"/>
      <c r="FV52" s="307"/>
      <c r="FW52" s="307"/>
      <c r="FX52" s="307"/>
      <c r="FY52" s="307"/>
      <c r="FZ52" s="307"/>
      <c r="GA52" s="307"/>
      <c r="GB52" s="307"/>
      <c r="GC52" s="307"/>
      <c r="GD52" s="307"/>
      <c r="GE52" s="307"/>
      <c r="GF52" s="307"/>
      <c r="GG52" s="307"/>
      <c r="GH52" s="307"/>
      <c r="GI52" s="307"/>
      <c r="GJ52" s="307"/>
      <c r="GK52" s="307"/>
      <c r="GL52" s="307"/>
      <c r="GM52" s="307"/>
      <c r="GN52" s="307"/>
      <c r="GO52" s="307"/>
      <c r="GP52" s="307"/>
      <c r="GQ52" s="307"/>
      <c r="GR52" s="307"/>
      <c r="GS52" s="307"/>
      <c r="GT52" s="307"/>
      <c r="GU52" s="307"/>
      <c r="GV52" s="307"/>
      <c r="GW52" s="307"/>
      <c r="GX52" s="307"/>
      <c r="GY52" s="307"/>
      <c r="GZ52" s="307"/>
      <c r="HA52" s="307"/>
      <c r="HB52" s="307"/>
      <c r="HC52" s="307"/>
      <c r="HD52" s="307"/>
      <c r="HE52" s="307"/>
      <c r="HF52" s="307"/>
      <c r="HG52" s="307"/>
      <c r="HH52" s="307"/>
      <c r="HI52" s="307"/>
      <c r="HJ52" s="307"/>
      <c r="HK52" s="307"/>
      <c r="HL52" s="307"/>
      <c r="HM52" s="307"/>
      <c r="HN52" s="307"/>
      <c r="HO52" s="307"/>
      <c r="HP52" s="307"/>
      <c r="HQ52" s="307"/>
      <c r="HR52" s="307"/>
      <c r="HS52" s="307"/>
      <c r="HT52" s="307"/>
      <c r="HU52" s="307"/>
      <c r="HV52" s="307"/>
      <c r="HW52" s="307"/>
      <c r="HX52" s="307"/>
      <c r="HY52" s="307"/>
      <c r="HZ52" s="307"/>
      <c r="IA52" s="307"/>
      <c r="IB52" s="307"/>
      <c r="IC52" s="307"/>
      <c r="ID52" s="307"/>
      <c r="IE52" s="307"/>
      <c r="IF52" s="307"/>
      <c r="IG52" s="307"/>
      <c r="IH52" s="307"/>
      <c r="II52" s="307"/>
      <c r="IJ52" s="307"/>
      <c r="IK52" s="307"/>
      <c r="IL52" s="307"/>
      <c r="IM52" s="307"/>
      <c r="IN52" s="307"/>
      <c r="IO52" s="307"/>
      <c r="IP52" s="307"/>
      <c r="IQ52" s="307"/>
      <c r="IR52" s="307"/>
      <c r="IS52" s="307"/>
      <c r="IT52" s="307"/>
      <c r="IU52" s="307"/>
      <c r="IV52" s="307"/>
      <c r="IW52" s="307"/>
      <c r="IX52" s="307"/>
      <c r="IY52" s="307"/>
      <c r="IZ52" s="307"/>
      <c r="JA52" s="307"/>
      <c r="JB52" s="307"/>
      <c r="JC52" s="307"/>
      <c r="JD52" s="307"/>
      <c r="JE52" s="307"/>
      <c r="JF52" s="307"/>
      <c r="JG52" s="307"/>
      <c r="JH52" s="307"/>
      <c r="JI52" s="307"/>
      <c r="JJ52" s="307"/>
      <c r="JK52" s="307"/>
      <c r="JL52" s="307"/>
      <c r="JM52" s="307"/>
      <c r="JN52" s="307"/>
      <c r="JO52" s="307"/>
      <c r="JP52" s="307"/>
      <c r="JQ52" s="307"/>
      <c r="JR52" s="307"/>
      <c r="JS52" s="307"/>
      <c r="JT52" s="307"/>
      <c r="JU52" s="307"/>
      <c r="JV52" s="307"/>
      <c r="JW52" s="307"/>
      <c r="JX52" s="307"/>
      <c r="JY52" s="307"/>
      <c r="JZ52" s="307"/>
      <c r="KA52" s="307"/>
      <c r="KB52" s="307"/>
      <c r="KC52" s="307"/>
      <c r="KD52" s="307"/>
      <c r="KE52" s="307"/>
      <c r="KF52" s="307"/>
      <c r="KG52" s="307"/>
      <c r="KH52" s="307"/>
      <c r="KI52" s="307"/>
      <c r="KJ52" s="307"/>
      <c r="KK52" s="307"/>
      <c r="KL52" s="307"/>
      <c r="KM52" s="307"/>
      <c r="KN52" s="307"/>
      <c r="KO52" s="307"/>
      <c r="KP52" s="307"/>
      <c r="KQ52" s="307"/>
      <c r="KR52" s="307"/>
      <c r="KS52" s="307"/>
      <c r="KT52" s="307"/>
      <c r="KU52" s="307"/>
      <c r="KV52" s="307"/>
      <c r="KW52" s="307"/>
      <c r="KX52" s="307"/>
      <c r="KY52" s="307"/>
      <c r="KZ52" s="307"/>
      <c r="LA52" s="307"/>
      <c r="LB52" s="307"/>
      <c r="LC52" s="307"/>
      <c r="LD52" s="307"/>
      <c r="LE52" s="307"/>
      <c r="LF52" s="307"/>
      <c r="LG52" s="307"/>
      <c r="LH52" s="307"/>
      <c r="LI52" s="307"/>
      <c r="LJ52" s="307"/>
      <c r="LK52" s="307"/>
      <c r="LL52" s="307"/>
      <c r="LM52" s="307"/>
      <c r="LN52" s="307"/>
      <c r="LO52" s="307"/>
      <c r="LP52" s="307"/>
      <c r="LQ52" s="307"/>
      <c r="LR52" s="307"/>
      <c r="LS52" s="307"/>
      <c r="LT52" s="307"/>
      <c r="LU52" s="307"/>
      <c r="LV52" s="307"/>
      <c r="LW52" s="307"/>
      <c r="LX52" s="307"/>
      <c r="LY52" s="307"/>
      <c r="LZ52" s="307"/>
      <c r="MA52" s="307"/>
      <c r="MB52" s="307"/>
      <c r="MC52" s="307"/>
      <c r="MD52" s="307"/>
      <c r="ME52" s="307"/>
      <c r="MF52" s="307"/>
      <c r="MG52" s="307"/>
      <c r="MH52" s="307"/>
      <c r="MI52" s="307"/>
      <c r="MJ52" s="307"/>
      <c r="MK52" s="307"/>
      <c r="ML52" s="307"/>
      <c r="MM52" s="307"/>
      <c r="MN52" s="307"/>
      <c r="MO52" s="307"/>
      <c r="MP52" s="307"/>
      <c r="MQ52" s="307"/>
      <c r="MR52" s="307"/>
      <c r="MS52" s="307"/>
      <c r="MT52" s="307"/>
      <c r="MU52" s="307"/>
      <c r="MV52" s="307"/>
      <c r="MW52" s="307"/>
      <c r="MX52" s="307"/>
      <c r="MY52" s="307"/>
      <c r="MZ52" s="307"/>
      <c r="NA52" s="307"/>
      <c r="NB52" s="307"/>
      <c r="NC52" s="307"/>
      <c r="ND52" s="307"/>
      <c r="NE52" s="307"/>
      <c r="NF52" s="307"/>
      <c r="NG52" s="307"/>
      <c r="NH52" s="307"/>
      <c r="NI52" s="307"/>
      <c r="NJ52" s="307"/>
      <c r="NK52" s="307"/>
      <c r="NL52" s="307"/>
      <c r="NM52" s="307"/>
      <c r="NN52" s="307"/>
      <c r="NO52" s="307"/>
      <c r="NP52" s="307"/>
      <c r="NQ52" s="307"/>
      <c r="NR52" s="307"/>
      <c r="NS52" s="307"/>
      <c r="NT52" s="307"/>
      <c r="NU52" s="307"/>
      <c r="NV52" s="307"/>
      <c r="NW52" s="307"/>
      <c r="NX52" s="307"/>
      <c r="NY52" s="307"/>
      <c r="NZ52" s="307"/>
      <c r="OA52" s="307"/>
      <c r="OB52" s="307"/>
      <c r="OC52" s="307"/>
      <c r="OD52" s="307"/>
      <c r="OE52" s="307"/>
      <c r="OF52" s="307"/>
      <c r="OG52" s="307"/>
      <c r="OH52" s="307"/>
      <c r="OI52" s="307"/>
      <c r="OJ52" s="307"/>
      <c r="OK52" s="307"/>
      <c r="OL52" s="307"/>
      <c r="OM52" s="307"/>
      <c r="ON52" s="307"/>
      <c r="OO52" s="307"/>
      <c r="OP52" s="307"/>
      <c r="OQ52" s="307"/>
      <c r="OR52" s="307"/>
      <c r="OS52" s="307"/>
      <c r="OT52" s="307"/>
      <c r="OU52" s="307"/>
      <c r="OV52" s="307"/>
      <c r="OW52" s="307"/>
      <c r="OX52" s="307"/>
      <c r="OY52" s="307"/>
      <c r="OZ52" s="307"/>
      <c r="PA52" s="307"/>
      <c r="PB52" s="307"/>
      <c r="PC52" s="307"/>
      <c r="PD52" s="307"/>
      <c r="PE52" s="307"/>
      <c r="PF52" s="307"/>
      <c r="PG52" s="307"/>
      <c r="PH52" s="307"/>
      <c r="PI52" s="307"/>
      <c r="PJ52" s="307"/>
      <c r="PK52" s="307"/>
      <c r="PL52" s="307"/>
      <c r="PM52" s="307"/>
      <c r="PN52" s="307"/>
      <c r="PO52" s="307"/>
      <c r="PP52" s="307"/>
      <c r="PQ52" s="307"/>
      <c r="PR52" s="307"/>
      <c r="PS52" s="307"/>
      <c r="PT52" s="307"/>
      <c r="PU52" s="307"/>
      <c r="PV52" s="307"/>
      <c r="PW52" s="307"/>
      <c r="PX52" s="307"/>
      <c r="PY52" s="307"/>
      <c r="PZ52" s="307"/>
      <c r="QA52" s="307"/>
      <c r="QB52" s="307"/>
      <c r="QC52" s="307"/>
      <c r="QD52" s="307"/>
      <c r="QE52" s="307"/>
      <c r="QF52" s="307"/>
      <c r="QG52" s="307"/>
      <c r="QH52" s="307"/>
      <c r="QI52" s="307"/>
      <c r="QJ52" s="307"/>
      <c r="QK52" s="307"/>
      <c r="QL52" s="307"/>
      <c r="QM52" s="307"/>
      <c r="QN52" s="307"/>
      <c r="QO52" s="307"/>
      <c r="QP52" s="307"/>
      <c r="QQ52" s="307"/>
      <c r="QR52" s="307"/>
      <c r="QS52" s="307"/>
      <c r="QT52" s="307"/>
      <c r="QU52" s="307"/>
      <c r="QV52" s="307"/>
      <c r="QW52" s="307"/>
      <c r="QX52" s="307"/>
      <c r="QY52" s="307"/>
      <c r="QZ52" s="307"/>
      <c r="RA52" s="307"/>
      <c r="RB52" s="307"/>
      <c r="RC52" s="307"/>
      <c r="RD52" s="307"/>
      <c r="RE52" s="307"/>
      <c r="RF52" s="307"/>
      <c r="RG52" s="307"/>
      <c r="RH52" s="307"/>
      <c r="RI52" s="307"/>
      <c r="RJ52" s="307"/>
      <c r="RK52" s="307"/>
      <c r="RL52" s="307"/>
      <c r="RM52" s="307"/>
      <c r="RN52" s="307"/>
      <c r="RO52" s="307"/>
      <c r="RP52" s="307"/>
      <c r="RQ52" s="307"/>
      <c r="RR52" s="307"/>
      <c r="RS52" s="307"/>
      <c r="RT52" s="307"/>
      <c r="RU52" s="307"/>
      <c r="RV52" s="307"/>
      <c r="RW52" s="307"/>
      <c r="RX52" s="307"/>
      <c r="RY52" s="307"/>
      <c r="RZ52" s="307"/>
      <c r="SA52" s="307"/>
      <c r="SB52" s="307"/>
      <c r="SC52" s="307"/>
      <c r="SD52" s="307"/>
      <c r="SE52" s="307"/>
      <c r="SF52" s="307"/>
      <c r="SG52" s="307"/>
      <c r="SH52" s="307"/>
      <c r="SI52" s="307"/>
      <c r="SJ52" s="307"/>
      <c r="SK52" s="307"/>
      <c r="SL52" s="307"/>
      <c r="SM52" s="307"/>
      <c r="SN52" s="307"/>
      <c r="SO52" s="307"/>
      <c r="SP52" s="307"/>
      <c r="SQ52" s="307"/>
      <c r="SR52" s="307"/>
      <c r="SS52" s="307"/>
      <c r="ST52" s="307"/>
      <c r="SU52" s="307"/>
      <c r="SV52" s="307"/>
      <c r="SW52" s="307"/>
      <c r="SX52" s="307"/>
      <c r="SY52" s="307"/>
      <c r="SZ52" s="307"/>
      <c r="TA52" s="307"/>
      <c r="TB52" s="307"/>
      <c r="TC52" s="307"/>
      <c r="TD52" s="307"/>
      <c r="TE52" s="307"/>
      <c r="TF52" s="307"/>
      <c r="TG52" s="307"/>
      <c r="TH52" s="307"/>
      <c r="TI52" s="307"/>
      <c r="TJ52" s="307"/>
      <c r="TK52" s="307"/>
      <c r="TL52" s="307"/>
      <c r="TM52" s="307"/>
      <c r="TN52" s="307"/>
      <c r="TO52" s="307"/>
      <c r="TP52" s="307"/>
      <c r="TQ52" s="307"/>
      <c r="TR52" s="307"/>
      <c r="TS52" s="307"/>
      <c r="TT52" s="307"/>
      <c r="TU52" s="307"/>
      <c r="TV52" s="307"/>
      <c r="TW52" s="307"/>
      <c r="TX52" s="307"/>
      <c r="TY52" s="307"/>
      <c r="TZ52" s="307"/>
      <c r="UA52" s="307"/>
      <c r="UB52" s="307"/>
      <c r="UC52" s="307"/>
      <c r="UD52" s="307"/>
      <c r="UE52" s="307"/>
      <c r="UF52" s="307"/>
      <c r="UG52" s="307"/>
      <c r="UH52" s="307"/>
      <c r="UI52" s="307"/>
      <c r="UJ52" s="307"/>
      <c r="UK52" s="307"/>
      <c r="UL52" s="307"/>
      <c r="UM52" s="307"/>
      <c r="UN52" s="307"/>
      <c r="UO52" s="307"/>
      <c r="UP52" s="307"/>
      <c r="UQ52" s="307"/>
      <c r="UR52" s="307"/>
      <c r="US52" s="307"/>
      <c r="UT52" s="307"/>
      <c r="UU52" s="307"/>
      <c r="UV52" s="307"/>
      <c r="UW52" s="307"/>
      <c r="UX52" s="307"/>
      <c r="UY52" s="307"/>
      <c r="UZ52" s="307"/>
      <c r="VA52" s="307"/>
      <c r="VB52" s="307"/>
      <c r="VC52" s="307"/>
      <c r="VD52" s="307"/>
      <c r="VE52" s="307"/>
      <c r="VF52" s="307"/>
      <c r="VG52" s="307"/>
      <c r="VH52" s="307"/>
      <c r="VI52" s="307"/>
      <c r="VJ52" s="307"/>
      <c r="VK52" s="307"/>
      <c r="VL52" s="307"/>
      <c r="VM52" s="307"/>
      <c r="VN52" s="307"/>
      <c r="VO52" s="307"/>
      <c r="VP52" s="307"/>
      <c r="VQ52" s="307"/>
      <c r="VR52" s="307"/>
      <c r="VS52" s="307"/>
      <c r="VT52" s="307"/>
      <c r="VU52" s="307"/>
      <c r="VV52" s="307"/>
      <c r="VW52" s="307"/>
      <c r="VX52" s="307"/>
      <c r="VY52" s="307"/>
      <c r="VZ52" s="307"/>
      <c r="WA52" s="307"/>
      <c r="WB52" s="307"/>
      <c r="WC52" s="307"/>
      <c r="WD52" s="307"/>
      <c r="WE52" s="307"/>
      <c r="WF52" s="307"/>
      <c r="WG52" s="307"/>
      <c r="WH52" s="307"/>
      <c r="WI52" s="307"/>
      <c r="WJ52" s="307"/>
      <c r="WK52" s="307"/>
      <c r="WL52" s="307"/>
      <c r="WM52" s="307"/>
      <c r="WN52" s="307"/>
      <c r="WO52" s="307"/>
      <c r="WP52" s="307"/>
      <c r="WQ52" s="307"/>
      <c r="WR52" s="307"/>
      <c r="WS52" s="307"/>
      <c r="WT52" s="307"/>
      <c r="WU52" s="307"/>
      <c r="WV52" s="307"/>
      <c r="WW52" s="307"/>
      <c r="WX52" s="307"/>
      <c r="WY52" s="307"/>
      <c r="WZ52" s="307"/>
      <c r="XA52" s="307"/>
      <c r="XB52" s="307"/>
      <c r="XC52" s="307"/>
      <c r="XD52" s="307"/>
      <c r="XE52" s="307"/>
      <c r="XF52" s="307"/>
      <c r="XG52" s="307"/>
      <c r="XH52" s="307"/>
      <c r="XI52" s="307"/>
      <c r="XJ52" s="307"/>
      <c r="XK52" s="307"/>
      <c r="XL52" s="307"/>
      <c r="XM52" s="307"/>
      <c r="XN52" s="307"/>
      <c r="XO52" s="307"/>
      <c r="XP52" s="307"/>
      <c r="XQ52" s="307"/>
      <c r="XR52" s="307"/>
      <c r="XS52" s="307"/>
      <c r="XT52" s="307"/>
      <c r="XU52" s="307"/>
      <c r="XV52" s="307"/>
      <c r="XW52" s="307"/>
      <c r="XX52" s="307"/>
      <c r="XY52" s="307"/>
      <c r="XZ52" s="307"/>
      <c r="YA52" s="307"/>
      <c r="YB52" s="307"/>
      <c r="YC52" s="307"/>
      <c r="YD52" s="307"/>
      <c r="YE52" s="307"/>
      <c r="YF52" s="307"/>
      <c r="YG52" s="307"/>
      <c r="YH52" s="307"/>
      <c r="YI52" s="307"/>
      <c r="YJ52" s="307"/>
      <c r="YK52" s="307"/>
      <c r="YL52" s="307"/>
      <c r="YM52" s="307"/>
      <c r="YN52" s="307"/>
      <c r="YO52" s="307"/>
      <c r="YP52" s="307"/>
      <c r="YQ52" s="307"/>
      <c r="YR52" s="307"/>
      <c r="YS52" s="307"/>
      <c r="YT52" s="307"/>
      <c r="YU52" s="307"/>
      <c r="YV52" s="307"/>
      <c r="YW52" s="307"/>
      <c r="YX52" s="307"/>
      <c r="YY52" s="307"/>
      <c r="YZ52" s="307"/>
      <c r="ZA52" s="307"/>
      <c r="ZB52" s="307"/>
      <c r="ZC52" s="307"/>
      <c r="ZD52" s="307"/>
      <c r="ZE52" s="307"/>
      <c r="ZF52" s="307"/>
      <c r="ZG52" s="307"/>
      <c r="ZH52" s="307"/>
      <c r="ZI52" s="307"/>
      <c r="ZJ52" s="307"/>
      <c r="ZK52" s="307"/>
      <c r="ZL52" s="307"/>
      <c r="ZM52" s="307"/>
      <c r="ZN52" s="307"/>
      <c r="ZO52" s="307"/>
      <c r="ZP52" s="307"/>
      <c r="ZQ52" s="307"/>
      <c r="ZR52" s="307"/>
      <c r="ZS52" s="307"/>
      <c r="ZT52" s="307"/>
      <c r="ZU52" s="307"/>
      <c r="ZV52" s="307"/>
      <c r="ZW52" s="307"/>
      <c r="ZX52" s="307"/>
      <c r="ZY52" s="307"/>
      <c r="ZZ52" s="307"/>
      <c r="AAA52" s="307"/>
      <c r="AAB52" s="307"/>
      <c r="AAC52" s="307"/>
      <c r="AAD52" s="307"/>
      <c r="AAE52" s="307"/>
      <c r="AAF52" s="307"/>
      <c r="AAG52" s="307"/>
      <c r="AAH52" s="307"/>
      <c r="AAI52" s="307"/>
      <c r="AAJ52" s="307"/>
      <c r="AAK52" s="307"/>
      <c r="AAL52" s="307"/>
      <c r="AAM52" s="307"/>
      <c r="AAN52" s="307"/>
      <c r="AAO52" s="307"/>
      <c r="AAP52" s="307"/>
      <c r="AAQ52" s="307"/>
      <c r="AAR52" s="307"/>
      <c r="AAS52" s="307"/>
      <c r="AAT52" s="307"/>
      <c r="AAU52" s="307"/>
      <c r="AAV52" s="307"/>
      <c r="AAW52" s="307"/>
      <c r="AAX52" s="307"/>
      <c r="AAY52" s="307"/>
      <c r="AAZ52" s="307"/>
      <c r="ABA52" s="307"/>
      <c r="ABB52" s="307"/>
      <c r="ABC52" s="307"/>
      <c r="ABD52" s="307"/>
      <c r="ABE52" s="307"/>
      <c r="ABF52" s="307"/>
      <c r="ABG52" s="307"/>
      <c r="ABH52" s="307"/>
      <c r="ABI52" s="307"/>
      <c r="ABJ52" s="307"/>
      <c r="ABK52" s="307"/>
      <c r="ABL52" s="307"/>
      <c r="ABM52" s="307"/>
      <c r="ABN52" s="307"/>
      <c r="ABO52" s="307"/>
      <c r="ABP52" s="307"/>
      <c r="ABQ52" s="307"/>
      <c r="ABR52" s="307"/>
      <c r="ABS52" s="307"/>
      <c r="ABT52" s="307"/>
      <c r="ABU52" s="307"/>
      <c r="ABV52" s="307"/>
      <c r="ABW52" s="307"/>
      <c r="ABX52" s="307"/>
      <c r="ABY52" s="307"/>
      <c r="ABZ52" s="307"/>
      <c r="ACA52" s="307"/>
      <c r="ACB52" s="307"/>
      <c r="ACC52" s="307"/>
      <c r="ACD52" s="307"/>
      <c r="ACE52" s="307"/>
      <c r="ACF52" s="307"/>
      <c r="ACG52" s="307"/>
      <c r="ACH52" s="307"/>
      <c r="ACI52" s="307"/>
      <c r="ACJ52" s="307"/>
      <c r="ACK52" s="307"/>
      <c r="ACL52" s="307"/>
      <c r="ACM52" s="307"/>
      <c r="ACN52" s="307"/>
      <c r="ACO52" s="307"/>
      <c r="ACP52" s="307"/>
      <c r="ACQ52" s="307"/>
      <c r="ACR52" s="307"/>
      <c r="ACS52" s="307"/>
      <c r="ACT52" s="307"/>
      <c r="ACU52" s="307"/>
      <c r="ACV52" s="307"/>
      <c r="ACW52" s="307"/>
      <c r="ACX52" s="307"/>
      <c r="ACY52" s="307"/>
      <c r="ACZ52" s="307"/>
      <c r="ADA52" s="307"/>
      <c r="ADB52" s="307"/>
      <c r="ADC52" s="307"/>
      <c r="ADD52" s="307"/>
      <c r="ADE52" s="307"/>
      <c r="ADF52" s="307"/>
      <c r="ADG52" s="307"/>
      <c r="ADH52" s="307"/>
      <c r="ADI52" s="307"/>
      <c r="ADJ52" s="307"/>
      <c r="ADK52" s="307"/>
      <c r="ADL52" s="307"/>
      <c r="ADM52" s="307"/>
      <c r="ADN52" s="307"/>
      <c r="ADO52" s="307"/>
      <c r="ADP52" s="307"/>
      <c r="ADQ52" s="307"/>
      <c r="ADR52" s="307"/>
      <c r="ADS52" s="307"/>
      <c r="ADT52" s="307"/>
      <c r="ADU52" s="307"/>
      <c r="ADV52" s="307"/>
      <c r="ADW52" s="307"/>
      <c r="ADX52" s="307"/>
      <c r="ADY52" s="307"/>
      <c r="ADZ52" s="307"/>
      <c r="AEA52" s="307"/>
      <c r="AEB52" s="307"/>
      <c r="AEC52" s="307"/>
      <c r="AED52" s="307"/>
      <c r="AEE52" s="307"/>
      <c r="AEF52" s="307"/>
      <c r="AEG52" s="307"/>
      <c r="AEH52" s="307"/>
      <c r="AEI52" s="307"/>
      <c r="AEJ52" s="307"/>
      <c r="AEK52" s="307"/>
      <c r="AEL52" s="307"/>
      <c r="AEM52" s="307"/>
      <c r="AEN52" s="307"/>
      <c r="AEO52" s="307"/>
      <c r="AEP52" s="307"/>
      <c r="AEQ52" s="307"/>
      <c r="AER52" s="307"/>
      <c r="AES52" s="307"/>
      <c r="AET52" s="307"/>
      <c r="AEU52" s="307"/>
      <c r="AEV52" s="307"/>
      <c r="AEW52" s="307"/>
      <c r="AEX52" s="307"/>
      <c r="AEY52" s="307"/>
      <c r="AEZ52" s="307"/>
      <c r="AFA52" s="307"/>
      <c r="AFB52" s="307"/>
      <c r="AFC52" s="307"/>
      <c r="AFD52" s="307"/>
      <c r="AFE52" s="307"/>
      <c r="AFF52" s="307"/>
      <c r="AFG52" s="307"/>
      <c r="AFH52" s="307"/>
      <c r="AFI52" s="307"/>
      <c r="AFJ52" s="307"/>
      <c r="AFK52" s="307"/>
      <c r="AFL52" s="307"/>
      <c r="AFM52" s="307"/>
      <c r="AFN52" s="307"/>
      <c r="AFO52" s="307"/>
      <c r="AFP52" s="307"/>
      <c r="AFQ52" s="307"/>
      <c r="AFR52" s="307"/>
      <c r="AFS52" s="307"/>
      <c r="AFT52" s="307"/>
      <c r="AFU52" s="307"/>
      <c r="AFV52" s="307"/>
      <c r="AFW52" s="307"/>
      <c r="AFX52" s="307"/>
      <c r="AFY52" s="307"/>
      <c r="AFZ52" s="307"/>
      <c r="AGA52" s="307"/>
      <c r="AGB52" s="307"/>
      <c r="AGC52" s="307"/>
      <c r="AGD52" s="307"/>
      <c r="AGE52" s="307"/>
      <c r="AGF52" s="307"/>
      <c r="AGG52" s="307"/>
      <c r="AGH52" s="307"/>
      <c r="AGI52" s="307"/>
      <c r="AGJ52" s="307"/>
      <c r="AGK52" s="307"/>
      <c r="AGL52" s="307"/>
      <c r="AGM52" s="307"/>
      <c r="AGN52" s="307"/>
      <c r="AGO52" s="307"/>
      <c r="AGP52" s="307"/>
      <c r="AGQ52" s="307"/>
      <c r="AGR52" s="307"/>
      <c r="AGS52" s="307"/>
      <c r="AGT52" s="307"/>
      <c r="AGU52" s="307"/>
      <c r="AGV52" s="307"/>
      <c r="AGW52" s="307"/>
      <c r="AGX52" s="307"/>
      <c r="AGY52" s="307"/>
      <c r="AGZ52" s="307"/>
      <c r="AHA52" s="307"/>
      <c r="AHB52" s="307"/>
      <c r="AHC52" s="307"/>
      <c r="AHD52" s="307"/>
      <c r="AHE52" s="307"/>
      <c r="AHF52" s="307"/>
      <c r="AHG52" s="307"/>
      <c r="AHH52" s="307"/>
      <c r="AHI52" s="307"/>
      <c r="AHJ52" s="307"/>
      <c r="AHK52" s="307"/>
      <c r="AHL52" s="307"/>
      <c r="AHM52" s="307"/>
      <c r="AHN52" s="307"/>
      <c r="AHO52" s="307"/>
      <c r="AHP52" s="307"/>
      <c r="AHQ52" s="307"/>
      <c r="AHR52" s="307"/>
      <c r="AHS52" s="307"/>
      <c r="AHT52" s="307"/>
      <c r="AHU52" s="307"/>
      <c r="AHV52" s="307"/>
      <c r="AHW52" s="307"/>
      <c r="AHX52" s="307"/>
      <c r="AHY52" s="307"/>
      <c r="AHZ52" s="307"/>
      <c r="AIA52" s="307"/>
      <c r="AIB52" s="307"/>
      <c r="AIC52" s="307"/>
      <c r="AID52" s="307"/>
      <c r="AIE52" s="307"/>
      <c r="AIF52" s="307"/>
      <c r="AIG52" s="307"/>
      <c r="AIH52" s="307"/>
      <c r="AII52" s="307"/>
      <c r="AIJ52" s="307"/>
      <c r="AIK52" s="307"/>
      <c r="AIL52" s="307"/>
      <c r="AIM52" s="307"/>
      <c r="AIN52" s="307"/>
      <c r="AIO52" s="307"/>
      <c r="AIP52" s="307"/>
      <c r="AIQ52" s="307"/>
      <c r="AIR52" s="307"/>
      <c r="AIS52" s="307"/>
      <c r="AIT52" s="307"/>
      <c r="AIU52" s="307"/>
      <c r="AIV52" s="307"/>
      <c r="AIW52" s="307"/>
      <c r="AIX52" s="307"/>
      <c r="AIY52" s="307"/>
      <c r="AIZ52" s="307"/>
      <c r="AJA52" s="307"/>
      <c r="AJB52" s="307"/>
      <c r="AJC52" s="307"/>
      <c r="AJD52" s="307"/>
      <c r="AJE52" s="307"/>
      <c r="AJF52" s="307"/>
      <c r="AJG52" s="307"/>
      <c r="AJH52" s="307"/>
      <c r="AJI52" s="307"/>
      <c r="AJJ52" s="307"/>
      <c r="AJK52" s="307"/>
      <c r="AJL52" s="307"/>
      <c r="AJM52" s="307"/>
      <c r="AJN52" s="307"/>
      <c r="AJO52" s="307"/>
      <c r="AJP52" s="307"/>
      <c r="AJQ52" s="307"/>
      <c r="AJR52" s="307"/>
      <c r="AJS52" s="307"/>
      <c r="AJT52" s="307"/>
      <c r="AJU52" s="307"/>
      <c r="AJV52" s="307"/>
      <c r="AJW52" s="307"/>
      <c r="AJX52" s="307"/>
      <c r="AJY52" s="307"/>
      <c r="AJZ52" s="307"/>
      <c r="AKA52" s="307"/>
      <c r="AKB52" s="307"/>
      <c r="AKC52" s="307"/>
      <c r="AKD52" s="307"/>
      <c r="AKE52" s="307"/>
      <c r="AKF52" s="307"/>
      <c r="AKG52" s="307"/>
      <c r="AKH52" s="307"/>
      <c r="AKI52" s="307"/>
      <c r="AKJ52" s="307"/>
      <c r="AKK52" s="307"/>
      <c r="AKL52" s="307"/>
      <c r="AKM52" s="307"/>
      <c r="AKN52" s="307"/>
      <c r="AKO52" s="307"/>
      <c r="AKP52" s="307"/>
      <c r="AKQ52" s="307"/>
      <c r="AKR52" s="307"/>
      <c r="AKS52" s="307"/>
      <c r="AKT52" s="307"/>
      <c r="AKU52" s="307"/>
      <c r="AKV52" s="307"/>
      <c r="AKW52" s="307"/>
      <c r="AKX52" s="307"/>
      <c r="AKY52" s="307"/>
      <c r="AKZ52" s="307"/>
      <c r="ALA52" s="307"/>
      <c r="ALB52" s="307"/>
      <c r="ALC52" s="307"/>
      <c r="ALD52" s="307"/>
      <c r="ALE52" s="307"/>
      <c r="ALF52" s="307"/>
      <c r="ALG52" s="307"/>
      <c r="ALH52" s="307"/>
      <c r="ALI52" s="307"/>
      <c r="ALJ52" s="307"/>
      <c r="ALK52" s="307"/>
      <c r="ALL52" s="307"/>
      <c r="ALM52" s="307"/>
      <c r="ALN52" s="307"/>
      <c r="ALO52" s="307"/>
      <c r="ALP52" s="307"/>
      <c r="ALQ52" s="307"/>
      <c r="ALR52" s="307"/>
      <c r="ALS52" s="307"/>
      <c r="ALT52" s="307"/>
      <c r="ALU52" s="307"/>
      <c r="ALV52" s="307"/>
      <c r="ALW52" s="307"/>
      <c r="ALX52" s="307"/>
      <c r="ALY52" s="307"/>
      <c r="ALZ52" s="307"/>
      <c r="AMA52" s="307"/>
      <c r="AMB52" s="307"/>
      <c r="AMC52" s="307"/>
      <c r="AMD52" s="307"/>
      <c r="AME52" s="307"/>
      <c r="AMF52" s="307"/>
      <c r="AMG52" s="307"/>
      <c r="AMH52" s="307"/>
      <c r="AMI52" s="307"/>
      <c r="AMJ52" s="307"/>
      <c r="AMK52" s="307"/>
      <c r="AML52" s="307"/>
      <c r="AMM52" s="307"/>
      <c r="AMN52" s="307"/>
      <c r="AMO52" s="307"/>
      <c r="AMP52" s="307"/>
      <c r="AMQ52" s="307"/>
      <c r="AMR52" s="307"/>
      <c r="AMS52" s="307"/>
      <c r="AMT52" s="307"/>
      <c r="AMU52" s="307"/>
      <c r="AMV52" s="307"/>
      <c r="AMW52" s="307"/>
      <c r="AMX52" s="307"/>
      <c r="AMY52" s="307"/>
      <c r="AMZ52" s="307"/>
      <c r="ANA52" s="307"/>
      <c r="ANB52" s="307"/>
      <c r="ANC52" s="307"/>
      <c r="AND52" s="307"/>
      <c r="ANE52" s="307"/>
      <c r="ANF52" s="307"/>
      <c r="ANG52" s="307"/>
      <c r="ANH52" s="307"/>
      <c r="ANI52" s="307"/>
      <c r="ANJ52" s="307"/>
      <c r="ANK52" s="307"/>
      <c r="ANL52" s="307"/>
      <c r="ANM52" s="307"/>
      <c r="ANN52" s="307"/>
      <c r="ANO52" s="307"/>
      <c r="ANP52" s="307"/>
      <c r="ANQ52" s="307"/>
      <c r="ANR52" s="307"/>
      <c r="ANS52" s="307"/>
      <c r="ANT52" s="307"/>
      <c r="ANU52" s="307"/>
      <c r="ANV52" s="307"/>
      <c r="ANW52" s="307"/>
      <c r="ANX52" s="307"/>
      <c r="ANY52" s="307"/>
      <c r="ANZ52" s="307"/>
      <c r="AOA52" s="307"/>
      <c r="AOB52" s="307"/>
      <c r="AOC52" s="307"/>
      <c r="AOD52" s="307"/>
      <c r="AOE52" s="307"/>
      <c r="AOF52" s="307"/>
      <c r="AOG52" s="307"/>
      <c r="AOH52" s="307"/>
      <c r="AOI52" s="307"/>
      <c r="AOJ52" s="307"/>
      <c r="AOK52" s="307"/>
      <c r="AOL52" s="307"/>
      <c r="AOM52" s="307"/>
      <c r="AON52" s="307"/>
      <c r="AOO52" s="307"/>
      <c r="AOP52" s="307"/>
      <c r="AOQ52" s="307"/>
      <c r="AOR52" s="307"/>
      <c r="AOS52" s="307"/>
      <c r="AOT52" s="307"/>
      <c r="AOU52" s="307"/>
      <c r="AOV52" s="307"/>
      <c r="AOW52" s="307"/>
      <c r="AOX52" s="307"/>
      <c r="AOY52" s="307"/>
      <c r="AOZ52" s="307"/>
      <c r="APA52" s="307"/>
      <c r="APB52" s="307"/>
      <c r="APC52" s="307"/>
      <c r="APD52" s="307"/>
      <c r="APE52" s="307"/>
      <c r="APF52" s="307"/>
      <c r="APG52" s="307"/>
      <c r="APH52" s="307"/>
      <c r="API52" s="307"/>
      <c r="APJ52" s="307"/>
      <c r="APK52" s="307"/>
      <c r="APL52" s="307"/>
      <c r="APM52" s="307"/>
      <c r="APN52" s="307"/>
      <c r="APO52" s="307"/>
      <c r="APP52" s="307"/>
      <c r="APQ52" s="307"/>
      <c r="APR52" s="307"/>
      <c r="APS52" s="307"/>
      <c r="APT52" s="307"/>
      <c r="APU52" s="307"/>
      <c r="APV52" s="307"/>
      <c r="APW52" s="307"/>
      <c r="APX52" s="307"/>
      <c r="APY52" s="307"/>
      <c r="APZ52" s="307"/>
      <c r="AQA52" s="307"/>
      <c r="AQB52" s="307"/>
      <c r="AQC52" s="307"/>
      <c r="AQD52" s="307"/>
      <c r="AQE52" s="307"/>
      <c r="AQF52" s="307"/>
      <c r="AQG52" s="307"/>
      <c r="AQH52" s="307"/>
      <c r="AQI52" s="307"/>
      <c r="AQJ52" s="307"/>
      <c r="AQK52" s="307"/>
      <c r="AQL52" s="307"/>
      <c r="AQM52" s="307"/>
      <c r="AQN52" s="307"/>
      <c r="AQO52" s="307"/>
      <c r="AQP52" s="307"/>
      <c r="AQQ52" s="307"/>
      <c r="AQR52" s="307"/>
      <c r="AQS52" s="307"/>
      <c r="AQT52" s="307"/>
      <c r="AQU52" s="307"/>
      <c r="AQV52" s="307"/>
      <c r="AQW52" s="307"/>
      <c r="AQX52" s="307"/>
      <c r="AQY52" s="307"/>
      <c r="AQZ52" s="307"/>
      <c r="ARA52" s="307"/>
      <c r="ARB52" s="307"/>
      <c r="ARC52" s="307"/>
      <c r="ARD52" s="307"/>
      <c r="ARE52" s="307"/>
      <c r="ARF52" s="307"/>
      <c r="ARG52" s="307"/>
      <c r="ARH52" s="307"/>
      <c r="ARI52" s="307"/>
      <c r="ARJ52" s="307"/>
      <c r="ARK52" s="307"/>
      <c r="ARL52" s="307"/>
      <c r="ARM52" s="307"/>
      <c r="ARN52" s="307"/>
      <c r="ARO52" s="307"/>
      <c r="ARP52" s="307"/>
      <c r="ARQ52" s="307"/>
      <c r="ARR52" s="307"/>
      <c r="ARS52" s="307"/>
      <c r="ART52" s="307"/>
      <c r="ARU52" s="307"/>
      <c r="ARV52" s="307"/>
      <c r="ARW52" s="307"/>
      <c r="ARX52" s="307"/>
      <c r="ARY52" s="307"/>
      <c r="ARZ52" s="307"/>
      <c r="ASA52" s="307"/>
      <c r="ASB52" s="307"/>
      <c r="ASC52" s="307"/>
      <c r="ASD52" s="307"/>
      <c r="ASE52" s="307"/>
      <c r="ASF52" s="307"/>
      <c r="ASG52" s="307"/>
      <c r="ASH52" s="307"/>
      <c r="ASI52" s="307"/>
      <c r="ASJ52" s="307"/>
      <c r="ASK52" s="307"/>
      <c r="ASL52" s="307"/>
      <c r="ASM52" s="307"/>
      <c r="ASN52" s="307"/>
      <c r="ASO52" s="307"/>
      <c r="ASP52" s="307"/>
      <c r="ASQ52" s="307"/>
      <c r="ASR52" s="307"/>
      <c r="ASS52" s="307"/>
      <c r="AST52" s="307"/>
      <c r="ASU52" s="307"/>
      <c r="ASV52" s="307"/>
      <c r="ASW52" s="307"/>
      <c r="ASX52" s="307"/>
      <c r="ASY52" s="307"/>
      <c r="ASZ52" s="307"/>
      <c r="ATA52" s="307"/>
      <c r="ATB52" s="307"/>
      <c r="ATC52" s="307"/>
      <c r="ATD52" s="307"/>
      <c r="ATE52" s="307"/>
      <c r="ATF52" s="307"/>
      <c r="ATG52" s="307"/>
      <c r="ATH52" s="307"/>
      <c r="ATI52" s="307"/>
      <c r="ATJ52" s="307"/>
      <c r="ATK52" s="307"/>
      <c r="ATL52" s="307"/>
      <c r="ATM52" s="307"/>
      <c r="ATN52" s="307"/>
      <c r="ATO52" s="307"/>
      <c r="ATP52" s="307"/>
      <c r="ATQ52" s="307"/>
      <c r="ATR52" s="307"/>
      <c r="ATS52" s="307"/>
      <c r="ATT52" s="307"/>
      <c r="ATU52" s="307"/>
      <c r="ATV52" s="307"/>
      <c r="ATW52" s="307"/>
      <c r="ATX52" s="307"/>
      <c r="ATY52" s="307"/>
      <c r="ATZ52" s="307"/>
      <c r="AUA52" s="307"/>
      <c r="AUB52" s="307"/>
      <c r="AUC52" s="307"/>
      <c r="AUD52" s="307"/>
      <c r="AUE52" s="307"/>
      <c r="AUF52" s="307"/>
      <c r="AUG52" s="307"/>
      <c r="AUH52" s="307"/>
      <c r="AUI52" s="307"/>
      <c r="AUJ52" s="307"/>
      <c r="AUK52" s="307"/>
      <c r="AUL52" s="307"/>
      <c r="AUM52" s="307"/>
      <c r="AUN52" s="307"/>
      <c r="AUO52" s="307"/>
      <c r="AUP52" s="307"/>
      <c r="AUQ52" s="307"/>
      <c r="AUR52" s="307"/>
      <c r="AUS52" s="307"/>
      <c r="AUT52" s="307"/>
      <c r="AUU52" s="307"/>
      <c r="AUV52" s="307"/>
      <c r="AUW52" s="307"/>
      <c r="AUX52" s="307"/>
      <c r="AUY52" s="307"/>
      <c r="AUZ52" s="307"/>
      <c r="AVA52" s="307"/>
      <c r="AVB52" s="307"/>
      <c r="AVC52" s="307"/>
      <c r="AVD52" s="307"/>
      <c r="AVE52" s="307"/>
      <c r="AVF52" s="307"/>
      <c r="AVG52" s="307"/>
      <c r="AVH52" s="307"/>
      <c r="AVI52" s="307"/>
      <c r="AVJ52" s="307"/>
      <c r="AVK52" s="307"/>
      <c r="AVL52" s="307"/>
      <c r="AVM52" s="307"/>
      <c r="AVN52" s="307"/>
      <c r="AVO52" s="307"/>
      <c r="AVP52" s="307"/>
      <c r="AVQ52" s="307"/>
      <c r="AVR52" s="307"/>
      <c r="AVS52" s="307"/>
      <c r="AVT52" s="307"/>
      <c r="AVU52" s="307"/>
      <c r="AVV52" s="307"/>
      <c r="AVW52" s="307"/>
      <c r="AVX52" s="307"/>
      <c r="AVY52" s="307"/>
      <c r="AVZ52" s="307"/>
      <c r="AWA52" s="307"/>
      <c r="AWB52" s="307"/>
      <c r="AWC52" s="307"/>
      <c r="AWD52" s="307"/>
      <c r="AWE52" s="307"/>
      <c r="AWF52" s="307"/>
      <c r="AWG52" s="307"/>
      <c r="AWH52" s="307"/>
      <c r="AWI52" s="307"/>
      <c r="AWJ52" s="307"/>
      <c r="AWK52" s="307"/>
      <c r="AWL52" s="307"/>
      <c r="AWM52" s="307"/>
      <c r="AWN52" s="307"/>
      <c r="AWO52" s="307"/>
      <c r="AWP52" s="307"/>
      <c r="AWQ52" s="307"/>
      <c r="AWR52" s="307"/>
      <c r="AWS52" s="307"/>
      <c r="AWT52" s="307"/>
      <c r="AWU52" s="307"/>
      <c r="AWV52" s="307"/>
      <c r="AWW52" s="307"/>
      <c r="AWX52" s="307"/>
      <c r="AWY52" s="307"/>
      <c r="AWZ52" s="307"/>
      <c r="AXA52" s="307"/>
      <c r="AXB52" s="307"/>
      <c r="AXC52" s="307"/>
      <c r="AXD52" s="307"/>
      <c r="AXE52" s="307"/>
      <c r="AXF52" s="307"/>
      <c r="AXG52" s="307"/>
      <c r="AXH52" s="307"/>
      <c r="AXI52" s="307"/>
      <c r="AXJ52" s="307"/>
      <c r="AXK52" s="307"/>
      <c r="AXL52" s="307"/>
      <c r="AXM52" s="307"/>
      <c r="AXN52" s="307"/>
      <c r="AXO52" s="307"/>
      <c r="AXP52" s="307"/>
      <c r="AXQ52" s="307"/>
      <c r="AXR52" s="307"/>
      <c r="AXS52" s="307"/>
      <c r="AXT52" s="307"/>
      <c r="AXU52" s="307"/>
      <c r="AXV52" s="307"/>
      <c r="AXW52" s="307"/>
      <c r="AXX52" s="307"/>
      <c r="AXY52" s="307"/>
      <c r="AXZ52" s="307"/>
      <c r="AYA52" s="307"/>
      <c r="AYB52" s="307"/>
      <c r="AYC52" s="307"/>
      <c r="AYD52" s="307"/>
      <c r="AYE52" s="307"/>
      <c r="AYF52" s="307"/>
      <c r="AYG52" s="307"/>
      <c r="AYH52" s="307"/>
      <c r="AYI52" s="307"/>
      <c r="AYJ52" s="307"/>
      <c r="AYK52" s="307"/>
      <c r="AYL52" s="307"/>
      <c r="AYM52" s="307"/>
      <c r="AYN52" s="307"/>
      <c r="AYO52" s="307"/>
      <c r="AYP52" s="307"/>
      <c r="AYQ52" s="307"/>
      <c r="AYR52" s="307"/>
      <c r="AYS52" s="307"/>
      <c r="AYT52" s="307"/>
      <c r="AYU52" s="307"/>
      <c r="AYV52" s="307"/>
      <c r="AYW52" s="307"/>
      <c r="AYX52" s="307"/>
      <c r="AYY52" s="307"/>
      <c r="AYZ52" s="307"/>
      <c r="AZA52" s="307"/>
      <c r="AZB52" s="307"/>
      <c r="AZC52" s="307"/>
      <c r="AZD52" s="307"/>
      <c r="AZE52" s="307"/>
      <c r="AZF52" s="307"/>
      <c r="AZG52" s="307"/>
      <c r="AZH52" s="307"/>
      <c r="AZI52" s="307"/>
      <c r="AZJ52" s="307"/>
      <c r="AZK52" s="307"/>
      <c r="AZL52" s="307"/>
      <c r="AZM52" s="307"/>
      <c r="AZN52" s="307"/>
      <c r="AZO52" s="307"/>
      <c r="AZP52" s="307"/>
      <c r="AZQ52" s="307"/>
      <c r="AZR52" s="307"/>
      <c r="AZS52" s="307"/>
      <c r="AZT52" s="307"/>
      <c r="AZU52" s="307"/>
      <c r="AZV52" s="307"/>
      <c r="AZW52" s="307"/>
      <c r="AZX52" s="307"/>
      <c r="AZY52" s="307"/>
      <c r="AZZ52" s="307"/>
      <c r="BAA52" s="307"/>
      <c r="BAB52" s="307"/>
      <c r="BAC52" s="307"/>
      <c r="BAD52" s="307"/>
      <c r="BAE52" s="307"/>
      <c r="BAF52" s="307"/>
      <c r="BAG52" s="307"/>
      <c r="BAH52" s="307"/>
      <c r="BAI52" s="307"/>
      <c r="BAJ52" s="307"/>
      <c r="BAK52" s="307"/>
      <c r="BAL52" s="307"/>
      <c r="BAM52" s="307"/>
      <c r="BAN52" s="307"/>
      <c r="BAO52" s="307"/>
      <c r="BAP52" s="307"/>
      <c r="BAQ52" s="307"/>
      <c r="BAR52" s="307"/>
      <c r="BAS52" s="307"/>
      <c r="BAT52" s="307"/>
      <c r="BAU52" s="307"/>
      <c r="BAV52" s="307"/>
      <c r="BAW52" s="307"/>
      <c r="BAX52" s="307"/>
      <c r="BAY52" s="307"/>
      <c r="BAZ52" s="307"/>
      <c r="BBA52" s="307"/>
      <c r="BBB52" s="307"/>
      <c r="BBC52" s="307"/>
      <c r="BBD52" s="307"/>
      <c r="BBE52" s="307"/>
      <c r="BBF52" s="307"/>
      <c r="BBG52" s="307"/>
      <c r="BBH52" s="307"/>
      <c r="BBI52" s="307"/>
      <c r="BBJ52" s="307"/>
      <c r="BBK52" s="307"/>
      <c r="BBL52" s="307"/>
      <c r="BBM52" s="307"/>
      <c r="BBN52" s="307"/>
      <c r="BBO52" s="307"/>
      <c r="BBP52" s="307"/>
      <c r="BBQ52" s="307"/>
      <c r="BBR52" s="307"/>
      <c r="BBS52" s="307"/>
      <c r="BBT52" s="307"/>
      <c r="BBU52" s="307"/>
      <c r="BBV52" s="307"/>
      <c r="BBW52" s="307"/>
      <c r="BBX52" s="307"/>
      <c r="BBY52" s="307"/>
      <c r="BBZ52" s="307"/>
      <c r="BCA52" s="307"/>
      <c r="BCB52" s="307"/>
      <c r="BCC52" s="307"/>
      <c r="BCD52" s="307"/>
      <c r="BCE52" s="307"/>
      <c r="BCF52" s="307"/>
      <c r="BCG52" s="307"/>
      <c r="BCH52" s="307"/>
      <c r="BCI52" s="307"/>
      <c r="BCJ52" s="307"/>
      <c r="BCK52" s="307"/>
      <c r="BCL52" s="307"/>
      <c r="BCM52" s="307"/>
      <c r="BCN52" s="307"/>
      <c r="BCO52" s="307"/>
      <c r="BCP52" s="307"/>
      <c r="BCQ52" s="307"/>
      <c r="BCR52" s="307"/>
      <c r="BCS52" s="307"/>
      <c r="BCT52" s="307"/>
      <c r="BCU52" s="307"/>
      <c r="BCV52" s="307"/>
      <c r="BCW52" s="307"/>
      <c r="BCX52" s="307"/>
      <c r="BCY52" s="307"/>
      <c r="BCZ52" s="307"/>
      <c r="BDA52" s="307"/>
      <c r="BDB52" s="307"/>
      <c r="BDC52" s="307"/>
      <c r="BDD52" s="307"/>
      <c r="BDE52" s="307"/>
      <c r="BDF52" s="307"/>
      <c r="BDG52" s="307"/>
      <c r="BDH52" s="307"/>
      <c r="BDI52" s="307"/>
      <c r="BDJ52" s="307"/>
      <c r="BDK52" s="307"/>
      <c r="BDL52" s="307"/>
      <c r="BDM52" s="307"/>
      <c r="BDN52" s="307"/>
      <c r="BDO52" s="307"/>
      <c r="BDP52" s="307"/>
      <c r="BDQ52" s="307"/>
      <c r="BDR52" s="307"/>
      <c r="BDS52" s="307"/>
      <c r="BDT52" s="307"/>
      <c r="BDU52" s="307"/>
      <c r="BDV52" s="307"/>
      <c r="BDW52" s="307"/>
      <c r="BDX52" s="307"/>
      <c r="BDY52" s="307"/>
      <c r="BDZ52" s="307"/>
      <c r="BEA52" s="307"/>
      <c r="BEB52" s="307"/>
      <c r="BEC52" s="307"/>
      <c r="BED52" s="307"/>
      <c r="BEE52" s="307"/>
      <c r="BEF52" s="307"/>
      <c r="BEG52" s="307"/>
      <c r="BEH52" s="307"/>
      <c r="BEI52" s="307"/>
      <c r="BEJ52" s="307"/>
      <c r="BEK52" s="307"/>
      <c r="BEL52" s="307"/>
      <c r="BEM52" s="307"/>
      <c r="BEN52" s="307"/>
      <c r="BEO52" s="307"/>
      <c r="BEP52" s="307"/>
      <c r="BEQ52" s="307"/>
      <c r="BER52" s="307"/>
      <c r="BES52" s="307"/>
      <c r="BET52" s="307"/>
      <c r="BEU52" s="307"/>
      <c r="BEV52" s="307"/>
      <c r="BEW52" s="307"/>
      <c r="BEX52" s="307"/>
      <c r="BEY52" s="307"/>
      <c r="BEZ52" s="307"/>
      <c r="BFA52" s="307"/>
      <c r="BFB52" s="307"/>
      <c r="BFC52" s="307"/>
      <c r="BFD52" s="307"/>
      <c r="BFE52" s="307"/>
      <c r="BFF52" s="307"/>
      <c r="BFG52" s="307"/>
      <c r="BFH52" s="307"/>
      <c r="BFI52" s="307"/>
      <c r="BFJ52" s="307"/>
      <c r="BFK52" s="307"/>
      <c r="BFL52" s="307"/>
      <c r="BFM52" s="307"/>
      <c r="BFN52" s="307"/>
      <c r="BFO52" s="307"/>
      <c r="BFP52" s="307"/>
      <c r="BFQ52" s="307"/>
      <c r="BFR52" s="307"/>
      <c r="BFS52" s="307"/>
      <c r="BFT52" s="307"/>
      <c r="BFU52" s="307"/>
      <c r="BFV52" s="307"/>
      <c r="BFW52" s="307"/>
      <c r="BFX52" s="307"/>
      <c r="BFY52" s="307"/>
      <c r="BFZ52" s="307"/>
      <c r="BGA52" s="307"/>
      <c r="BGB52" s="307"/>
      <c r="BGC52" s="307"/>
      <c r="BGD52" s="307"/>
      <c r="BGE52" s="307"/>
      <c r="BGF52" s="307"/>
      <c r="BGG52" s="307"/>
      <c r="BGH52" s="307"/>
      <c r="BGI52" s="307"/>
      <c r="BGJ52" s="307"/>
      <c r="BGK52" s="307"/>
      <c r="BGL52" s="307"/>
      <c r="BGM52" s="307"/>
      <c r="BGN52" s="307"/>
      <c r="BGO52" s="307"/>
      <c r="BGP52" s="307"/>
      <c r="BGQ52" s="307"/>
      <c r="BGR52" s="307"/>
      <c r="BGS52" s="307"/>
      <c r="BGT52" s="307"/>
      <c r="BGU52" s="307"/>
      <c r="BGV52" s="307"/>
      <c r="BGW52" s="307"/>
      <c r="BGX52" s="307"/>
      <c r="BGY52" s="307"/>
      <c r="BGZ52" s="307"/>
      <c r="BHA52" s="307"/>
      <c r="BHB52" s="307"/>
      <c r="BHC52" s="307"/>
      <c r="BHD52" s="307"/>
      <c r="BHE52" s="307"/>
      <c r="BHF52" s="307"/>
      <c r="BHG52" s="307"/>
      <c r="BHH52" s="307"/>
      <c r="BHI52" s="307"/>
      <c r="BHJ52" s="307"/>
      <c r="BHK52" s="307"/>
      <c r="BHL52" s="307"/>
      <c r="BHM52" s="307"/>
      <c r="BHN52" s="307"/>
      <c r="BHO52" s="307"/>
      <c r="BHP52" s="307"/>
      <c r="BHQ52" s="307"/>
      <c r="BHR52" s="307"/>
      <c r="BHS52" s="307"/>
      <c r="BHT52" s="307"/>
      <c r="BHU52" s="307"/>
      <c r="BHV52" s="307"/>
      <c r="BHW52" s="307"/>
      <c r="BHX52" s="307"/>
      <c r="BHY52" s="307"/>
      <c r="BHZ52" s="307"/>
      <c r="BIA52" s="307"/>
      <c r="BIB52" s="307"/>
      <c r="BIC52" s="307"/>
      <c r="BID52" s="307"/>
      <c r="BIE52" s="307"/>
      <c r="BIF52" s="307"/>
      <c r="BIG52" s="307"/>
      <c r="BIH52" s="307"/>
      <c r="BII52" s="307"/>
      <c r="BIJ52" s="307"/>
      <c r="BIK52" s="307"/>
      <c r="BIL52" s="307"/>
      <c r="BIM52" s="307"/>
      <c r="BIN52" s="307"/>
      <c r="BIO52" s="307"/>
      <c r="BIP52" s="307"/>
      <c r="BIQ52" s="307"/>
      <c r="BIR52" s="307"/>
      <c r="BIS52" s="307"/>
      <c r="BIT52" s="307"/>
      <c r="BIU52" s="307"/>
      <c r="BIV52" s="307"/>
      <c r="BIW52" s="307"/>
      <c r="BIX52" s="307"/>
      <c r="BIY52" s="307"/>
      <c r="BIZ52" s="307"/>
      <c r="BJA52" s="307"/>
      <c r="BJB52" s="307"/>
      <c r="BJC52" s="307"/>
      <c r="BJD52" s="307"/>
      <c r="BJE52" s="307"/>
      <c r="BJF52" s="307"/>
      <c r="BJG52" s="307"/>
      <c r="BJH52" s="307"/>
      <c r="BJI52" s="307"/>
      <c r="BJJ52" s="307"/>
      <c r="BJK52" s="307"/>
      <c r="BJL52" s="307"/>
      <c r="BJM52" s="307"/>
      <c r="BJN52" s="307"/>
      <c r="BJO52" s="307"/>
      <c r="BJP52" s="307"/>
      <c r="BJQ52" s="307"/>
      <c r="BJR52" s="307"/>
      <c r="BJS52" s="307"/>
      <c r="BJT52" s="307"/>
      <c r="BJU52" s="307"/>
      <c r="BJV52" s="307"/>
      <c r="BJW52" s="307"/>
      <c r="BJX52" s="307"/>
      <c r="BJY52" s="307"/>
      <c r="BJZ52" s="307"/>
      <c r="BKA52" s="307"/>
      <c r="BKB52" s="307"/>
      <c r="BKC52" s="307"/>
      <c r="BKD52" s="307"/>
      <c r="BKE52" s="307"/>
      <c r="BKF52" s="307"/>
      <c r="BKG52" s="307"/>
      <c r="BKH52" s="307"/>
      <c r="BKI52" s="307"/>
      <c r="BKJ52" s="307"/>
      <c r="BKK52" s="307"/>
      <c r="BKL52" s="307"/>
      <c r="BKM52" s="307"/>
      <c r="BKN52" s="307"/>
      <c r="BKO52" s="307"/>
      <c r="BKP52" s="307"/>
      <c r="BKQ52" s="307"/>
      <c r="BKR52" s="307"/>
      <c r="BKS52" s="307"/>
      <c r="BKT52" s="307"/>
      <c r="BKU52" s="307"/>
      <c r="BKV52" s="307"/>
      <c r="BKW52" s="307"/>
      <c r="BKX52" s="307"/>
      <c r="BKY52" s="307"/>
      <c r="BKZ52" s="307"/>
      <c r="BLA52" s="307"/>
      <c r="BLB52" s="307"/>
      <c r="BLC52" s="307"/>
      <c r="BLD52" s="307"/>
      <c r="BLE52" s="307"/>
      <c r="BLF52" s="307"/>
      <c r="BLG52" s="307"/>
      <c r="BLH52" s="307"/>
      <c r="BLI52" s="307"/>
      <c r="BLJ52" s="307"/>
      <c r="BLK52" s="307"/>
      <c r="BLL52" s="307"/>
      <c r="BLM52" s="307"/>
      <c r="BLN52" s="307"/>
      <c r="BLO52" s="307"/>
      <c r="BLP52" s="307"/>
      <c r="BLQ52" s="307"/>
      <c r="BLR52" s="307"/>
      <c r="BLS52" s="307"/>
      <c r="BLT52" s="307"/>
      <c r="BLU52" s="307"/>
      <c r="BLV52" s="307"/>
      <c r="BLW52" s="307"/>
      <c r="BLX52" s="307"/>
      <c r="BLY52" s="307"/>
      <c r="BLZ52" s="307"/>
      <c r="BMA52" s="307"/>
      <c r="BMB52" s="307"/>
      <c r="BMC52" s="307"/>
      <c r="BMD52" s="307"/>
      <c r="BME52" s="307"/>
      <c r="BMF52" s="307"/>
      <c r="BMG52" s="307"/>
      <c r="BMH52" s="307"/>
      <c r="BMI52" s="307"/>
      <c r="BMJ52" s="307"/>
      <c r="BMK52" s="307"/>
      <c r="BML52" s="307"/>
      <c r="BMM52" s="307"/>
      <c r="BMN52" s="307"/>
      <c r="BMO52" s="307"/>
      <c r="BMP52" s="307"/>
      <c r="BMQ52" s="307"/>
      <c r="BMR52" s="307"/>
      <c r="BMS52" s="307"/>
      <c r="BMT52" s="307"/>
      <c r="BMU52" s="307"/>
      <c r="BMV52" s="307"/>
      <c r="BMW52" s="307"/>
      <c r="BMX52" s="307"/>
      <c r="BMY52" s="307"/>
      <c r="BMZ52" s="307"/>
      <c r="BNA52" s="307"/>
      <c r="BNB52" s="307"/>
      <c r="BNC52" s="307"/>
      <c r="BND52" s="307"/>
      <c r="BNE52" s="307"/>
      <c r="BNF52" s="307"/>
      <c r="BNG52" s="307"/>
      <c r="BNH52" s="307"/>
      <c r="BNI52" s="307"/>
      <c r="BNJ52" s="307"/>
      <c r="BNK52" s="307"/>
      <c r="BNL52" s="307"/>
      <c r="BNM52" s="307"/>
      <c r="BNN52" s="307"/>
      <c r="BNO52" s="307"/>
      <c r="BNP52" s="307"/>
      <c r="BNQ52" s="307"/>
      <c r="BNR52" s="307"/>
      <c r="BNS52" s="307"/>
      <c r="BNT52" s="307"/>
      <c r="BNU52" s="307"/>
      <c r="BNV52" s="307"/>
      <c r="BNW52" s="307"/>
      <c r="BNX52" s="307"/>
      <c r="BNY52" s="307"/>
      <c r="BNZ52" s="307"/>
      <c r="BOA52" s="307"/>
      <c r="BOB52" s="307"/>
      <c r="BOC52" s="307"/>
      <c r="BOD52" s="307"/>
      <c r="BOE52" s="307"/>
      <c r="BOF52" s="307"/>
      <c r="BOG52" s="307"/>
      <c r="BOH52" s="307"/>
      <c r="BOI52" s="307"/>
      <c r="BOJ52" s="307"/>
      <c r="BOK52" s="307"/>
      <c r="BOL52" s="307"/>
      <c r="BOM52" s="307"/>
      <c r="BON52" s="307"/>
      <c r="BOO52" s="307"/>
      <c r="BOP52" s="307"/>
      <c r="BOQ52" s="307"/>
      <c r="BOR52" s="307"/>
      <c r="BOS52" s="307"/>
      <c r="BOT52" s="307"/>
      <c r="BOU52" s="307"/>
      <c r="BOV52" s="307"/>
      <c r="BOW52" s="307"/>
      <c r="BOX52" s="307"/>
      <c r="BOY52" s="307"/>
      <c r="BOZ52" s="307"/>
      <c r="BPA52" s="307"/>
      <c r="BPB52" s="307"/>
      <c r="BPC52" s="307"/>
      <c r="BPD52" s="307"/>
      <c r="BPE52" s="307"/>
      <c r="BPF52" s="307"/>
      <c r="BPG52" s="307"/>
      <c r="BPH52" s="307"/>
      <c r="BPI52" s="307"/>
      <c r="BPJ52" s="307"/>
      <c r="BPK52" s="307"/>
      <c r="BPL52" s="307"/>
      <c r="BPM52" s="307"/>
      <c r="BPN52" s="307"/>
      <c r="BPO52" s="307"/>
      <c r="BPP52" s="307"/>
      <c r="BPQ52" s="307"/>
      <c r="BPR52" s="307"/>
      <c r="BPS52" s="307"/>
      <c r="BPT52" s="307"/>
      <c r="BPU52" s="307"/>
      <c r="BPV52" s="307"/>
      <c r="BPW52" s="307"/>
      <c r="BPX52" s="307"/>
      <c r="BPY52" s="307"/>
      <c r="BPZ52" s="307"/>
      <c r="BQA52" s="307"/>
      <c r="BQB52" s="307"/>
      <c r="BQC52" s="307"/>
      <c r="BQD52" s="307"/>
      <c r="BQE52" s="307"/>
      <c r="BQF52" s="307"/>
      <c r="BQG52" s="307"/>
      <c r="BQH52" s="307"/>
      <c r="BQI52" s="307"/>
      <c r="BQJ52" s="307"/>
      <c r="BQK52" s="307"/>
      <c r="BQL52" s="307"/>
      <c r="BQM52" s="307"/>
      <c r="BQN52" s="307"/>
      <c r="BQO52" s="307"/>
      <c r="BQP52" s="307"/>
      <c r="BQQ52" s="307"/>
      <c r="BQR52" s="307"/>
      <c r="BQS52" s="307"/>
      <c r="BQT52" s="307"/>
      <c r="BQU52" s="307"/>
      <c r="BQV52" s="307"/>
      <c r="BQW52" s="307"/>
      <c r="BQX52" s="307"/>
      <c r="BQY52" s="307"/>
      <c r="BQZ52" s="307"/>
      <c r="BRA52" s="307"/>
      <c r="BRB52" s="307"/>
      <c r="BRC52" s="307"/>
      <c r="BRD52" s="307"/>
      <c r="BRE52" s="307"/>
      <c r="BRF52" s="307"/>
      <c r="BRG52" s="307"/>
      <c r="BRH52" s="307"/>
      <c r="BRI52" s="307"/>
      <c r="BRJ52" s="307"/>
      <c r="BRK52" s="307"/>
      <c r="BRL52" s="307"/>
      <c r="BRM52" s="307"/>
      <c r="BRN52" s="307"/>
      <c r="BRO52" s="307"/>
      <c r="BRP52" s="307"/>
      <c r="BRQ52" s="307"/>
      <c r="BRR52" s="307"/>
      <c r="BRS52" s="307"/>
      <c r="BRT52" s="307"/>
      <c r="BRU52" s="307"/>
      <c r="BRV52" s="307"/>
      <c r="BRW52" s="307"/>
      <c r="BRX52" s="307"/>
      <c r="BRY52" s="307"/>
      <c r="BRZ52" s="307"/>
      <c r="BSA52" s="307"/>
      <c r="BSB52" s="307"/>
      <c r="BSC52" s="307"/>
      <c r="BSD52" s="307"/>
      <c r="BSE52" s="307"/>
      <c r="BSF52" s="307"/>
      <c r="BSG52" s="307"/>
      <c r="BSH52" s="307"/>
      <c r="BSI52" s="307"/>
      <c r="BSJ52" s="307"/>
      <c r="BSK52" s="307"/>
      <c r="BSL52" s="307"/>
      <c r="BSM52" s="307"/>
      <c r="BSN52" s="307"/>
      <c r="BSO52" s="307"/>
      <c r="BSP52" s="307"/>
      <c r="BSQ52" s="307"/>
      <c r="BSR52" s="307"/>
      <c r="BSS52" s="307"/>
      <c r="BST52" s="307"/>
      <c r="BSU52" s="307"/>
      <c r="BSV52" s="307"/>
      <c r="BSW52" s="307"/>
      <c r="BSX52" s="307"/>
      <c r="BSY52" s="307"/>
      <c r="BSZ52" s="307"/>
      <c r="BTA52" s="307"/>
      <c r="BTB52" s="307"/>
      <c r="BTC52" s="307"/>
      <c r="BTD52" s="307"/>
      <c r="BTE52" s="307"/>
      <c r="BTF52" s="307"/>
      <c r="BTG52" s="307"/>
      <c r="BTH52" s="307"/>
      <c r="BTI52" s="307"/>
      <c r="BTJ52" s="307"/>
      <c r="BTK52" s="307"/>
      <c r="BTL52" s="307"/>
      <c r="BTM52" s="307"/>
      <c r="BTN52" s="307"/>
      <c r="BTO52" s="307"/>
      <c r="BTP52" s="307"/>
      <c r="BTQ52" s="307"/>
      <c r="BTR52" s="307"/>
      <c r="BTS52" s="307"/>
      <c r="BTT52" s="307"/>
      <c r="BTU52" s="307"/>
      <c r="BTV52" s="307"/>
      <c r="BTW52" s="307"/>
      <c r="BTX52" s="307"/>
      <c r="BTY52" s="307"/>
      <c r="BTZ52" s="307"/>
      <c r="BUA52" s="307"/>
      <c r="BUB52" s="307"/>
      <c r="BUC52" s="307"/>
      <c r="BUD52" s="307"/>
      <c r="BUE52" s="307"/>
      <c r="BUF52" s="307"/>
      <c r="BUG52" s="307"/>
      <c r="BUH52" s="307"/>
      <c r="BUI52" s="307"/>
      <c r="BUJ52" s="307"/>
      <c r="BUK52" s="307"/>
      <c r="BUL52" s="307"/>
      <c r="BUM52" s="307"/>
      <c r="BUN52" s="307"/>
      <c r="BUO52" s="307"/>
      <c r="BUP52" s="307"/>
      <c r="BUQ52" s="307"/>
      <c r="BUR52" s="307"/>
      <c r="BUS52" s="307"/>
      <c r="BUT52" s="307"/>
      <c r="BUU52" s="307"/>
      <c r="BUV52" s="307"/>
      <c r="BUW52" s="307"/>
      <c r="BUX52" s="307"/>
      <c r="BUY52" s="307"/>
      <c r="BUZ52" s="307"/>
      <c r="BVA52" s="307"/>
      <c r="BVB52" s="307"/>
      <c r="BVC52" s="307"/>
      <c r="BVD52" s="307"/>
      <c r="BVE52" s="307"/>
      <c r="BVF52" s="307"/>
      <c r="BVG52" s="307"/>
      <c r="BVH52" s="307"/>
      <c r="BVI52" s="307"/>
      <c r="BVJ52" s="307"/>
      <c r="BVK52" s="307"/>
      <c r="BVL52" s="307"/>
      <c r="BVM52" s="307"/>
      <c r="BVN52" s="307"/>
      <c r="BVO52" s="307"/>
      <c r="BVP52" s="307"/>
      <c r="BVQ52" s="307"/>
      <c r="BVR52" s="307"/>
      <c r="BVS52" s="307"/>
      <c r="BVT52" s="307"/>
      <c r="BVU52" s="307"/>
      <c r="BVV52" s="307"/>
      <c r="BVW52" s="307"/>
      <c r="BVX52" s="307"/>
      <c r="BVY52" s="307"/>
      <c r="BVZ52" s="307"/>
      <c r="BWA52" s="307"/>
      <c r="BWB52" s="307"/>
      <c r="BWC52" s="307"/>
      <c r="BWD52" s="307"/>
      <c r="BWE52" s="307"/>
      <c r="BWF52" s="307"/>
      <c r="BWG52" s="307"/>
      <c r="BWH52" s="307"/>
      <c r="BWI52" s="307"/>
      <c r="BWJ52" s="307"/>
      <c r="BWK52" s="307"/>
      <c r="BWL52" s="307"/>
      <c r="BWM52" s="307"/>
      <c r="BWN52" s="307"/>
      <c r="BWO52" s="307"/>
      <c r="BWP52" s="307"/>
      <c r="BWQ52" s="307"/>
      <c r="BWR52" s="307"/>
      <c r="BWS52" s="307"/>
      <c r="BWT52" s="307"/>
      <c r="BWU52" s="307"/>
      <c r="BWV52" s="307"/>
      <c r="BWW52" s="307"/>
      <c r="BWX52" s="307"/>
      <c r="BWY52" s="307"/>
      <c r="BWZ52" s="307"/>
      <c r="BXA52" s="307"/>
      <c r="BXB52" s="307"/>
      <c r="BXC52" s="307"/>
      <c r="BXD52" s="307"/>
      <c r="BXE52" s="307"/>
      <c r="BXF52" s="307"/>
      <c r="BXG52" s="307"/>
      <c r="BXH52" s="307"/>
      <c r="BXI52" s="307"/>
      <c r="BXJ52" s="307"/>
      <c r="BXK52" s="307"/>
      <c r="BXL52" s="307"/>
      <c r="BXM52" s="307"/>
      <c r="BXN52" s="307"/>
      <c r="BXO52" s="307"/>
      <c r="BXP52" s="307"/>
      <c r="BXQ52" s="307"/>
      <c r="BXR52" s="307"/>
      <c r="BXS52" s="307"/>
      <c r="BXT52" s="307"/>
      <c r="BXU52" s="307"/>
      <c r="BXV52" s="307"/>
      <c r="BXW52" s="307"/>
      <c r="BXX52" s="307"/>
      <c r="BXY52" s="307"/>
      <c r="BXZ52" s="307"/>
      <c r="BYA52" s="307"/>
      <c r="BYB52" s="307"/>
      <c r="BYC52" s="307"/>
      <c r="BYD52" s="307"/>
      <c r="BYE52" s="307"/>
      <c r="BYF52" s="307"/>
      <c r="BYG52" s="307"/>
      <c r="BYH52" s="307"/>
      <c r="BYI52" s="307"/>
      <c r="BYJ52" s="307"/>
      <c r="BYK52" s="307"/>
      <c r="BYL52" s="307"/>
      <c r="BYM52" s="307"/>
      <c r="BYN52" s="307"/>
      <c r="BYO52" s="307"/>
      <c r="BYP52" s="307"/>
      <c r="BYQ52" s="307"/>
      <c r="BYR52" s="307"/>
      <c r="BYS52" s="307"/>
      <c r="BYT52" s="307"/>
      <c r="BYU52" s="307"/>
      <c r="BYV52" s="307"/>
      <c r="BYW52" s="307"/>
      <c r="BYX52" s="307"/>
      <c r="BYY52" s="307"/>
      <c r="BYZ52" s="307"/>
      <c r="BZA52" s="307"/>
      <c r="BZB52" s="307"/>
      <c r="BZC52" s="307"/>
      <c r="BZD52" s="307"/>
      <c r="BZE52" s="307"/>
      <c r="BZF52" s="307"/>
      <c r="BZG52" s="307"/>
      <c r="BZH52" s="307"/>
      <c r="BZI52" s="307"/>
      <c r="BZJ52" s="307"/>
      <c r="BZK52" s="307"/>
      <c r="BZL52" s="307"/>
      <c r="BZM52" s="307"/>
      <c r="BZN52" s="307"/>
      <c r="BZO52" s="307"/>
      <c r="BZP52" s="307"/>
      <c r="BZQ52" s="307"/>
      <c r="BZR52" s="307"/>
      <c r="BZS52" s="307"/>
      <c r="BZT52" s="307"/>
      <c r="BZU52" s="307"/>
      <c r="BZV52" s="307"/>
      <c r="BZW52" s="307"/>
      <c r="BZX52" s="307"/>
      <c r="BZY52" s="307"/>
      <c r="BZZ52" s="307"/>
      <c r="CAA52" s="307"/>
      <c r="CAB52" s="307"/>
      <c r="CAC52" s="307"/>
      <c r="CAD52" s="307"/>
      <c r="CAE52" s="307"/>
      <c r="CAF52" s="307"/>
      <c r="CAG52" s="307"/>
      <c r="CAH52" s="307"/>
      <c r="CAI52" s="307"/>
      <c r="CAJ52" s="307"/>
      <c r="CAK52" s="307"/>
      <c r="CAL52" s="307"/>
      <c r="CAM52" s="307"/>
      <c r="CAN52" s="307"/>
      <c r="CAO52" s="307"/>
      <c r="CAP52" s="307"/>
      <c r="CAQ52" s="307"/>
      <c r="CAR52" s="307"/>
      <c r="CAS52" s="307"/>
      <c r="CAT52" s="307"/>
      <c r="CAU52" s="307"/>
      <c r="CAV52" s="307"/>
      <c r="CAW52" s="307"/>
      <c r="CAX52" s="307"/>
      <c r="CAY52" s="307"/>
      <c r="CAZ52" s="307"/>
      <c r="CBA52" s="307"/>
      <c r="CBB52" s="307"/>
      <c r="CBC52" s="307"/>
      <c r="CBD52" s="307"/>
      <c r="CBE52" s="307"/>
      <c r="CBF52" s="307"/>
      <c r="CBG52" s="307"/>
      <c r="CBH52" s="307"/>
      <c r="CBI52" s="307"/>
      <c r="CBJ52" s="307"/>
      <c r="CBK52" s="307"/>
      <c r="CBL52" s="307"/>
      <c r="CBM52" s="307"/>
      <c r="CBN52" s="307"/>
      <c r="CBO52" s="307"/>
      <c r="CBP52" s="307"/>
      <c r="CBQ52" s="307"/>
      <c r="CBR52" s="307"/>
      <c r="CBS52" s="307"/>
      <c r="CBT52" s="307"/>
      <c r="CBU52" s="307"/>
      <c r="CBV52" s="307"/>
      <c r="CBW52" s="307"/>
      <c r="CBX52" s="307"/>
      <c r="CBY52" s="307"/>
      <c r="CBZ52" s="307"/>
      <c r="CCA52" s="307"/>
      <c r="CCB52" s="307"/>
      <c r="CCC52" s="307"/>
      <c r="CCD52" s="307"/>
      <c r="CCE52" s="307"/>
      <c r="CCF52" s="307"/>
      <c r="CCG52" s="307"/>
      <c r="CCH52" s="307"/>
      <c r="CCI52" s="307"/>
      <c r="CCJ52" s="307"/>
      <c r="CCK52" s="307"/>
      <c r="CCL52" s="307"/>
      <c r="CCM52" s="307"/>
      <c r="CCN52" s="307"/>
      <c r="CCO52" s="307"/>
      <c r="CCP52" s="307"/>
      <c r="CCQ52" s="307"/>
      <c r="CCR52" s="307"/>
      <c r="CCS52" s="307"/>
      <c r="CCT52" s="307"/>
      <c r="CCU52" s="307"/>
      <c r="CCV52" s="307"/>
      <c r="CCW52" s="307"/>
      <c r="CCX52" s="307"/>
      <c r="CCY52" s="307"/>
      <c r="CCZ52" s="307"/>
      <c r="CDA52" s="307"/>
      <c r="CDB52" s="307"/>
      <c r="CDC52" s="307"/>
      <c r="CDD52" s="307"/>
      <c r="CDE52" s="307"/>
      <c r="CDF52" s="307"/>
      <c r="CDG52" s="307"/>
      <c r="CDH52" s="307"/>
      <c r="CDI52" s="307"/>
      <c r="CDJ52" s="307"/>
      <c r="CDK52" s="307"/>
      <c r="CDL52" s="307"/>
      <c r="CDM52" s="307"/>
      <c r="CDN52" s="307"/>
      <c r="CDO52" s="307"/>
      <c r="CDP52" s="307"/>
      <c r="CDQ52" s="307"/>
      <c r="CDR52" s="307"/>
      <c r="CDS52" s="307"/>
      <c r="CDT52" s="307"/>
      <c r="CDU52" s="307"/>
      <c r="CDV52" s="307"/>
      <c r="CDW52" s="307"/>
      <c r="CDX52" s="307"/>
      <c r="CDY52" s="307"/>
      <c r="CDZ52" s="307"/>
      <c r="CEA52" s="307"/>
      <c r="CEB52" s="307"/>
      <c r="CEC52" s="307"/>
      <c r="CED52" s="307"/>
      <c r="CEE52" s="307"/>
      <c r="CEF52" s="307"/>
      <c r="CEG52" s="307"/>
      <c r="CEH52" s="307"/>
      <c r="CEI52" s="307"/>
      <c r="CEJ52" s="307"/>
      <c r="CEK52" s="307"/>
      <c r="CEL52" s="307"/>
      <c r="CEM52" s="307"/>
      <c r="CEN52" s="307"/>
      <c r="CEO52" s="307"/>
      <c r="CEP52" s="307"/>
      <c r="CEQ52" s="307"/>
      <c r="CER52" s="307"/>
      <c r="CES52" s="307"/>
      <c r="CET52" s="307"/>
      <c r="CEU52" s="307"/>
      <c r="CEV52" s="307"/>
      <c r="CEW52" s="307"/>
      <c r="CEX52" s="307"/>
      <c r="CEY52" s="307"/>
      <c r="CEZ52" s="307"/>
      <c r="CFA52" s="307"/>
      <c r="CFB52" s="307"/>
      <c r="CFC52" s="307"/>
      <c r="CFD52" s="307"/>
      <c r="CFE52" s="307"/>
      <c r="CFF52" s="307"/>
      <c r="CFG52" s="307"/>
      <c r="CFH52" s="307"/>
      <c r="CFI52" s="307"/>
      <c r="CFJ52" s="307"/>
      <c r="CFK52" s="307"/>
      <c r="CFL52" s="307"/>
      <c r="CFM52" s="307"/>
      <c r="CFN52" s="307"/>
      <c r="CFO52" s="307"/>
      <c r="CFP52" s="307"/>
      <c r="CFQ52" s="307"/>
      <c r="CFR52" s="307"/>
      <c r="CFS52" s="307"/>
      <c r="CFT52" s="307"/>
      <c r="CFU52" s="307"/>
      <c r="CFV52" s="307"/>
      <c r="CFW52" s="307"/>
      <c r="CFX52" s="307"/>
      <c r="CFY52" s="307"/>
      <c r="CFZ52" s="307"/>
      <c r="CGA52" s="307"/>
      <c r="CGB52" s="307"/>
      <c r="CGC52" s="307"/>
      <c r="CGD52" s="307"/>
      <c r="CGE52" s="307"/>
      <c r="CGF52" s="307"/>
      <c r="CGG52" s="307"/>
      <c r="CGH52" s="307"/>
      <c r="CGI52" s="307"/>
      <c r="CGJ52" s="307"/>
      <c r="CGK52" s="307"/>
      <c r="CGL52" s="307"/>
      <c r="CGM52" s="307"/>
      <c r="CGN52" s="307"/>
      <c r="CGO52" s="307"/>
      <c r="CGP52" s="307"/>
      <c r="CGQ52" s="307"/>
      <c r="CGR52" s="307"/>
      <c r="CGS52" s="307"/>
      <c r="CGT52" s="307"/>
      <c r="CGU52" s="307"/>
      <c r="CGV52" s="307"/>
      <c r="CGW52" s="307"/>
      <c r="CGX52" s="307"/>
      <c r="CGY52" s="307"/>
      <c r="CGZ52" s="307"/>
      <c r="CHA52" s="307"/>
      <c r="CHB52" s="307"/>
      <c r="CHC52" s="307"/>
      <c r="CHD52" s="307"/>
      <c r="CHE52" s="307"/>
      <c r="CHF52" s="307"/>
      <c r="CHG52" s="307"/>
      <c r="CHH52" s="307"/>
      <c r="CHI52" s="307"/>
      <c r="CHJ52" s="307"/>
      <c r="CHK52" s="307"/>
      <c r="CHL52" s="307"/>
      <c r="CHM52" s="307"/>
      <c r="CHN52" s="307"/>
      <c r="CHO52" s="307"/>
      <c r="CHP52" s="307"/>
      <c r="CHQ52" s="307"/>
      <c r="CHR52" s="307"/>
      <c r="CHS52" s="307"/>
      <c r="CHT52" s="307"/>
      <c r="CHU52" s="307"/>
      <c r="CHV52" s="307"/>
      <c r="CHW52" s="307"/>
      <c r="CHX52" s="307"/>
      <c r="CHY52" s="307"/>
      <c r="CHZ52" s="307"/>
      <c r="CIA52" s="307"/>
      <c r="CIB52" s="307"/>
      <c r="CIC52" s="307"/>
      <c r="CID52" s="307"/>
      <c r="CIE52" s="307"/>
      <c r="CIF52" s="307"/>
      <c r="CIG52" s="307"/>
      <c r="CIH52" s="307"/>
      <c r="CII52" s="307"/>
      <c r="CIJ52" s="307"/>
      <c r="CIK52" s="307"/>
      <c r="CIL52" s="307"/>
      <c r="CIM52" s="307"/>
      <c r="CIN52" s="307"/>
      <c r="CIO52" s="307"/>
      <c r="CIP52" s="307"/>
      <c r="CIQ52" s="307"/>
      <c r="CIR52" s="307"/>
      <c r="CIS52" s="307"/>
      <c r="CIT52" s="307"/>
      <c r="CIU52" s="307"/>
      <c r="CIV52" s="307"/>
      <c r="CIW52" s="307"/>
      <c r="CIX52" s="307"/>
      <c r="CIY52" s="307"/>
      <c r="CIZ52" s="307"/>
      <c r="CJA52" s="307"/>
      <c r="CJB52" s="307"/>
      <c r="CJC52" s="307"/>
      <c r="CJD52" s="307"/>
      <c r="CJE52" s="307"/>
      <c r="CJF52" s="307"/>
      <c r="CJG52" s="307"/>
      <c r="CJH52" s="307"/>
      <c r="CJI52" s="307"/>
      <c r="CJJ52" s="307"/>
      <c r="CJK52" s="307"/>
      <c r="CJL52" s="307"/>
      <c r="CJM52" s="307"/>
      <c r="CJN52" s="307"/>
      <c r="CJO52" s="307"/>
      <c r="CJP52" s="307"/>
      <c r="CJQ52" s="307"/>
      <c r="CJR52" s="307"/>
      <c r="CJS52" s="307"/>
      <c r="CJT52" s="307"/>
      <c r="CJU52" s="307"/>
      <c r="CJV52" s="307"/>
      <c r="CJW52" s="307"/>
      <c r="CJX52" s="307"/>
      <c r="CJY52" s="307"/>
      <c r="CJZ52" s="307"/>
      <c r="CKA52" s="307"/>
      <c r="CKB52" s="307"/>
      <c r="CKC52" s="307"/>
      <c r="CKD52" s="307"/>
      <c r="CKE52" s="307"/>
      <c r="CKF52" s="307"/>
      <c r="CKG52" s="307"/>
      <c r="CKH52" s="307"/>
      <c r="CKI52" s="307"/>
      <c r="CKJ52" s="307"/>
      <c r="CKK52" s="307"/>
      <c r="CKL52" s="307"/>
      <c r="CKM52" s="307"/>
      <c r="CKN52" s="307"/>
      <c r="CKO52" s="307"/>
      <c r="CKP52" s="307"/>
      <c r="CKQ52" s="307"/>
      <c r="CKR52" s="307"/>
      <c r="CKS52" s="307"/>
      <c r="CKT52" s="307"/>
      <c r="CKU52" s="307"/>
      <c r="CKV52" s="307"/>
      <c r="CKW52" s="307"/>
      <c r="CKX52" s="307"/>
      <c r="CKY52" s="307"/>
      <c r="CKZ52" s="307"/>
      <c r="CLA52" s="307"/>
      <c r="CLB52" s="307"/>
      <c r="CLC52" s="307"/>
      <c r="CLD52" s="307"/>
      <c r="CLE52" s="307"/>
      <c r="CLF52" s="307"/>
      <c r="CLG52" s="307"/>
      <c r="CLH52" s="307"/>
      <c r="CLI52" s="307"/>
      <c r="CLJ52" s="307"/>
      <c r="CLK52" s="307"/>
      <c r="CLL52" s="307"/>
      <c r="CLM52" s="307"/>
      <c r="CLN52" s="307"/>
      <c r="CLO52" s="307"/>
      <c r="CLP52" s="307"/>
      <c r="CLQ52" s="307"/>
      <c r="CLR52" s="307"/>
      <c r="CLS52" s="307"/>
      <c r="CLT52" s="307"/>
      <c r="CLU52" s="307"/>
      <c r="CLV52" s="307"/>
      <c r="CLW52" s="307"/>
      <c r="CLX52" s="307"/>
      <c r="CLY52" s="307"/>
      <c r="CLZ52" s="307"/>
      <c r="CMA52" s="307"/>
      <c r="CMB52" s="307"/>
      <c r="CMC52" s="307"/>
      <c r="CMD52" s="307"/>
      <c r="CME52" s="307"/>
      <c r="CMF52" s="307"/>
      <c r="CMG52" s="307"/>
      <c r="CMH52" s="307"/>
      <c r="CMI52" s="307"/>
      <c r="CMJ52" s="307"/>
      <c r="CMK52" s="307"/>
      <c r="CML52" s="307"/>
      <c r="CMM52" s="307"/>
      <c r="CMN52" s="307"/>
      <c r="CMO52" s="307"/>
      <c r="CMP52" s="307"/>
      <c r="CMQ52" s="307"/>
      <c r="CMR52" s="307"/>
      <c r="CMS52" s="307"/>
      <c r="CMT52" s="307"/>
      <c r="CMU52" s="307"/>
      <c r="CMV52" s="307"/>
      <c r="CMW52" s="307"/>
      <c r="CMX52" s="307"/>
      <c r="CMY52" s="307"/>
      <c r="CMZ52" s="307"/>
      <c r="CNA52" s="307"/>
      <c r="CNB52" s="307"/>
      <c r="CNC52" s="307"/>
      <c r="CND52" s="307"/>
      <c r="CNE52" s="307"/>
      <c r="CNF52" s="307"/>
      <c r="CNG52" s="307"/>
      <c r="CNH52" s="307"/>
      <c r="CNI52" s="307"/>
      <c r="CNJ52" s="307"/>
      <c r="CNK52" s="307"/>
      <c r="CNL52" s="307"/>
      <c r="CNM52" s="307"/>
      <c r="CNN52" s="307"/>
      <c r="CNO52" s="307"/>
      <c r="CNP52" s="307"/>
      <c r="CNQ52" s="307"/>
      <c r="CNR52" s="307"/>
      <c r="CNS52" s="307"/>
      <c r="CNT52" s="307"/>
      <c r="CNU52" s="307"/>
      <c r="CNV52" s="307"/>
      <c r="CNW52" s="307"/>
      <c r="CNX52" s="307"/>
      <c r="CNY52" s="307"/>
      <c r="CNZ52" s="307"/>
      <c r="COA52" s="307"/>
      <c r="COB52" s="307"/>
      <c r="COC52" s="307"/>
      <c r="COD52" s="307"/>
      <c r="COE52" s="307"/>
      <c r="COF52" s="307"/>
      <c r="COG52" s="307"/>
      <c r="COH52" s="307"/>
      <c r="COI52" s="307"/>
      <c r="COJ52" s="307"/>
      <c r="COK52" s="307"/>
      <c r="COL52" s="307"/>
      <c r="COM52" s="307"/>
      <c r="CON52" s="307"/>
      <c r="COO52" s="307"/>
      <c r="COP52" s="307"/>
      <c r="COQ52" s="307"/>
      <c r="COR52" s="307"/>
      <c r="COS52" s="307"/>
      <c r="COT52" s="307"/>
      <c r="COU52" s="307"/>
      <c r="COV52" s="307"/>
      <c r="COW52" s="307"/>
      <c r="COX52" s="307"/>
      <c r="COY52" s="307"/>
      <c r="COZ52" s="307"/>
      <c r="CPA52" s="307"/>
      <c r="CPB52" s="307"/>
      <c r="CPC52" s="307"/>
      <c r="CPD52" s="307"/>
      <c r="CPE52" s="307"/>
      <c r="CPF52" s="307"/>
      <c r="CPG52" s="307"/>
      <c r="CPH52" s="307"/>
      <c r="CPI52" s="307"/>
      <c r="CPJ52" s="307"/>
      <c r="CPK52" s="307"/>
      <c r="CPL52" s="307"/>
      <c r="CPM52" s="307"/>
      <c r="CPN52" s="307"/>
      <c r="CPO52" s="307"/>
      <c r="CPP52" s="307"/>
      <c r="CPQ52" s="307"/>
      <c r="CPR52" s="307"/>
      <c r="CPS52" s="307"/>
      <c r="CPT52" s="307"/>
      <c r="CPU52" s="307"/>
      <c r="CPV52" s="307"/>
      <c r="CPW52" s="307"/>
      <c r="CPX52" s="307"/>
      <c r="CPY52" s="307"/>
      <c r="CPZ52" s="307"/>
      <c r="CQA52" s="307"/>
      <c r="CQB52" s="307"/>
      <c r="CQC52" s="307"/>
      <c r="CQD52" s="307"/>
      <c r="CQE52" s="307"/>
      <c r="CQF52" s="307"/>
      <c r="CQG52" s="307"/>
      <c r="CQH52" s="307"/>
      <c r="CQI52" s="307"/>
      <c r="CQJ52" s="307"/>
      <c r="CQK52" s="307"/>
      <c r="CQL52" s="307"/>
      <c r="CQM52" s="307"/>
      <c r="CQN52" s="307"/>
      <c r="CQO52" s="307"/>
      <c r="CQP52" s="307"/>
      <c r="CQQ52" s="307"/>
      <c r="CQR52" s="307"/>
      <c r="CQS52" s="307"/>
      <c r="CQT52" s="307"/>
      <c r="CQU52" s="307"/>
      <c r="CQV52" s="307"/>
      <c r="CQW52" s="307"/>
      <c r="CQX52" s="307"/>
      <c r="CQY52" s="307"/>
      <c r="CQZ52" s="307"/>
      <c r="CRA52" s="307"/>
      <c r="CRB52" s="307"/>
      <c r="CRC52" s="307"/>
      <c r="CRD52" s="307"/>
      <c r="CRE52" s="307"/>
      <c r="CRF52" s="307"/>
      <c r="CRG52" s="307"/>
      <c r="CRH52" s="307"/>
      <c r="CRI52" s="307"/>
      <c r="CRJ52" s="307"/>
      <c r="CRK52" s="307"/>
      <c r="CRL52" s="307"/>
      <c r="CRM52" s="307"/>
      <c r="CRN52" s="307"/>
      <c r="CRO52" s="307"/>
      <c r="CRP52" s="307"/>
      <c r="CRQ52" s="307"/>
      <c r="CRR52" s="307"/>
      <c r="CRS52" s="307"/>
      <c r="CRT52" s="307"/>
      <c r="CRU52" s="307"/>
      <c r="CRV52" s="307"/>
      <c r="CRW52" s="307"/>
      <c r="CRX52" s="307"/>
      <c r="CRY52" s="307"/>
      <c r="CRZ52" s="307"/>
      <c r="CSA52" s="307"/>
      <c r="CSB52" s="307"/>
      <c r="CSC52" s="307"/>
      <c r="CSD52" s="307"/>
      <c r="CSE52" s="307"/>
      <c r="CSF52" s="307"/>
      <c r="CSG52" s="307"/>
      <c r="CSH52" s="307"/>
      <c r="CSI52" s="307"/>
      <c r="CSJ52" s="307"/>
      <c r="CSK52" s="307"/>
      <c r="CSL52" s="307"/>
      <c r="CSM52" s="307"/>
      <c r="CSN52" s="307"/>
      <c r="CSO52" s="307"/>
      <c r="CSP52" s="307"/>
      <c r="CSQ52" s="307"/>
      <c r="CSR52" s="307"/>
      <c r="CSS52" s="307"/>
      <c r="CST52" s="307"/>
      <c r="CSU52" s="307"/>
      <c r="CSV52" s="307"/>
      <c r="CSW52" s="307"/>
      <c r="CSX52" s="307"/>
      <c r="CSY52" s="307"/>
      <c r="CSZ52" s="307"/>
      <c r="CTA52" s="307"/>
      <c r="CTB52" s="307"/>
      <c r="CTC52" s="307"/>
      <c r="CTD52" s="307"/>
      <c r="CTE52" s="307"/>
      <c r="CTF52" s="307"/>
      <c r="CTG52" s="307"/>
      <c r="CTH52" s="307"/>
      <c r="CTI52" s="307"/>
      <c r="CTJ52" s="307"/>
      <c r="CTK52" s="307"/>
      <c r="CTL52" s="307"/>
      <c r="CTM52" s="307"/>
      <c r="CTN52" s="307"/>
      <c r="CTO52" s="307"/>
      <c r="CTP52" s="307"/>
      <c r="CTQ52" s="307"/>
      <c r="CTR52" s="307"/>
      <c r="CTS52" s="307"/>
      <c r="CTT52" s="307"/>
      <c r="CTU52" s="307"/>
      <c r="CTV52" s="307"/>
      <c r="CTW52" s="307"/>
      <c r="CTX52" s="307"/>
      <c r="CTY52" s="307"/>
      <c r="CTZ52" s="307"/>
      <c r="CUA52" s="307"/>
      <c r="CUB52" s="307"/>
      <c r="CUC52" s="307"/>
      <c r="CUD52" s="307"/>
      <c r="CUE52" s="307"/>
      <c r="CUF52" s="307"/>
      <c r="CUG52" s="307"/>
      <c r="CUH52" s="307"/>
      <c r="CUI52" s="307"/>
      <c r="CUJ52" s="307"/>
      <c r="CUK52" s="307"/>
      <c r="CUL52" s="307"/>
      <c r="CUM52" s="307"/>
      <c r="CUN52" s="307"/>
      <c r="CUO52" s="307"/>
      <c r="CUP52" s="307"/>
      <c r="CUQ52" s="307"/>
      <c r="CUR52" s="307"/>
      <c r="CUS52" s="307"/>
      <c r="CUT52" s="307"/>
      <c r="CUU52" s="307"/>
      <c r="CUV52" s="307"/>
      <c r="CUW52" s="307"/>
      <c r="CUX52" s="307"/>
      <c r="CUY52" s="307"/>
      <c r="CUZ52" s="307"/>
      <c r="CVA52" s="307"/>
      <c r="CVB52" s="307"/>
      <c r="CVC52" s="307"/>
      <c r="CVD52" s="307"/>
      <c r="CVE52" s="307"/>
      <c r="CVF52" s="307"/>
      <c r="CVG52" s="307"/>
      <c r="CVH52" s="307"/>
      <c r="CVI52" s="307"/>
      <c r="CVJ52" s="307"/>
      <c r="CVK52" s="307"/>
      <c r="CVL52" s="307"/>
      <c r="CVM52" s="307"/>
      <c r="CVN52" s="307"/>
      <c r="CVO52" s="307"/>
      <c r="CVP52" s="307"/>
      <c r="CVQ52" s="307"/>
      <c r="CVR52" s="307"/>
      <c r="CVS52" s="307"/>
      <c r="CVT52" s="307"/>
      <c r="CVU52" s="307"/>
      <c r="CVV52" s="307"/>
      <c r="CVW52" s="307"/>
      <c r="CVX52" s="307"/>
      <c r="CVY52" s="307"/>
      <c r="CVZ52" s="307"/>
      <c r="CWA52" s="307"/>
      <c r="CWB52" s="307"/>
      <c r="CWC52" s="307"/>
      <c r="CWD52" s="307"/>
      <c r="CWE52" s="307"/>
      <c r="CWF52" s="307"/>
      <c r="CWG52" s="307"/>
      <c r="CWH52" s="307"/>
      <c r="CWI52" s="307"/>
      <c r="CWJ52" s="307"/>
      <c r="CWK52" s="307"/>
      <c r="CWL52" s="307"/>
      <c r="CWM52" s="307"/>
      <c r="CWN52" s="307"/>
      <c r="CWO52" s="307"/>
      <c r="CWP52" s="307"/>
      <c r="CWQ52" s="307"/>
      <c r="CWR52" s="307"/>
      <c r="CWS52" s="307"/>
      <c r="CWT52" s="307"/>
      <c r="CWU52" s="307"/>
      <c r="CWV52" s="307"/>
      <c r="CWW52" s="307"/>
      <c r="CWX52" s="307"/>
      <c r="CWY52" s="307"/>
      <c r="CWZ52" s="307"/>
      <c r="CXA52" s="307"/>
      <c r="CXB52" s="307"/>
      <c r="CXC52" s="307"/>
      <c r="CXD52" s="307"/>
      <c r="CXE52" s="307"/>
      <c r="CXF52" s="307"/>
      <c r="CXG52" s="307"/>
      <c r="CXH52" s="307"/>
      <c r="CXI52" s="307"/>
      <c r="CXJ52" s="307"/>
      <c r="CXK52" s="307"/>
      <c r="CXL52" s="307"/>
      <c r="CXM52" s="307"/>
      <c r="CXN52" s="307"/>
      <c r="CXO52" s="307"/>
      <c r="CXP52" s="307"/>
      <c r="CXQ52" s="307"/>
      <c r="CXR52" s="307"/>
      <c r="CXS52" s="307"/>
      <c r="CXT52" s="307"/>
      <c r="CXU52" s="307"/>
      <c r="CXV52" s="307"/>
      <c r="CXW52" s="307"/>
      <c r="CXX52" s="307"/>
      <c r="CXY52" s="307"/>
      <c r="CXZ52" s="307"/>
      <c r="CYA52" s="307"/>
      <c r="CYB52" s="307"/>
      <c r="CYC52" s="307"/>
      <c r="CYD52" s="307"/>
      <c r="CYE52" s="307"/>
      <c r="CYF52" s="307"/>
      <c r="CYG52" s="307"/>
      <c r="CYH52" s="307"/>
      <c r="CYI52" s="307"/>
      <c r="CYJ52" s="307"/>
      <c r="CYK52" s="307"/>
      <c r="CYL52" s="307"/>
      <c r="CYM52" s="307"/>
      <c r="CYN52" s="307"/>
      <c r="CYO52" s="307"/>
      <c r="CYP52" s="307"/>
      <c r="CYQ52" s="307"/>
      <c r="CYR52" s="307"/>
      <c r="CYS52" s="307"/>
      <c r="CYT52" s="307"/>
      <c r="CYU52" s="307"/>
      <c r="CYV52" s="307"/>
      <c r="CYW52" s="307"/>
      <c r="CYX52" s="307"/>
      <c r="CYY52" s="307"/>
      <c r="CYZ52" s="307"/>
      <c r="CZA52" s="307"/>
      <c r="CZB52" s="307"/>
      <c r="CZC52" s="307"/>
      <c r="CZD52" s="307"/>
      <c r="CZE52" s="307"/>
      <c r="CZF52" s="307"/>
      <c r="CZG52" s="307"/>
      <c r="CZH52" s="307"/>
      <c r="CZI52" s="307"/>
      <c r="CZJ52" s="307"/>
      <c r="CZK52" s="307"/>
      <c r="CZL52" s="307"/>
      <c r="CZM52" s="307"/>
      <c r="CZN52" s="307"/>
      <c r="CZO52" s="307"/>
      <c r="CZP52" s="307"/>
      <c r="CZQ52" s="307"/>
      <c r="CZR52" s="307"/>
      <c r="CZS52" s="307"/>
      <c r="CZT52" s="307"/>
      <c r="CZU52" s="307"/>
      <c r="CZV52" s="307"/>
      <c r="CZW52" s="307"/>
      <c r="CZX52" s="307"/>
      <c r="CZY52" s="307"/>
      <c r="CZZ52" s="307"/>
      <c r="DAA52" s="307"/>
      <c r="DAB52" s="307"/>
      <c r="DAC52" s="307"/>
      <c r="DAD52" s="307"/>
      <c r="DAE52" s="307"/>
      <c r="DAF52" s="307"/>
      <c r="DAG52" s="307"/>
      <c r="DAH52" s="307"/>
      <c r="DAI52" s="307"/>
      <c r="DAJ52" s="307"/>
      <c r="DAK52" s="307"/>
      <c r="DAL52" s="307"/>
      <c r="DAM52" s="307"/>
      <c r="DAN52" s="307"/>
      <c r="DAO52" s="307"/>
      <c r="DAP52" s="307"/>
      <c r="DAQ52" s="307"/>
      <c r="DAR52" s="307"/>
      <c r="DAS52" s="307"/>
      <c r="DAT52" s="307"/>
      <c r="DAU52" s="307"/>
      <c r="DAV52" s="307"/>
      <c r="DAW52" s="307"/>
      <c r="DAX52" s="307"/>
      <c r="DAY52" s="307"/>
      <c r="DAZ52" s="307"/>
      <c r="DBA52" s="307"/>
      <c r="DBB52" s="307"/>
      <c r="DBC52" s="307"/>
      <c r="DBD52" s="307"/>
      <c r="DBE52" s="307"/>
      <c r="DBF52" s="307"/>
      <c r="DBG52" s="307"/>
      <c r="DBH52" s="307"/>
      <c r="DBI52" s="307"/>
      <c r="DBJ52" s="307"/>
      <c r="DBK52" s="307"/>
      <c r="DBL52" s="307"/>
      <c r="DBM52" s="307"/>
      <c r="DBN52" s="307"/>
      <c r="DBO52" s="307"/>
      <c r="DBP52" s="307"/>
      <c r="DBQ52" s="307"/>
      <c r="DBR52" s="307"/>
      <c r="DBS52" s="307"/>
      <c r="DBT52" s="307"/>
      <c r="DBU52" s="307"/>
      <c r="DBV52" s="307"/>
      <c r="DBW52" s="307"/>
      <c r="DBX52" s="307"/>
      <c r="DBY52" s="307"/>
      <c r="DBZ52" s="307"/>
      <c r="DCA52" s="307"/>
      <c r="DCB52" s="307"/>
      <c r="DCC52" s="307"/>
      <c r="DCD52" s="307"/>
      <c r="DCE52" s="307"/>
      <c r="DCF52" s="307"/>
      <c r="DCG52" s="307"/>
      <c r="DCH52" s="307"/>
      <c r="DCI52" s="307"/>
      <c r="DCJ52" s="307"/>
      <c r="DCK52" s="307"/>
      <c r="DCL52" s="307"/>
      <c r="DCM52" s="307"/>
      <c r="DCN52" s="307"/>
      <c r="DCO52" s="307"/>
      <c r="DCP52" s="307"/>
      <c r="DCQ52" s="307"/>
      <c r="DCR52" s="307"/>
      <c r="DCS52" s="307"/>
      <c r="DCT52" s="307"/>
      <c r="DCU52" s="307"/>
      <c r="DCV52" s="307"/>
      <c r="DCW52" s="307"/>
      <c r="DCX52" s="307"/>
      <c r="DCY52" s="307"/>
      <c r="DCZ52" s="307"/>
      <c r="DDA52" s="307"/>
      <c r="DDB52" s="307"/>
      <c r="DDC52" s="307"/>
      <c r="DDD52" s="307"/>
      <c r="DDE52" s="307"/>
      <c r="DDF52" s="307"/>
      <c r="DDG52" s="307"/>
      <c r="DDH52" s="307"/>
      <c r="DDI52" s="307"/>
      <c r="DDJ52" s="307"/>
      <c r="DDK52" s="307"/>
      <c r="DDL52" s="307"/>
      <c r="DDM52" s="307"/>
      <c r="DDN52" s="307"/>
      <c r="DDO52" s="307"/>
      <c r="DDP52" s="307"/>
      <c r="DDQ52" s="307"/>
      <c r="DDR52" s="307"/>
      <c r="DDS52" s="307"/>
      <c r="DDT52" s="307"/>
      <c r="DDU52" s="307"/>
      <c r="DDV52" s="307"/>
      <c r="DDW52" s="307"/>
      <c r="DDX52" s="307"/>
      <c r="DDY52" s="307"/>
      <c r="DDZ52" s="307"/>
      <c r="DEA52" s="307"/>
      <c r="DEB52" s="307"/>
      <c r="DEC52" s="307"/>
      <c r="DED52" s="307"/>
      <c r="DEE52" s="307"/>
      <c r="DEF52" s="307"/>
      <c r="DEG52" s="307"/>
      <c r="DEH52" s="307"/>
      <c r="DEI52" s="307"/>
      <c r="DEJ52" s="307"/>
      <c r="DEK52" s="307"/>
      <c r="DEL52" s="307"/>
      <c r="DEM52" s="307"/>
      <c r="DEN52" s="307"/>
      <c r="DEO52" s="307"/>
      <c r="DEP52" s="307"/>
      <c r="DEQ52" s="307"/>
      <c r="DER52" s="307"/>
      <c r="DES52" s="307"/>
      <c r="DET52" s="307"/>
      <c r="DEU52" s="307"/>
      <c r="DEV52" s="307"/>
      <c r="DEW52" s="307"/>
      <c r="DEX52" s="307"/>
      <c r="DEY52" s="307"/>
      <c r="DEZ52" s="307"/>
      <c r="DFA52" s="307"/>
      <c r="DFB52" s="307"/>
      <c r="DFC52" s="307"/>
      <c r="DFD52" s="307"/>
      <c r="DFE52" s="307"/>
      <c r="DFF52" s="307"/>
      <c r="DFG52" s="307"/>
      <c r="DFH52" s="307"/>
      <c r="DFI52" s="307"/>
      <c r="DFJ52" s="307"/>
      <c r="DFK52" s="307"/>
      <c r="DFL52" s="307"/>
      <c r="DFM52" s="307"/>
      <c r="DFN52" s="307"/>
      <c r="DFO52" s="307"/>
      <c r="DFP52" s="307"/>
      <c r="DFQ52" s="307"/>
      <c r="DFR52" s="307"/>
      <c r="DFS52" s="307"/>
      <c r="DFT52" s="307"/>
      <c r="DFU52" s="307"/>
      <c r="DFV52" s="307"/>
      <c r="DFW52" s="307"/>
      <c r="DFX52" s="307"/>
      <c r="DFY52" s="307"/>
      <c r="DFZ52" s="307"/>
      <c r="DGA52" s="307"/>
      <c r="DGB52" s="307"/>
      <c r="DGC52" s="307"/>
      <c r="DGD52" s="307"/>
      <c r="DGE52" s="307"/>
      <c r="DGF52" s="307"/>
      <c r="DGG52" s="307"/>
      <c r="DGH52" s="307"/>
      <c r="DGI52" s="307"/>
      <c r="DGJ52" s="307"/>
      <c r="DGK52" s="307"/>
      <c r="DGL52" s="307"/>
      <c r="DGM52" s="307"/>
      <c r="DGN52" s="307"/>
      <c r="DGO52" s="307"/>
      <c r="DGP52" s="307"/>
      <c r="DGQ52" s="307"/>
      <c r="DGR52" s="307"/>
      <c r="DGS52" s="307"/>
      <c r="DGT52" s="307"/>
      <c r="DGU52" s="307"/>
      <c r="DGV52" s="307"/>
      <c r="DGW52" s="307"/>
      <c r="DGX52" s="307"/>
      <c r="DGY52" s="307"/>
      <c r="DGZ52" s="307"/>
      <c r="DHA52" s="307"/>
      <c r="DHB52" s="307"/>
      <c r="DHC52" s="307"/>
      <c r="DHD52" s="307"/>
      <c r="DHE52" s="307"/>
      <c r="DHF52" s="307"/>
      <c r="DHG52" s="307"/>
      <c r="DHH52" s="307"/>
      <c r="DHI52" s="307"/>
      <c r="DHJ52" s="307"/>
      <c r="DHK52" s="307"/>
      <c r="DHL52" s="307"/>
      <c r="DHM52" s="307"/>
      <c r="DHN52" s="307"/>
      <c r="DHO52" s="307"/>
      <c r="DHP52" s="307"/>
      <c r="DHQ52" s="307"/>
      <c r="DHR52" s="307"/>
      <c r="DHS52" s="307"/>
      <c r="DHT52" s="307"/>
      <c r="DHU52" s="307"/>
      <c r="DHV52" s="307"/>
      <c r="DHW52" s="307"/>
      <c r="DHX52" s="307"/>
      <c r="DHY52" s="307"/>
      <c r="DHZ52" s="307"/>
      <c r="DIA52" s="307"/>
      <c r="DIB52" s="307"/>
      <c r="DIC52" s="307"/>
      <c r="DID52" s="307"/>
      <c r="DIE52" s="307"/>
      <c r="DIF52" s="307"/>
      <c r="DIG52" s="307"/>
      <c r="DIH52" s="307"/>
      <c r="DII52" s="307"/>
      <c r="DIJ52" s="307"/>
      <c r="DIK52" s="307"/>
      <c r="DIL52" s="307"/>
      <c r="DIM52" s="307"/>
      <c r="DIN52" s="307"/>
      <c r="DIO52" s="307"/>
      <c r="DIP52" s="307"/>
      <c r="DIQ52" s="307"/>
      <c r="DIR52" s="307"/>
      <c r="DIS52" s="307"/>
      <c r="DIT52" s="307"/>
      <c r="DIU52" s="307"/>
      <c r="DIV52" s="307"/>
      <c r="DIW52" s="307"/>
      <c r="DIX52" s="307"/>
      <c r="DIY52" s="307"/>
      <c r="DIZ52" s="307"/>
      <c r="DJA52" s="307"/>
      <c r="DJB52" s="307"/>
      <c r="DJC52" s="307"/>
      <c r="DJD52" s="307"/>
      <c r="DJE52" s="307"/>
      <c r="DJF52" s="307"/>
      <c r="DJG52" s="307"/>
      <c r="DJH52" s="307"/>
      <c r="DJI52" s="307"/>
      <c r="DJJ52" s="307"/>
      <c r="DJK52" s="307"/>
      <c r="DJL52" s="307"/>
      <c r="DJM52" s="307"/>
      <c r="DJN52" s="307"/>
      <c r="DJO52" s="307"/>
      <c r="DJP52" s="307"/>
      <c r="DJQ52" s="307"/>
      <c r="DJR52" s="307"/>
      <c r="DJS52" s="307"/>
      <c r="DJT52" s="307"/>
      <c r="DJU52" s="307"/>
      <c r="DJV52" s="307"/>
      <c r="DJW52" s="307"/>
      <c r="DJX52" s="307"/>
      <c r="DJY52" s="307"/>
      <c r="DJZ52" s="307"/>
      <c r="DKA52" s="307"/>
      <c r="DKB52" s="307"/>
      <c r="DKC52" s="307"/>
      <c r="DKD52" s="307"/>
      <c r="DKE52" s="307"/>
      <c r="DKF52" s="307"/>
      <c r="DKG52" s="307"/>
      <c r="DKH52" s="307"/>
      <c r="DKI52" s="307"/>
      <c r="DKJ52" s="307"/>
      <c r="DKK52" s="307"/>
      <c r="DKL52" s="307"/>
      <c r="DKM52" s="307"/>
      <c r="DKN52" s="307"/>
      <c r="DKO52" s="307"/>
      <c r="DKP52" s="307"/>
      <c r="DKQ52" s="307"/>
      <c r="DKR52" s="307"/>
      <c r="DKS52" s="307"/>
      <c r="DKT52" s="307"/>
      <c r="DKU52" s="307"/>
      <c r="DKV52" s="307"/>
      <c r="DKW52" s="307"/>
      <c r="DKX52" s="307"/>
      <c r="DKY52" s="307"/>
      <c r="DKZ52" s="307"/>
      <c r="DLA52" s="307"/>
      <c r="DLB52" s="307"/>
      <c r="DLC52" s="307"/>
      <c r="DLD52" s="307"/>
      <c r="DLE52" s="307"/>
      <c r="DLF52" s="307"/>
      <c r="DLG52" s="307"/>
      <c r="DLH52" s="307"/>
      <c r="DLI52" s="307"/>
      <c r="DLJ52" s="307"/>
      <c r="DLK52" s="307"/>
      <c r="DLL52" s="307"/>
      <c r="DLM52" s="307"/>
      <c r="DLN52" s="307"/>
      <c r="DLO52" s="307"/>
      <c r="DLP52" s="307"/>
      <c r="DLQ52" s="307"/>
      <c r="DLR52" s="307"/>
      <c r="DLS52" s="307"/>
      <c r="DLT52" s="307"/>
      <c r="DLU52" s="307"/>
      <c r="DLV52" s="307"/>
      <c r="DLW52" s="307"/>
      <c r="DLX52" s="307"/>
      <c r="DLY52" s="307"/>
      <c r="DLZ52" s="307"/>
      <c r="DMA52" s="307"/>
      <c r="DMB52" s="307"/>
      <c r="DMC52" s="307"/>
      <c r="DMD52" s="307"/>
      <c r="DME52" s="307"/>
      <c r="DMF52" s="307"/>
      <c r="DMG52" s="307"/>
      <c r="DMH52" s="307"/>
      <c r="DMI52" s="307"/>
      <c r="DMJ52" s="307"/>
      <c r="DMK52" s="307"/>
      <c r="DML52" s="307"/>
      <c r="DMM52" s="307"/>
      <c r="DMN52" s="307"/>
      <c r="DMO52" s="307"/>
      <c r="DMP52" s="307"/>
      <c r="DMQ52" s="307"/>
      <c r="DMR52" s="307"/>
      <c r="DMS52" s="307"/>
      <c r="DMT52" s="307"/>
      <c r="DMU52" s="307"/>
      <c r="DMV52" s="307"/>
      <c r="DMW52" s="307"/>
      <c r="DMX52" s="307"/>
      <c r="DMY52" s="307"/>
      <c r="DMZ52" s="307"/>
      <c r="DNA52" s="307"/>
      <c r="DNB52" s="307"/>
      <c r="DNC52" s="307"/>
      <c r="DND52" s="307"/>
      <c r="DNE52" s="307"/>
      <c r="DNF52" s="307"/>
      <c r="DNG52" s="307"/>
      <c r="DNH52" s="307"/>
      <c r="DNI52" s="307"/>
      <c r="DNJ52" s="307"/>
      <c r="DNK52" s="307"/>
      <c r="DNL52" s="307"/>
      <c r="DNM52" s="307"/>
      <c r="DNN52" s="307"/>
      <c r="DNO52" s="307"/>
      <c r="DNP52" s="307"/>
      <c r="DNQ52" s="307"/>
      <c r="DNR52" s="307"/>
      <c r="DNS52" s="307"/>
      <c r="DNT52" s="307"/>
      <c r="DNU52" s="307"/>
      <c r="DNV52" s="307"/>
      <c r="DNW52" s="307"/>
      <c r="DNX52" s="307"/>
      <c r="DNY52" s="307"/>
      <c r="DNZ52" s="307"/>
      <c r="DOA52" s="307"/>
      <c r="DOB52" s="307"/>
      <c r="DOC52" s="307"/>
      <c r="DOD52" s="307"/>
      <c r="DOE52" s="307"/>
      <c r="DOF52" s="307"/>
      <c r="DOG52" s="307"/>
      <c r="DOH52" s="307"/>
      <c r="DOI52" s="307"/>
      <c r="DOJ52" s="307"/>
      <c r="DOK52" s="307"/>
      <c r="DOL52" s="307"/>
      <c r="DOM52" s="307"/>
      <c r="DON52" s="307"/>
      <c r="DOO52" s="307"/>
      <c r="DOP52" s="307"/>
      <c r="DOQ52" s="307"/>
      <c r="DOR52" s="307"/>
      <c r="DOS52" s="307"/>
      <c r="DOT52" s="307"/>
      <c r="DOU52" s="307"/>
      <c r="DOV52" s="307"/>
      <c r="DOW52" s="307"/>
      <c r="DOX52" s="307"/>
      <c r="DOY52" s="307"/>
      <c r="DOZ52" s="307"/>
      <c r="DPA52" s="307"/>
      <c r="DPB52" s="307"/>
      <c r="DPC52" s="307"/>
      <c r="DPD52" s="307"/>
      <c r="DPE52" s="307"/>
      <c r="DPF52" s="307"/>
      <c r="DPG52" s="307"/>
      <c r="DPH52" s="307"/>
      <c r="DPI52" s="307"/>
      <c r="DPJ52" s="307"/>
      <c r="DPK52" s="307"/>
      <c r="DPL52" s="307"/>
      <c r="DPM52" s="307"/>
      <c r="DPN52" s="307"/>
      <c r="DPO52" s="307"/>
      <c r="DPP52" s="307"/>
      <c r="DPQ52" s="307"/>
      <c r="DPR52" s="307"/>
      <c r="DPS52" s="307"/>
      <c r="DPT52" s="307"/>
      <c r="DPU52" s="307"/>
      <c r="DPV52" s="307"/>
      <c r="DPW52" s="307"/>
      <c r="DPX52" s="307"/>
      <c r="DPY52" s="307"/>
      <c r="DPZ52" s="307"/>
      <c r="DQA52" s="307"/>
      <c r="DQB52" s="307"/>
      <c r="DQC52" s="307"/>
      <c r="DQD52" s="307"/>
      <c r="DQE52" s="307"/>
      <c r="DQF52" s="307"/>
      <c r="DQG52" s="307"/>
      <c r="DQH52" s="307"/>
      <c r="DQI52" s="307"/>
      <c r="DQJ52" s="307"/>
      <c r="DQK52" s="307"/>
      <c r="DQL52" s="307"/>
      <c r="DQM52" s="307"/>
      <c r="DQN52" s="307"/>
      <c r="DQO52" s="307"/>
      <c r="DQP52" s="307"/>
      <c r="DQQ52" s="307"/>
      <c r="DQR52" s="307"/>
      <c r="DQS52" s="307"/>
      <c r="DQT52" s="307"/>
      <c r="DQU52" s="307"/>
      <c r="DQV52" s="307"/>
      <c r="DQW52" s="307"/>
      <c r="DQX52" s="307"/>
      <c r="DQY52" s="307"/>
      <c r="DQZ52" s="307"/>
      <c r="DRA52" s="307"/>
      <c r="DRB52" s="307"/>
      <c r="DRC52" s="307"/>
      <c r="DRD52" s="307"/>
      <c r="DRE52" s="307"/>
      <c r="DRF52" s="307"/>
      <c r="DRG52" s="307"/>
      <c r="DRH52" s="307"/>
      <c r="DRI52" s="307"/>
      <c r="DRJ52" s="307"/>
      <c r="DRK52" s="307"/>
      <c r="DRL52" s="307"/>
      <c r="DRM52" s="307"/>
      <c r="DRN52" s="307"/>
      <c r="DRO52" s="307"/>
      <c r="DRP52" s="307"/>
      <c r="DRQ52" s="307"/>
      <c r="DRR52" s="307"/>
      <c r="DRS52" s="307"/>
      <c r="DRT52" s="307"/>
      <c r="DRU52" s="307"/>
      <c r="DRV52" s="307"/>
      <c r="DRW52" s="307"/>
      <c r="DRX52" s="307"/>
      <c r="DRY52" s="307"/>
      <c r="DRZ52" s="307"/>
      <c r="DSA52" s="307"/>
      <c r="DSB52" s="307"/>
      <c r="DSC52" s="307"/>
      <c r="DSD52" s="307"/>
      <c r="DSE52" s="307"/>
      <c r="DSF52" s="307"/>
      <c r="DSG52" s="307"/>
      <c r="DSH52" s="307"/>
      <c r="DSI52" s="307"/>
      <c r="DSJ52" s="307"/>
      <c r="DSK52" s="307"/>
      <c r="DSL52" s="307"/>
      <c r="DSM52" s="307"/>
      <c r="DSN52" s="307"/>
      <c r="DSO52" s="307"/>
      <c r="DSP52" s="307"/>
      <c r="DSQ52" s="307"/>
      <c r="DSR52" s="307"/>
      <c r="DSS52" s="307"/>
      <c r="DST52" s="307"/>
      <c r="DSU52" s="307"/>
      <c r="DSV52" s="307"/>
      <c r="DSW52" s="307"/>
      <c r="DSX52" s="307"/>
      <c r="DSY52" s="307"/>
      <c r="DSZ52" s="307"/>
      <c r="DTA52" s="307"/>
      <c r="DTB52" s="307"/>
      <c r="DTC52" s="307"/>
      <c r="DTD52" s="307"/>
      <c r="DTE52" s="307"/>
      <c r="DTF52" s="307"/>
      <c r="DTG52" s="307"/>
      <c r="DTH52" s="307"/>
      <c r="DTI52" s="307"/>
      <c r="DTJ52" s="307"/>
      <c r="DTK52" s="307"/>
      <c r="DTL52" s="307"/>
      <c r="DTM52" s="307"/>
      <c r="DTN52" s="307"/>
      <c r="DTO52" s="307"/>
      <c r="DTP52" s="307"/>
      <c r="DTQ52" s="307"/>
      <c r="DTR52" s="307"/>
      <c r="DTS52" s="307"/>
      <c r="DTT52" s="307"/>
      <c r="DTU52" s="307"/>
      <c r="DTV52" s="307"/>
      <c r="DTW52" s="307"/>
      <c r="DTX52" s="307"/>
      <c r="DTY52" s="307"/>
      <c r="DTZ52" s="307"/>
      <c r="DUA52" s="307"/>
      <c r="DUB52" s="307"/>
      <c r="DUC52" s="307"/>
      <c r="DUD52" s="307"/>
      <c r="DUE52" s="307"/>
      <c r="DUF52" s="307"/>
      <c r="DUG52" s="307"/>
      <c r="DUH52" s="307"/>
      <c r="DUI52" s="307"/>
      <c r="DUJ52" s="307"/>
      <c r="DUK52" s="307"/>
      <c r="DUL52" s="307"/>
      <c r="DUM52" s="307"/>
      <c r="DUN52" s="307"/>
      <c r="DUO52" s="307"/>
      <c r="DUP52" s="307"/>
      <c r="DUQ52" s="307"/>
      <c r="DUR52" s="307"/>
      <c r="DUS52" s="307"/>
      <c r="DUT52" s="307"/>
      <c r="DUU52" s="307"/>
      <c r="DUV52" s="307"/>
      <c r="DUW52" s="307"/>
      <c r="DUX52" s="307"/>
      <c r="DUY52" s="307"/>
      <c r="DUZ52" s="307"/>
      <c r="DVA52" s="307"/>
      <c r="DVB52" s="307"/>
      <c r="DVC52" s="307"/>
      <c r="DVD52" s="307"/>
      <c r="DVE52" s="307"/>
      <c r="DVF52" s="307"/>
      <c r="DVG52" s="307"/>
      <c r="DVH52" s="307"/>
      <c r="DVI52" s="307"/>
      <c r="DVJ52" s="307"/>
      <c r="DVK52" s="307"/>
      <c r="DVL52" s="307"/>
      <c r="DVM52" s="307"/>
      <c r="DVN52" s="307"/>
      <c r="DVO52" s="307"/>
      <c r="DVP52" s="307"/>
      <c r="DVQ52" s="307"/>
      <c r="DVR52" s="307"/>
      <c r="DVS52" s="307"/>
      <c r="DVT52" s="307"/>
      <c r="DVU52" s="307"/>
      <c r="DVV52" s="307"/>
      <c r="DVW52" s="307"/>
      <c r="DVX52" s="307"/>
      <c r="DVY52" s="307"/>
      <c r="DVZ52" s="307"/>
      <c r="DWA52" s="307"/>
      <c r="DWB52" s="307"/>
      <c r="DWC52" s="307"/>
      <c r="DWD52" s="307"/>
      <c r="DWE52" s="307"/>
      <c r="DWF52" s="307"/>
      <c r="DWG52" s="307"/>
      <c r="DWH52" s="307"/>
      <c r="DWI52" s="307"/>
      <c r="DWJ52" s="307"/>
      <c r="DWK52" s="307"/>
      <c r="DWL52" s="307"/>
      <c r="DWM52" s="307"/>
      <c r="DWN52" s="307"/>
      <c r="DWO52" s="307"/>
      <c r="DWP52" s="307"/>
      <c r="DWQ52" s="307"/>
      <c r="DWR52" s="307"/>
      <c r="DWS52" s="307"/>
      <c r="DWT52" s="307"/>
      <c r="DWU52" s="307"/>
      <c r="DWV52" s="307"/>
      <c r="DWW52" s="307"/>
      <c r="DWX52" s="307"/>
      <c r="DWY52" s="307"/>
      <c r="DWZ52" s="307"/>
      <c r="DXA52" s="307"/>
      <c r="DXB52" s="307"/>
      <c r="DXC52" s="307"/>
      <c r="DXD52" s="307"/>
      <c r="DXE52" s="307"/>
      <c r="DXF52" s="307"/>
      <c r="DXG52" s="307"/>
      <c r="DXH52" s="307"/>
      <c r="DXI52" s="307"/>
      <c r="DXJ52" s="307"/>
      <c r="DXK52" s="307"/>
      <c r="DXL52" s="307"/>
      <c r="DXM52" s="307"/>
      <c r="DXN52" s="307"/>
      <c r="DXO52" s="307"/>
      <c r="DXP52" s="307"/>
      <c r="DXQ52" s="307"/>
      <c r="DXR52" s="307"/>
      <c r="DXS52" s="307"/>
      <c r="DXT52" s="307"/>
      <c r="DXU52" s="307"/>
      <c r="DXV52" s="307"/>
      <c r="DXW52" s="307"/>
      <c r="DXX52" s="307"/>
      <c r="DXY52" s="307"/>
      <c r="DXZ52" s="307"/>
      <c r="DYA52" s="307"/>
      <c r="DYB52" s="307"/>
      <c r="DYC52" s="307"/>
      <c r="DYD52" s="307"/>
      <c r="DYE52" s="307"/>
      <c r="DYF52" s="307"/>
      <c r="DYG52" s="307"/>
      <c r="DYH52" s="307"/>
      <c r="DYI52" s="307"/>
      <c r="DYJ52" s="307"/>
      <c r="DYK52" s="307"/>
      <c r="DYL52" s="307"/>
      <c r="DYM52" s="307"/>
      <c r="DYN52" s="307"/>
      <c r="DYO52" s="307"/>
      <c r="DYP52" s="307"/>
      <c r="DYQ52" s="307"/>
      <c r="DYR52" s="307"/>
      <c r="DYS52" s="307"/>
      <c r="DYT52" s="307"/>
      <c r="DYU52" s="307"/>
      <c r="DYV52" s="307"/>
      <c r="DYW52" s="307"/>
      <c r="DYX52" s="307"/>
      <c r="DYY52" s="307"/>
      <c r="DYZ52" s="307"/>
      <c r="DZA52" s="307"/>
      <c r="DZB52" s="307"/>
      <c r="DZC52" s="307"/>
      <c r="DZD52" s="307"/>
      <c r="DZE52" s="307"/>
      <c r="DZF52" s="307"/>
      <c r="DZG52" s="307"/>
      <c r="DZH52" s="307"/>
      <c r="DZI52" s="307"/>
      <c r="DZJ52" s="307"/>
      <c r="DZK52" s="307"/>
      <c r="DZL52" s="307"/>
      <c r="DZM52" s="307"/>
      <c r="DZN52" s="307"/>
      <c r="DZO52" s="307"/>
      <c r="DZP52" s="307"/>
      <c r="DZQ52" s="307"/>
      <c r="DZR52" s="307"/>
      <c r="DZS52" s="307"/>
      <c r="DZT52" s="307"/>
      <c r="DZU52" s="307"/>
      <c r="DZV52" s="307"/>
      <c r="DZW52" s="307"/>
      <c r="DZX52" s="307"/>
      <c r="DZY52" s="307"/>
      <c r="DZZ52" s="307"/>
      <c r="EAA52" s="307"/>
      <c r="EAB52" s="307"/>
      <c r="EAC52" s="307"/>
      <c r="EAD52" s="307"/>
      <c r="EAE52" s="307"/>
      <c r="EAF52" s="307"/>
      <c r="EAG52" s="307"/>
      <c r="EAH52" s="307"/>
      <c r="EAI52" s="307"/>
      <c r="EAJ52" s="307"/>
      <c r="EAK52" s="307"/>
      <c r="EAL52" s="307"/>
      <c r="EAM52" s="307"/>
      <c r="EAN52" s="307"/>
      <c r="EAO52" s="307"/>
      <c r="EAP52" s="307"/>
      <c r="EAQ52" s="307"/>
      <c r="EAR52" s="307"/>
      <c r="EAS52" s="307"/>
      <c r="EAT52" s="307"/>
      <c r="EAU52" s="307"/>
      <c r="EAV52" s="307"/>
      <c r="EAW52" s="307"/>
      <c r="EAX52" s="307"/>
      <c r="EAY52" s="307"/>
      <c r="EAZ52" s="307"/>
      <c r="EBA52" s="307"/>
      <c r="EBB52" s="307"/>
      <c r="EBC52" s="307"/>
      <c r="EBD52" s="307"/>
      <c r="EBE52" s="307"/>
      <c r="EBF52" s="307"/>
      <c r="EBG52" s="307"/>
      <c r="EBH52" s="307"/>
      <c r="EBI52" s="307"/>
      <c r="EBJ52" s="307"/>
      <c r="EBK52" s="307"/>
      <c r="EBL52" s="307"/>
      <c r="EBM52" s="307"/>
      <c r="EBN52" s="307"/>
      <c r="EBO52" s="307"/>
      <c r="EBP52" s="307"/>
      <c r="EBQ52" s="307"/>
      <c r="EBR52" s="307"/>
      <c r="EBS52" s="307"/>
      <c r="EBT52" s="307"/>
      <c r="EBU52" s="307"/>
      <c r="EBV52" s="307"/>
      <c r="EBW52" s="307"/>
      <c r="EBX52" s="307"/>
      <c r="EBY52" s="307"/>
      <c r="EBZ52" s="307"/>
      <c r="ECA52" s="307"/>
      <c r="ECB52" s="307"/>
      <c r="ECC52" s="307"/>
      <c r="ECD52" s="307"/>
      <c r="ECE52" s="307"/>
      <c r="ECF52" s="307"/>
      <c r="ECG52" s="307"/>
      <c r="ECH52" s="307"/>
      <c r="ECI52" s="307"/>
      <c r="ECJ52" s="307"/>
      <c r="ECK52" s="307"/>
      <c r="ECL52" s="307"/>
      <c r="ECM52" s="307"/>
      <c r="ECN52" s="307"/>
      <c r="ECO52" s="307"/>
      <c r="ECP52" s="307"/>
      <c r="ECQ52" s="307"/>
      <c r="ECR52" s="307"/>
      <c r="ECS52" s="307"/>
      <c r="ECT52" s="307"/>
      <c r="ECU52" s="307"/>
      <c r="ECV52" s="307"/>
      <c r="ECW52" s="307"/>
      <c r="ECX52" s="307"/>
      <c r="ECY52" s="307"/>
      <c r="ECZ52" s="307"/>
      <c r="EDA52" s="307"/>
      <c r="EDB52" s="307"/>
      <c r="EDC52" s="307"/>
      <c r="EDD52" s="307"/>
      <c r="EDE52" s="307"/>
      <c r="EDF52" s="307"/>
      <c r="EDG52" s="307"/>
      <c r="EDH52" s="307"/>
      <c r="EDI52" s="307"/>
      <c r="EDJ52" s="307"/>
      <c r="EDK52" s="307"/>
      <c r="EDL52" s="307"/>
      <c r="EDM52" s="307"/>
      <c r="EDN52" s="307"/>
      <c r="EDO52" s="307"/>
      <c r="EDP52" s="307"/>
      <c r="EDQ52" s="307"/>
      <c r="EDR52" s="307"/>
      <c r="EDS52" s="307"/>
      <c r="EDT52" s="307"/>
      <c r="EDU52" s="307"/>
      <c r="EDV52" s="307"/>
      <c r="EDW52" s="307"/>
      <c r="EDX52" s="307"/>
      <c r="EDY52" s="307"/>
      <c r="EDZ52" s="307"/>
      <c r="EEA52" s="307"/>
      <c r="EEB52" s="307"/>
      <c r="EEC52" s="307"/>
      <c r="EED52" s="307"/>
      <c r="EEE52" s="307"/>
      <c r="EEF52" s="307"/>
      <c r="EEG52" s="307"/>
      <c r="EEH52" s="307"/>
      <c r="EEI52" s="307"/>
      <c r="EEJ52" s="307"/>
      <c r="EEK52" s="307"/>
      <c r="EEL52" s="307"/>
      <c r="EEM52" s="307"/>
      <c r="EEN52" s="307"/>
      <c r="EEO52" s="307"/>
      <c r="EEP52" s="307"/>
      <c r="EEQ52" s="307"/>
      <c r="EER52" s="307"/>
      <c r="EES52" s="307"/>
      <c r="EET52" s="307"/>
      <c r="EEU52" s="307"/>
      <c r="EEV52" s="307"/>
      <c r="EEW52" s="307"/>
      <c r="EEX52" s="307"/>
      <c r="EEY52" s="307"/>
      <c r="EEZ52" s="307"/>
      <c r="EFA52" s="307"/>
      <c r="EFB52" s="307"/>
      <c r="EFC52" s="307"/>
      <c r="EFD52" s="307"/>
      <c r="EFE52" s="307"/>
      <c r="EFF52" s="307"/>
      <c r="EFG52" s="307"/>
      <c r="EFH52" s="307"/>
      <c r="EFI52" s="307"/>
      <c r="EFJ52" s="307"/>
      <c r="EFK52" s="307"/>
      <c r="EFL52" s="307"/>
      <c r="EFM52" s="307"/>
      <c r="EFN52" s="307"/>
      <c r="EFO52" s="307"/>
      <c r="EFP52" s="307"/>
      <c r="EFQ52" s="307"/>
      <c r="EFR52" s="307"/>
      <c r="EFS52" s="307"/>
      <c r="EFT52" s="307"/>
      <c r="EFU52" s="307"/>
      <c r="EFV52" s="307"/>
      <c r="EFW52" s="307"/>
      <c r="EFX52" s="307"/>
      <c r="EFY52" s="307"/>
      <c r="EFZ52" s="307"/>
      <c r="EGA52" s="307"/>
      <c r="EGB52" s="307"/>
      <c r="EGC52" s="307"/>
      <c r="EGD52" s="307"/>
      <c r="EGE52" s="307"/>
      <c r="EGF52" s="307"/>
      <c r="EGG52" s="307"/>
      <c r="EGH52" s="307"/>
      <c r="EGI52" s="307"/>
      <c r="EGJ52" s="307"/>
      <c r="EGK52" s="307"/>
      <c r="EGL52" s="307"/>
      <c r="EGM52" s="307"/>
      <c r="EGN52" s="307"/>
      <c r="EGO52" s="307"/>
      <c r="EGP52" s="307"/>
      <c r="EGQ52" s="307"/>
      <c r="EGR52" s="307"/>
      <c r="EGS52" s="307"/>
      <c r="EGT52" s="307"/>
      <c r="EGU52" s="307"/>
      <c r="EGV52" s="307"/>
      <c r="EGW52" s="307"/>
      <c r="EGX52" s="307"/>
      <c r="EGY52" s="307"/>
      <c r="EGZ52" s="307"/>
      <c r="EHA52" s="307"/>
      <c r="EHB52" s="307"/>
      <c r="EHC52" s="307"/>
      <c r="EHD52" s="307"/>
      <c r="EHE52" s="307"/>
      <c r="EHF52" s="307"/>
      <c r="EHG52" s="307"/>
      <c r="EHH52" s="307"/>
      <c r="EHI52" s="307"/>
      <c r="EHJ52" s="307"/>
      <c r="EHK52" s="307"/>
      <c r="EHL52" s="307"/>
      <c r="EHM52" s="307"/>
      <c r="EHN52" s="307"/>
      <c r="EHO52" s="307"/>
      <c r="EHP52" s="307"/>
      <c r="EHQ52" s="307"/>
      <c r="EHR52" s="307"/>
      <c r="EHS52" s="307"/>
      <c r="EHT52" s="307"/>
      <c r="EHU52" s="307"/>
      <c r="EHV52" s="307"/>
      <c r="EHW52" s="307"/>
      <c r="EHX52" s="307"/>
      <c r="EHY52" s="307"/>
      <c r="EHZ52" s="307"/>
      <c r="EIA52" s="307"/>
      <c r="EIB52" s="307"/>
      <c r="EIC52" s="307"/>
      <c r="EID52" s="307"/>
      <c r="EIE52" s="307"/>
      <c r="EIF52" s="307"/>
      <c r="EIG52" s="307"/>
      <c r="EIH52" s="307"/>
      <c r="EII52" s="307"/>
      <c r="EIJ52" s="307"/>
      <c r="EIK52" s="307"/>
      <c r="EIL52" s="307"/>
      <c r="EIM52" s="307"/>
      <c r="EIN52" s="307"/>
      <c r="EIO52" s="307"/>
      <c r="EIP52" s="307"/>
      <c r="EIQ52" s="307"/>
      <c r="EIR52" s="307"/>
      <c r="EIS52" s="307"/>
      <c r="EIT52" s="307"/>
      <c r="EIU52" s="307"/>
      <c r="EIV52" s="307"/>
      <c r="EIW52" s="307"/>
      <c r="EIX52" s="307"/>
      <c r="EIY52" s="307"/>
      <c r="EIZ52" s="307"/>
      <c r="EJA52" s="307"/>
      <c r="EJB52" s="307"/>
      <c r="EJC52" s="307"/>
      <c r="EJD52" s="307"/>
      <c r="EJE52" s="307"/>
      <c r="EJF52" s="307"/>
      <c r="EJG52" s="307"/>
      <c r="EJH52" s="307"/>
      <c r="EJI52" s="307"/>
      <c r="EJJ52" s="307"/>
      <c r="EJK52" s="307"/>
      <c r="EJL52" s="307"/>
      <c r="EJM52" s="307"/>
      <c r="EJN52" s="307"/>
      <c r="EJO52" s="307"/>
      <c r="EJP52" s="307"/>
      <c r="EJQ52" s="307"/>
      <c r="EJR52" s="307"/>
      <c r="EJS52" s="307"/>
      <c r="EJT52" s="307"/>
      <c r="EJU52" s="307"/>
      <c r="EJV52" s="307"/>
      <c r="EJW52" s="307"/>
      <c r="EJX52" s="307"/>
      <c r="EJY52" s="307"/>
      <c r="EJZ52" s="307"/>
      <c r="EKA52" s="307"/>
      <c r="EKB52" s="307"/>
      <c r="EKC52" s="307"/>
      <c r="EKD52" s="307"/>
      <c r="EKE52" s="307"/>
      <c r="EKF52" s="307"/>
      <c r="EKG52" s="307"/>
      <c r="EKH52" s="307"/>
      <c r="EKI52" s="307"/>
      <c r="EKJ52" s="307"/>
      <c r="EKK52" s="307"/>
      <c r="EKL52" s="307"/>
      <c r="EKM52" s="307"/>
      <c r="EKN52" s="307"/>
      <c r="EKO52" s="307"/>
      <c r="EKP52" s="307"/>
      <c r="EKQ52" s="307"/>
      <c r="EKR52" s="307"/>
      <c r="EKS52" s="307"/>
      <c r="EKT52" s="307"/>
      <c r="EKU52" s="307"/>
      <c r="EKV52" s="307"/>
      <c r="EKW52" s="307"/>
      <c r="EKX52" s="307"/>
      <c r="EKY52" s="307"/>
      <c r="EKZ52" s="307"/>
      <c r="ELA52" s="307"/>
      <c r="ELB52" s="307"/>
      <c r="ELC52" s="307"/>
      <c r="ELD52" s="307"/>
      <c r="ELE52" s="307"/>
      <c r="ELF52" s="307"/>
      <c r="ELG52" s="307"/>
      <c r="ELH52" s="307"/>
      <c r="ELI52" s="307"/>
      <c r="ELJ52" s="307"/>
      <c r="ELK52" s="307"/>
      <c r="ELL52" s="307"/>
      <c r="ELM52" s="307"/>
      <c r="ELN52" s="307"/>
      <c r="ELO52" s="307"/>
      <c r="ELP52" s="307"/>
      <c r="ELQ52" s="307"/>
      <c r="ELR52" s="307"/>
      <c r="ELS52" s="307"/>
      <c r="ELT52" s="307"/>
      <c r="ELU52" s="307"/>
      <c r="ELV52" s="307"/>
      <c r="ELW52" s="307"/>
      <c r="ELX52" s="307"/>
      <c r="ELY52" s="307"/>
      <c r="ELZ52" s="307"/>
      <c r="EMA52" s="307"/>
      <c r="EMB52" s="307"/>
      <c r="EMC52" s="307"/>
      <c r="EMD52" s="307"/>
      <c r="EME52" s="307"/>
      <c r="EMF52" s="307"/>
      <c r="EMG52" s="307"/>
      <c r="EMH52" s="307"/>
      <c r="EMI52" s="307"/>
      <c r="EMJ52" s="307"/>
      <c r="EMK52" s="307"/>
      <c r="EML52" s="307"/>
      <c r="EMM52" s="307"/>
      <c r="EMN52" s="307"/>
      <c r="EMO52" s="307"/>
      <c r="EMP52" s="307"/>
      <c r="EMQ52" s="307"/>
      <c r="EMR52" s="307"/>
      <c r="EMS52" s="307"/>
      <c r="EMT52" s="307"/>
      <c r="EMU52" s="307"/>
      <c r="EMV52" s="307"/>
      <c r="EMW52" s="307"/>
      <c r="EMX52" s="307"/>
      <c r="EMY52" s="307"/>
      <c r="EMZ52" s="307"/>
      <c r="ENA52" s="307"/>
      <c r="ENB52" s="307"/>
      <c r="ENC52" s="307"/>
      <c r="END52" s="307"/>
      <c r="ENE52" s="307"/>
      <c r="ENF52" s="307"/>
      <c r="ENG52" s="307"/>
      <c r="ENH52" s="307"/>
      <c r="ENI52" s="307"/>
      <c r="ENJ52" s="307"/>
      <c r="ENK52" s="307"/>
      <c r="ENL52" s="307"/>
      <c r="ENM52" s="307"/>
      <c r="ENN52" s="307"/>
      <c r="ENO52" s="307"/>
      <c r="ENP52" s="307"/>
      <c r="ENQ52" s="307"/>
      <c r="ENR52" s="307"/>
      <c r="ENS52" s="307"/>
      <c r="ENT52" s="307"/>
      <c r="ENU52" s="307"/>
      <c r="ENV52" s="307"/>
      <c r="ENW52" s="307"/>
      <c r="ENX52" s="307"/>
      <c r="ENY52" s="307"/>
      <c r="ENZ52" s="307"/>
      <c r="EOA52" s="307"/>
      <c r="EOB52" s="307"/>
      <c r="EOC52" s="307"/>
      <c r="EOD52" s="307"/>
      <c r="EOE52" s="307"/>
      <c r="EOF52" s="307"/>
      <c r="EOG52" s="307"/>
      <c r="EOH52" s="307"/>
      <c r="EOI52" s="307"/>
      <c r="EOJ52" s="307"/>
      <c r="EOK52" s="307"/>
      <c r="EOL52" s="307"/>
      <c r="EOM52" s="307"/>
      <c r="EON52" s="307"/>
      <c r="EOO52" s="307"/>
      <c r="EOP52" s="307"/>
      <c r="EOQ52" s="307"/>
      <c r="EOR52" s="307"/>
      <c r="EOS52" s="307"/>
      <c r="EOT52" s="307"/>
      <c r="EOU52" s="307"/>
      <c r="EOV52" s="307"/>
      <c r="EOW52" s="307"/>
      <c r="EOX52" s="307"/>
      <c r="EOY52" s="307"/>
      <c r="EOZ52" s="307"/>
      <c r="EPA52" s="307"/>
      <c r="EPB52" s="307"/>
      <c r="EPC52" s="307"/>
      <c r="EPD52" s="307"/>
      <c r="EPE52" s="307"/>
      <c r="EPF52" s="307"/>
      <c r="EPG52" s="307"/>
      <c r="EPH52" s="307"/>
      <c r="EPI52" s="307"/>
      <c r="EPJ52" s="307"/>
      <c r="EPK52" s="307"/>
      <c r="EPL52" s="307"/>
      <c r="EPM52" s="307"/>
      <c r="EPN52" s="307"/>
      <c r="EPO52" s="307"/>
      <c r="EPP52" s="307"/>
      <c r="EPQ52" s="307"/>
      <c r="EPR52" s="307"/>
      <c r="EPS52" s="307"/>
      <c r="EPT52" s="307"/>
      <c r="EPU52" s="307"/>
      <c r="EPV52" s="307"/>
      <c r="EPW52" s="307"/>
      <c r="EPX52" s="307"/>
      <c r="EPY52" s="307"/>
      <c r="EPZ52" s="307"/>
      <c r="EQA52" s="307"/>
      <c r="EQB52" s="307"/>
      <c r="EQC52" s="307"/>
      <c r="EQD52" s="307"/>
      <c r="EQE52" s="307"/>
      <c r="EQF52" s="307"/>
      <c r="EQG52" s="307"/>
      <c r="EQH52" s="307"/>
      <c r="EQI52" s="307"/>
      <c r="EQJ52" s="307"/>
      <c r="EQK52" s="307"/>
      <c r="EQL52" s="307"/>
      <c r="EQM52" s="307"/>
      <c r="EQN52" s="307"/>
      <c r="EQO52" s="307"/>
      <c r="EQP52" s="307"/>
      <c r="EQQ52" s="307"/>
      <c r="EQR52" s="307"/>
      <c r="EQS52" s="307"/>
      <c r="EQT52" s="307"/>
      <c r="EQU52" s="307"/>
      <c r="EQV52" s="307"/>
      <c r="EQW52" s="307"/>
      <c r="EQX52" s="307"/>
      <c r="EQY52" s="307"/>
      <c r="EQZ52" s="307"/>
      <c r="ERA52" s="307"/>
      <c r="ERB52" s="307"/>
      <c r="ERC52" s="307"/>
      <c r="ERD52" s="307"/>
      <c r="ERE52" s="307"/>
      <c r="ERF52" s="307"/>
      <c r="ERG52" s="307"/>
      <c r="ERH52" s="307"/>
      <c r="ERI52" s="307"/>
      <c r="ERJ52" s="307"/>
      <c r="ERK52" s="307"/>
      <c r="ERL52" s="307"/>
      <c r="ERM52" s="307"/>
      <c r="ERN52" s="307"/>
      <c r="ERO52" s="307"/>
      <c r="ERP52" s="307"/>
      <c r="ERQ52" s="307"/>
      <c r="ERR52" s="307"/>
      <c r="ERS52" s="307"/>
      <c r="ERT52" s="307"/>
      <c r="ERU52" s="307"/>
      <c r="ERV52" s="307"/>
      <c r="ERW52" s="307"/>
      <c r="ERX52" s="307"/>
      <c r="ERY52" s="307"/>
      <c r="ERZ52" s="307"/>
      <c r="ESA52" s="307"/>
      <c r="ESB52" s="307"/>
      <c r="ESC52" s="307"/>
      <c r="ESD52" s="307"/>
      <c r="ESE52" s="307"/>
      <c r="ESF52" s="307"/>
      <c r="ESG52" s="307"/>
      <c r="ESH52" s="307"/>
      <c r="ESI52" s="307"/>
      <c r="ESJ52" s="307"/>
      <c r="ESK52" s="307"/>
      <c r="ESL52" s="307"/>
      <c r="ESM52" s="307"/>
      <c r="ESN52" s="307"/>
      <c r="ESO52" s="307"/>
      <c r="ESP52" s="307"/>
      <c r="ESQ52" s="307"/>
      <c r="ESR52" s="307"/>
      <c r="ESS52" s="307"/>
      <c r="EST52" s="307"/>
      <c r="ESU52" s="307"/>
      <c r="ESV52" s="307"/>
      <c r="ESW52" s="307"/>
      <c r="ESX52" s="307"/>
      <c r="ESY52" s="307"/>
      <c r="ESZ52" s="307"/>
      <c r="ETA52" s="307"/>
      <c r="ETB52" s="307"/>
      <c r="ETC52" s="307"/>
      <c r="ETD52" s="307"/>
      <c r="ETE52" s="307"/>
      <c r="ETF52" s="307"/>
      <c r="ETG52" s="307"/>
      <c r="ETH52" s="307"/>
      <c r="ETI52" s="307"/>
      <c r="ETJ52" s="307"/>
      <c r="ETK52" s="307"/>
      <c r="ETL52" s="307"/>
      <c r="ETM52" s="307"/>
      <c r="ETN52" s="307"/>
      <c r="ETO52" s="307"/>
      <c r="ETP52" s="307"/>
      <c r="ETQ52" s="307"/>
      <c r="ETR52" s="307"/>
      <c r="ETS52" s="307"/>
      <c r="ETT52" s="307"/>
      <c r="ETU52" s="307"/>
      <c r="ETV52" s="307"/>
      <c r="ETW52" s="307"/>
      <c r="ETX52" s="307"/>
      <c r="ETY52" s="307"/>
      <c r="ETZ52" s="307"/>
      <c r="EUA52" s="307"/>
      <c r="EUB52" s="307"/>
      <c r="EUC52" s="307"/>
      <c r="EUD52" s="307"/>
      <c r="EUE52" s="307"/>
      <c r="EUF52" s="307"/>
      <c r="EUG52" s="307"/>
      <c r="EUH52" s="307"/>
      <c r="EUI52" s="307"/>
      <c r="EUJ52" s="307"/>
      <c r="EUK52" s="307"/>
      <c r="EUL52" s="307"/>
      <c r="EUM52" s="307"/>
      <c r="EUN52" s="307"/>
      <c r="EUO52" s="307"/>
      <c r="EUP52" s="307"/>
      <c r="EUQ52" s="307"/>
      <c r="EUR52" s="307"/>
      <c r="EUS52" s="307"/>
      <c r="EUT52" s="307"/>
      <c r="EUU52" s="307"/>
      <c r="EUV52" s="307"/>
      <c r="EUW52" s="307"/>
      <c r="EUX52" s="307"/>
      <c r="EUY52" s="307"/>
      <c r="EUZ52" s="307"/>
      <c r="EVA52" s="307"/>
      <c r="EVB52" s="307"/>
      <c r="EVC52" s="307"/>
      <c r="EVD52" s="307"/>
      <c r="EVE52" s="307"/>
      <c r="EVF52" s="307"/>
      <c r="EVG52" s="307"/>
      <c r="EVH52" s="307"/>
      <c r="EVI52" s="307"/>
      <c r="EVJ52" s="307"/>
      <c r="EVK52" s="307"/>
      <c r="EVL52" s="307"/>
      <c r="EVM52" s="307"/>
      <c r="EVN52" s="307"/>
      <c r="EVO52" s="307"/>
      <c r="EVP52" s="307"/>
      <c r="EVQ52" s="307"/>
      <c r="EVR52" s="307"/>
      <c r="EVS52" s="307"/>
      <c r="EVT52" s="307"/>
      <c r="EVU52" s="307"/>
      <c r="EVV52" s="307"/>
      <c r="EVW52" s="307"/>
      <c r="EVX52" s="307"/>
      <c r="EVY52" s="307"/>
      <c r="EVZ52" s="307"/>
      <c r="EWA52" s="307"/>
      <c r="EWB52" s="307"/>
      <c r="EWC52" s="307"/>
      <c r="EWD52" s="307"/>
      <c r="EWE52" s="307"/>
      <c r="EWF52" s="307"/>
      <c r="EWG52" s="307"/>
      <c r="EWH52" s="307"/>
      <c r="EWI52" s="307"/>
      <c r="EWJ52" s="307"/>
      <c r="EWK52" s="307"/>
      <c r="EWL52" s="307"/>
      <c r="EWM52" s="307"/>
      <c r="EWN52" s="307"/>
      <c r="EWO52" s="307"/>
      <c r="EWP52" s="307"/>
      <c r="EWQ52" s="307"/>
      <c r="EWR52" s="307"/>
      <c r="EWS52" s="307"/>
      <c r="EWT52" s="307"/>
      <c r="EWU52" s="307"/>
      <c r="EWV52" s="307"/>
      <c r="EWW52" s="307"/>
      <c r="EWX52" s="307"/>
      <c r="EWY52" s="307"/>
      <c r="EWZ52" s="307"/>
      <c r="EXA52" s="307"/>
      <c r="EXB52" s="307"/>
      <c r="EXC52" s="307"/>
      <c r="EXD52" s="307"/>
      <c r="EXE52" s="307"/>
      <c r="EXF52" s="307"/>
      <c r="EXG52" s="307"/>
      <c r="EXH52" s="307"/>
      <c r="EXI52" s="307"/>
      <c r="EXJ52" s="307"/>
      <c r="EXK52" s="307"/>
      <c r="EXL52" s="307"/>
      <c r="EXM52" s="307"/>
      <c r="EXN52" s="307"/>
      <c r="EXO52" s="307"/>
      <c r="EXP52" s="307"/>
      <c r="EXQ52" s="307"/>
      <c r="EXR52" s="307"/>
      <c r="EXS52" s="307"/>
      <c r="EXT52" s="307"/>
      <c r="EXU52" s="307"/>
      <c r="EXV52" s="307"/>
      <c r="EXW52" s="307"/>
      <c r="EXX52" s="307"/>
      <c r="EXY52" s="307"/>
      <c r="EXZ52" s="307"/>
      <c r="EYA52" s="307"/>
      <c r="EYB52" s="307"/>
      <c r="EYC52" s="307"/>
      <c r="EYD52" s="307"/>
      <c r="EYE52" s="307"/>
      <c r="EYF52" s="307"/>
      <c r="EYG52" s="307"/>
      <c r="EYH52" s="307"/>
      <c r="EYI52" s="307"/>
      <c r="EYJ52" s="307"/>
      <c r="EYK52" s="307"/>
      <c r="EYL52" s="307"/>
      <c r="EYM52" s="307"/>
      <c r="EYN52" s="307"/>
      <c r="EYO52" s="307"/>
      <c r="EYP52" s="307"/>
      <c r="EYQ52" s="307"/>
      <c r="EYR52" s="307"/>
      <c r="EYS52" s="307"/>
      <c r="EYT52" s="307"/>
      <c r="EYU52" s="307"/>
      <c r="EYV52" s="307"/>
      <c r="EYW52" s="307"/>
      <c r="EYX52" s="307"/>
      <c r="EYY52" s="307"/>
      <c r="EYZ52" s="307"/>
      <c r="EZA52" s="307"/>
      <c r="EZB52" s="307"/>
      <c r="EZC52" s="307"/>
      <c r="EZD52" s="307"/>
      <c r="EZE52" s="307"/>
      <c r="EZF52" s="307"/>
      <c r="EZG52" s="307"/>
      <c r="EZH52" s="307"/>
      <c r="EZI52" s="307"/>
      <c r="EZJ52" s="307"/>
      <c r="EZK52" s="307"/>
      <c r="EZL52" s="307"/>
      <c r="EZM52" s="307"/>
      <c r="EZN52" s="307"/>
      <c r="EZO52" s="307"/>
      <c r="EZP52" s="307"/>
      <c r="EZQ52" s="307"/>
      <c r="EZR52" s="307"/>
      <c r="EZS52" s="307"/>
      <c r="EZT52" s="307"/>
      <c r="EZU52" s="307"/>
      <c r="EZV52" s="307"/>
      <c r="EZW52" s="307"/>
      <c r="EZX52" s="307"/>
      <c r="EZY52" s="307"/>
      <c r="EZZ52" s="307"/>
      <c r="FAA52" s="307"/>
      <c r="FAB52" s="307"/>
      <c r="FAC52" s="307"/>
      <c r="FAD52" s="307"/>
      <c r="FAE52" s="307"/>
      <c r="FAF52" s="307"/>
      <c r="FAG52" s="307"/>
      <c r="FAH52" s="307"/>
      <c r="FAI52" s="307"/>
      <c r="FAJ52" s="307"/>
      <c r="FAK52" s="307"/>
      <c r="FAL52" s="307"/>
      <c r="FAM52" s="307"/>
      <c r="FAN52" s="307"/>
      <c r="FAO52" s="307"/>
      <c r="FAP52" s="307"/>
      <c r="FAQ52" s="307"/>
      <c r="FAR52" s="307"/>
      <c r="FAS52" s="307"/>
      <c r="FAT52" s="307"/>
      <c r="FAU52" s="307"/>
      <c r="FAV52" s="307"/>
      <c r="FAW52" s="307"/>
      <c r="FAX52" s="307"/>
      <c r="FAY52" s="307"/>
      <c r="FAZ52" s="307"/>
      <c r="FBA52" s="307"/>
      <c r="FBB52" s="307"/>
      <c r="FBC52" s="307"/>
      <c r="FBD52" s="307"/>
      <c r="FBE52" s="307"/>
      <c r="FBF52" s="307"/>
      <c r="FBG52" s="307"/>
      <c r="FBH52" s="307"/>
      <c r="FBI52" s="307"/>
      <c r="FBJ52" s="307"/>
      <c r="FBK52" s="307"/>
      <c r="FBL52" s="307"/>
      <c r="FBM52" s="307"/>
      <c r="FBN52" s="307"/>
      <c r="FBO52" s="307"/>
      <c r="FBP52" s="307"/>
      <c r="FBQ52" s="307"/>
      <c r="FBR52" s="307"/>
      <c r="FBS52" s="307"/>
      <c r="FBT52" s="307"/>
      <c r="FBU52" s="307"/>
      <c r="FBV52" s="307"/>
      <c r="FBW52" s="307"/>
      <c r="FBX52" s="307"/>
      <c r="FBY52" s="307"/>
      <c r="FBZ52" s="307"/>
      <c r="FCA52" s="307"/>
      <c r="FCB52" s="307"/>
      <c r="FCC52" s="307"/>
      <c r="FCD52" s="307"/>
      <c r="FCE52" s="307"/>
      <c r="FCF52" s="307"/>
      <c r="FCG52" s="307"/>
      <c r="FCH52" s="307"/>
      <c r="FCI52" s="307"/>
      <c r="FCJ52" s="307"/>
      <c r="FCK52" s="307"/>
      <c r="FCL52" s="307"/>
      <c r="FCM52" s="307"/>
      <c r="FCN52" s="307"/>
      <c r="FCO52" s="307"/>
      <c r="FCP52" s="307"/>
      <c r="FCQ52" s="307"/>
      <c r="FCR52" s="307"/>
      <c r="FCS52" s="307"/>
      <c r="FCT52" s="307"/>
      <c r="FCU52" s="307"/>
      <c r="FCV52" s="307"/>
      <c r="FCW52" s="307"/>
      <c r="FCX52" s="307"/>
      <c r="FCY52" s="307"/>
      <c r="FCZ52" s="307"/>
      <c r="FDA52" s="307"/>
      <c r="FDB52" s="307"/>
      <c r="FDC52" s="307"/>
      <c r="FDD52" s="307"/>
      <c r="FDE52" s="307"/>
      <c r="FDF52" s="307"/>
      <c r="FDG52" s="307"/>
      <c r="FDH52" s="307"/>
      <c r="FDI52" s="307"/>
      <c r="FDJ52" s="307"/>
      <c r="FDK52" s="307"/>
      <c r="FDL52" s="307"/>
      <c r="FDM52" s="307"/>
      <c r="FDN52" s="307"/>
      <c r="FDO52" s="307"/>
      <c r="FDP52" s="307"/>
      <c r="FDQ52" s="307"/>
      <c r="FDR52" s="307"/>
      <c r="FDS52" s="307"/>
      <c r="FDT52" s="307"/>
      <c r="FDU52" s="307"/>
      <c r="FDV52" s="307"/>
      <c r="FDW52" s="307"/>
      <c r="FDX52" s="307"/>
      <c r="FDY52" s="307"/>
      <c r="FDZ52" s="307"/>
      <c r="FEA52" s="307"/>
      <c r="FEB52" s="307"/>
      <c r="FEC52" s="307"/>
      <c r="FED52" s="307"/>
      <c r="FEE52" s="307"/>
      <c r="FEF52" s="307"/>
      <c r="FEG52" s="307"/>
      <c r="FEH52" s="307"/>
      <c r="FEI52" s="307"/>
      <c r="FEJ52" s="307"/>
      <c r="FEK52" s="307"/>
      <c r="FEL52" s="307"/>
      <c r="FEM52" s="307"/>
      <c r="FEN52" s="307"/>
      <c r="FEO52" s="307"/>
      <c r="FEP52" s="307"/>
      <c r="FEQ52" s="307"/>
      <c r="FER52" s="307"/>
      <c r="FES52" s="307"/>
      <c r="FET52" s="307"/>
      <c r="FEU52" s="307"/>
      <c r="FEV52" s="307"/>
      <c r="FEW52" s="307"/>
      <c r="FEX52" s="307"/>
      <c r="FEY52" s="307"/>
      <c r="FEZ52" s="307"/>
      <c r="FFA52" s="307"/>
      <c r="FFB52" s="307"/>
      <c r="FFC52" s="307"/>
      <c r="FFD52" s="307"/>
      <c r="FFE52" s="307"/>
      <c r="FFF52" s="307"/>
      <c r="FFG52" s="307"/>
      <c r="FFH52" s="307"/>
      <c r="FFI52" s="307"/>
      <c r="FFJ52" s="307"/>
      <c r="FFK52" s="307"/>
      <c r="FFL52" s="307"/>
      <c r="FFM52" s="307"/>
      <c r="FFN52" s="307"/>
      <c r="FFO52" s="307"/>
      <c r="FFP52" s="307"/>
      <c r="FFQ52" s="307"/>
      <c r="FFR52" s="307"/>
      <c r="FFS52" s="307"/>
      <c r="FFT52" s="307"/>
      <c r="FFU52" s="307"/>
      <c r="FFV52" s="307"/>
      <c r="FFW52" s="307"/>
      <c r="FFX52" s="307"/>
      <c r="FFY52" s="307"/>
      <c r="FFZ52" s="307"/>
      <c r="FGA52" s="307"/>
      <c r="FGB52" s="307"/>
      <c r="FGC52" s="307"/>
      <c r="FGD52" s="307"/>
      <c r="FGE52" s="307"/>
      <c r="FGF52" s="307"/>
      <c r="FGG52" s="307"/>
      <c r="FGH52" s="307"/>
      <c r="FGI52" s="307"/>
      <c r="FGJ52" s="307"/>
      <c r="FGK52" s="307"/>
      <c r="FGL52" s="307"/>
      <c r="FGM52" s="307"/>
      <c r="FGN52" s="307"/>
      <c r="FGO52" s="307"/>
      <c r="FGP52" s="307"/>
      <c r="FGQ52" s="307"/>
      <c r="FGR52" s="307"/>
      <c r="FGS52" s="307"/>
      <c r="FGT52" s="307"/>
      <c r="FGU52" s="307"/>
      <c r="FGV52" s="307"/>
      <c r="FGW52" s="307"/>
      <c r="FGX52" s="307"/>
      <c r="FGY52" s="307"/>
      <c r="FGZ52" s="307"/>
      <c r="FHA52" s="307"/>
      <c r="FHB52" s="307"/>
      <c r="FHC52" s="307"/>
      <c r="FHD52" s="307"/>
      <c r="FHE52" s="307"/>
      <c r="FHF52" s="307"/>
      <c r="FHG52" s="307"/>
      <c r="FHH52" s="307"/>
      <c r="FHI52" s="307"/>
      <c r="FHJ52" s="307"/>
      <c r="FHK52" s="307"/>
      <c r="FHL52" s="307"/>
      <c r="FHM52" s="307"/>
      <c r="FHN52" s="307"/>
      <c r="FHO52" s="307"/>
      <c r="FHP52" s="307"/>
      <c r="FHQ52" s="307"/>
      <c r="FHR52" s="307"/>
      <c r="FHS52" s="307"/>
      <c r="FHT52" s="307"/>
      <c r="FHU52" s="307"/>
      <c r="FHV52" s="307"/>
      <c r="FHW52" s="307"/>
      <c r="FHX52" s="307"/>
      <c r="FHY52" s="307"/>
      <c r="FHZ52" s="307"/>
      <c r="FIA52" s="307"/>
      <c r="FIB52" s="307"/>
      <c r="FIC52" s="307"/>
      <c r="FID52" s="307"/>
      <c r="FIE52" s="307"/>
      <c r="FIF52" s="307"/>
      <c r="FIG52" s="307"/>
      <c r="FIH52" s="307"/>
      <c r="FII52" s="307"/>
      <c r="FIJ52" s="307"/>
      <c r="FIK52" s="307"/>
      <c r="FIL52" s="307"/>
      <c r="FIM52" s="307"/>
      <c r="FIN52" s="307"/>
      <c r="FIO52" s="307"/>
      <c r="FIP52" s="307"/>
      <c r="FIQ52" s="307"/>
      <c r="FIR52" s="307"/>
      <c r="FIS52" s="307"/>
      <c r="FIT52" s="307"/>
      <c r="FIU52" s="307"/>
      <c r="FIV52" s="307"/>
      <c r="FIW52" s="307"/>
      <c r="FIX52" s="307"/>
      <c r="FIY52" s="307"/>
      <c r="FIZ52" s="307"/>
      <c r="FJA52" s="307"/>
      <c r="FJB52" s="307"/>
      <c r="FJC52" s="307"/>
      <c r="FJD52" s="307"/>
      <c r="FJE52" s="307"/>
      <c r="FJF52" s="307"/>
      <c r="FJG52" s="307"/>
      <c r="FJH52" s="307"/>
      <c r="FJI52" s="307"/>
      <c r="FJJ52" s="307"/>
      <c r="FJK52" s="307"/>
      <c r="FJL52" s="307"/>
      <c r="FJM52" s="307"/>
      <c r="FJN52" s="307"/>
      <c r="FJO52" s="307"/>
      <c r="FJP52" s="307"/>
      <c r="FJQ52" s="307"/>
      <c r="FJR52" s="307"/>
      <c r="FJS52" s="307"/>
      <c r="FJT52" s="307"/>
      <c r="FJU52" s="307"/>
      <c r="FJV52" s="307"/>
      <c r="FJW52" s="307"/>
      <c r="FJX52" s="307"/>
      <c r="FJY52" s="307"/>
      <c r="FJZ52" s="307"/>
      <c r="FKA52" s="307"/>
      <c r="FKB52" s="307"/>
      <c r="FKC52" s="307"/>
      <c r="FKD52" s="307"/>
      <c r="FKE52" s="307"/>
      <c r="FKF52" s="307"/>
      <c r="FKG52" s="307"/>
      <c r="FKH52" s="307"/>
      <c r="FKI52" s="307"/>
      <c r="FKJ52" s="307"/>
      <c r="FKK52" s="307"/>
      <c r="FKL52" s="307"/>
      <c r="FKM52" s="307"/>
      <c r="FKN52" s="307"/>
      <c r="FKO52" s="307"/>
      <c r="FKP52" s="307"/>
      <c r="FKQ52" s="307"/>
      <c r="FKR52" s="307"/>
      <c r="FKS52" s="307"/>
      <c r="FKT52" s="307"/>
      <c r="FKU52" s="307"/>
      <c r="FKV52" s="307"/>
      <c r="FKW52" s="307"/>
      <c r="FKX52" s="307"/>
      <c r="FKY52" s="307"/>
      <c r="FKZ52" s="307"/>
      <c r="FLA52" s="307"/>
      <c r="FLB52" s="307"/>
      <c r="FLC52" s="307"/>
      <c r="FLD52" s="307"/>
      <c r="FLE52" s="307"/>
      <c r="FLF52" s="307"/>
      <c r="FLG52" s="307"/>
      <c r="FLH52" s="307"/>
      <c r="FLI52" s="307"/>
      <c r="FLJ52" s="307"/>
      <c r="FLK52" s="307"/>
      <c r="FLL52" s="307"/>
      <c r="FLM52" s="307"/>
      <c r="FLN52" s="307"/>
      <c r="FLO52" s="307"/>
      <c r="FLP52" s="307"/>
      <c r="FLQ52" s="307"/>
      <c r="FLR52" s="307"/>
      <c r="FLS52" s="307"/>
      <c r="FLT52" s="307"/>
      <c r="FLU52" s="307"/>
      <c r="FLV52" s="307"/>
      <c r="FLW52" s="307"/>
      <c r="FLX52" s="307"/>
      <c r="FLY52" s="307"/>
      <c r="FLZ52" s="307"/>
      <c r="FMA52" s="307"/>
      <c r="FMB52" s="307"/>
      <c r="FMC52" s="307"/>
      <c r="FMD52" s="307"/>
      <c r="FME52" s="307"/>
      <c r="FMF52" s="307"/>
      <c r="FMG52" s="307"/>
      <c r="FMH52" s="307"/>
      <c r="FMI52" s="307"/>
      <c r="FMJ52" s="307"/>
      <c r="FMK52" s="307"/>
      <c r="FML52" s="307"/>
      <c r="FMM52" s="307"/>
      <c r="FMN52" s="307"/>
      <c r="FMO52" s="307"/>
      <c r="FMP52" s="307"/>
      <c r="FMQ52" s="307"/>
      <c r="FMR52" s="307"/>
      <c r="FMS52" s="307"/>
      <c r="FMT52" s="307"/>
      <c r="FMU52" s="307"/>
      <c r="FMV52" s="307"/>
      <c r="FMW52" s="307"/>
      <c r="FMX52" s="307"/>
      <c r="FMY52" s="307"/>
      <c r="FMZ52" s="307"/>
      <c r="FNA52" s="307"/>
      <c r="FNB52" s="307"/>
      <c r="FNC52" s="307"/>
      <c r="FND52" s="307"/>
      <c r="FNE52" s="307"/>
      <c r="FNF52" s="307"/>
      <c r="FNG52" s="307"/>
      <c r="FNH52" s="307"/>
      <c r="FNI52" s="307"/>
      <c r="FNJ52" s="307"/>
      <c r="FNK52" s="307"/>
      <c r="FNL52" s="307"/>
      <c r="FNM52" s="307"/>
      <c r="FNN52" s="307"/>
      <c r="FNO52" s="307"/>
      <c r="FNP52" s="307"/>
      <c r="FNQ52" s="307"/>
      <c r="FNR52" s="307"/>
      <c r="FNS52" s="307"/>
      <c r="FNT52" s="307"/>
      <c r="FNU52" s="307"/>
      <c r="FNV52" s="307"/>
      <c r="FNW52" s="307"/>
      <c r="FNX52" s="307"/>
      <c r="FNY52" s="307"/>
      <c r="FNZ52" s="307"/>
      <c r="FOA52" s="307"/>
      <c r="FOB52" s="307"/>
      <c r="FOC52" s="307"/>
      <c r="FOD52" s="307"/>
      <c r="FOE52" s="307"/>
      <c r="FOF52" s="307"/>
      <c r="FOG52" s="307"/>
      <c r="FOH52" s="307"/>
      <c r="FOI52" s="307"/>
      <c r="FOJ52" s="307"/>
      <c r="FOK52" s="307"/>
      <c r="FOL52" s="307"/>
      <c r="FOM52" s="307"/>
      <c r="FON52" s="307"/>
      <c r="FOO52" s="307"/>
      <c r="FOP52" s="307"/>
      <c r="FOQ52" s="307"/>
      <c r="FOR52" s="307"/>
      <c r="FOS52" s="307"/>
      <c r="FOT52" s="307"/>
      <c r="FOU52" s="307"/>
      <c r="FOV52" s="307"/>
      <c r="FOW52" s="307"/>
      <c r="FOX52" s="307"/>
      <c r="FOY52" s="307"/>
      <c r="FOZ52" s="307"/>
      <c r="FPA52" s="307"/>
      <c r="FPB52" s="307"/>
      <c r="FPC52" s="307"/>
      <c r="FPD52" s="307"/>
      <c r="FPE52" s="307"/>
      <c r="FPF52" s="307"/>
      <c r="FPG52" s="307"/>
      <c r="FPH52" s="307"/>
      <c r="FPI52" s="307"/>
      <c r="FPJ52" s="307"/>
      <c r="FPK52" s="307"/>
      <c r="FPL52" s="307"/>
      <c r="FPM52" s="307"/>
      <c r="FPN52" s="307"/>
      <c r="FPO52" s="307"/>
      <c r="FPP52" s="307"/>
      <c r="FPQ52" s="307"/>
      <c r="FPR52" s="307"/>
      <c r="FPS52" s="307"/>
      <c r="FPT52" s="307"/>
      <c r="FPU52" s="307"/>
      <c r="FPV52" s="307"/>
      <c r="FPW52" s="307"/>
      <c r="FPX52" s="307"/>
      <c r="FPY52" s="307"/>
      <c r="FPZ52" s="307"/>
      <c r="FQA52" s="307"/>
      <c r="FQB52" s="307"/>
      <c r="FQC52" s="307"/>
      <c r="FQD52" s="307"/>
      <c r="FQE52" s="307"/>
      <c r="FQF52" s="307"/>
      <c r="FQG52" s="307"/>
      <c r="FQH52" s="307"/>
      <c r="FQI52" s="307"/>
      <c r="FQJ52" s="307"/>
      <c r="FQK52" s="307"/>
      <c r="FQL52" s="307"/>
      <c r="FQM52" s="307"/>
      <c r="FQN52" s="307"/>
      <c r="FQO52" s="307"/>
      <c r="FQP52" s="307"/>
      <c r="FQQ52" s="307"/>
      <c r="FQR52" s="307"/>
      <c r="FQS52" s="307"/>
      <c r="FQT52" s="307"/>
      <c r="FQU52" s="307"/>
      <c r="FQV52" s="307"/>
      <c r="FQW52" s="307"/>
      <c r="FQX52" s="307"/>
      <c r="FQY52" s="307"/>
      <c r="FQZ52" s="307"/>
      <c r="FRA52" s="307"/>
      <c r="FRB52" s="307"/>
      <c r="FRC52" s="307"/>
      <c r="FRD52" s="307"/>
      <c r="FRE52" s="307"/>
      <c r="FRF52" s="307"/>
      <c r="FRG52" s="307"/>
      <c r="FRH52" s="307"/>
      <c r="FRI52" s="307"/>
      <c r="FRJ52" s="307"/>
      <c r="FRK52" s="307"/>
      <c r="FRL52" s="307"/>
      <c r="FRM52" s="307"/>
      <c r="FRN52" s="307"/>
      <c r="FRO52" s="307"/>
      <c r="FRP52" s="307"/>
      <c r="FRQ52" s="307"/>
      <c r="FRR52" s="307"/>
      <c r="FRS52" s="307"/>
      <c r="FRT52" s="307"/>
      <c r="FRU52" s="307"/>
      <c r="FRV52" s="307"/>
      <c r="FRW52" s="307"/>
      <c r="FRX52" s="307"/>
      <c r="FRY52" s="307"/>
      <c r="FRZ52" s="307"/>
      <c r="FSA52" s="307"/>
      <c r="FSB52" s="307"/>
      <c r="FSC52" s="307"/>
      <c r="FSD52" s="307"/>
      <c r="FSE52" s="307"/>
      <c r="FSF52" s="307"/>
      <c r="FSG52" s="307"/>
      <c r="FSH52" s="307"/>
      <c r="FSI52" s="307"/>
      <c r="FSJ52" s="307"/>
      <c r="FSK52" s="307"/>
      <c r="FSL52" s="307"/>
      <c r="FSM52" s="307"/>
      <c r="FSN52" s="307"/>
      <c r="FSO52" s="307"/>
      <c r="FSP52" s="307"/>
      <c r="FSQ52" s="307"/>
      <c r="FSR52" s="307"/>
      <c r="FSS52" s="307"/>
      <c r="FST52" s="307"/>
      <c r="FSU52" s="307"/>
      <c r="FSV52" s="307"/>
      <c r="FSW52" s="307"/>
      <c r="FSX52" s="307"/>
      <c r="FSY52" s="307"/>
      <c r="FSZ52" s="307"/>
      <c r="FTA52" s="307"/>
      <c r="FTB52" s="307"/>
      <c r="FTC52" s="307"/>
      <c r="FTD52" s="307"/>
      <c r="FTE52" s="307"/>
      <c r="FTF52" s="307"/>
      <c r="FTG52" s="307"/>
      <c r="FTH52" s="307"/>
      <c r="FTI52" s="307"/>
      <c r="FTJ52" s="307"/>
      <c r="FTK52" s="307"/>
      <c r="FTL52" s="307"/>
      <c r="FTM52" s="307"/>
      <c r="FTN52" s="307"/>
      <c r="FTO52" s="307"/>
      <c r="FTP52" s="307"/>
      <c r="FTQ52" s="307"/>
      <c r="FTR52" s="307"/>
      <c r="FTS52" s="307"/>
      <c r="FTT52" s="307"/>
      <c r="FTU52" s="307"/>
      <c r="FTV52" s="307"/>
      <c r="FTW52" s="307"/>
      <c r="FTX52" s="307"/>
      <c r="FTY52" s="307"/>
      <c r="FTZ52" s="307"/>
      <c r="FUA52" s="307"/>
      <c r="FUB52" s="307"/>
      <c r="FUC52" s="307"/>
      <c r="FUD52" s="307"/>
      <c r="FUE52" s="307"/>
      <c r="FUF52" s="307"/>
      <c r="FUG52" s="307"/>
      <c r="FUH52" s="307"/>
      <c r="FUI52" s="307"/>
      <c r="FUJ52" s="307"/>
      <c r="FUK52" s="307"/>
      <c r="FUL52" s="307"/>
      <c r="FUM52" s="307"/>
      <c r="FUN52" s="307"/>
      <c r="FUO52" s="307"/>
      <c r="FUP52" s="307"/>
      <c r="FUQ52" s="307"/>
      <c r="FUR52" s="307"/>
      <c r="FUS52" s="307"/>
      <c r="FUT52" s="307"/>
      <c r="FUU52" s="307"/>
      <c r="FUV52" s="307"/>
      <c r="FUW52" s="307"/>
      <c r="FUX52" s="307"/>
      <c r="FUY52" s="307"/>
      <c r="FUZ52" s="307"/>
      <c r="FVA52" s="307"/>
      <c r="FVB52" s="307"/>
      <c r="FVC52" s="307"/>
      <c r="FVD52" s="307"/>
      <c r="FVE52" s="307"/>
      <c r="FVF52" s="307"/>
      <c r="FVG52" s="307"/>
      <c r="FVH52" s="307"/>
      <c r="FVI52" s="307"/>
      <c r="FVJ52" s="307"/>
      <c r="FVK52" s="307"/>
      <c r="FVL52" s="307"/>
      <c r="FVM52" s="307"/>
      <c r="FVN52" s="307"/>
      <c r="FVO52" s="307"/>
      <c r="FVP52" s="307"/>
      <c r="FVQ52" s="307"/>
      <c r="FVR52" s="307"/>
      <c r="FVS52" s="307"/>
      <c r="FVT52" s="307"/>
      <c r="FVU52" s="307"/>
      <c r="FVV52" s="307"/>
      <c r="FVW52" s="307"/>
      <c r="FVX52" s="307"/>
      <c r="FVY52" s="307"/>
      <c r="FVZ52" s="307"/>
      <c r="FWA52" s="307"/>
      <c r="FWB52" s="307"/>
      <c r="FWC52" s="307"/>
      <c r="FWD52" s="307"/>
      <c r="FWE52" s="307"/>
      <c r="FWF52" s="307"/>
      <c r="FWG52" s="307"/>
      <c r="FWH52" s="307"/>
      <c r="FWI52" s="307"/>
      <c r="FWJ52" s="307"/>
      <c r="FWK52" s="307"/>
      <c r="FWL52" s="307"/>
      <c r="FWM52" s="307"/>
      <c r="FWN52" s="307"/>
      <c r="FWO52" s="307"/>
      <c r="FWP52" s="307"/>
      <c r="FWQ52" s="307"/>
      <c r="FWR52" s="307"/>
      <c r="FWS52" s="307"/>
      <c r="FWT52" s="307"/>
      <c r="FWU52" s="307"/>
      <c r="FWV52" s="307"/>
      <c r="FWW52" s="307"/>
      <c r="FWX52" s="307"/>
      <c r="FWY52" s="307"/>
      <c r="FWZ52" s="307"/>
      <c r="FXA52" s="307"/>
      <c r="FXB52" s="307"/>
      <c r="FXC52" s="307"/>
      <c r="FXD52" s="307"/>
      <c r="FXE52" s="307"/>
      <c r="FXF52" s="307"/>
      <c r="FXG52" s="307"/>
      <c r="FXH52" s="307"/>
      <c r="FXI52" s="307"/>
      <c r="FXJ52" s="307"/>
      <c r="FXK52" s="307"/>
      <c r="FXL52" s="307"/>
      <c r="FXM52" s="307"/>
      <c r="FXN52" s="307"/>
      <c r="FXO52" s="307"/>
      <c r="FXP52" s="307"/>
      <c r="FXQ52" s="307"/>
      <c r="FXR52" s="307"/>
      <c r="FXS52" s="307"/>
      <c r="FXT52" s="307"/>
      <c r="FXU52" s="307"/>
      <c r="FXV52" s="307"/>
      <c r="FXW52" s="307"/>
      <c r="FXX52" s="307"/>
      <c r="FXY52" s="307"/>
      <c r="FXZ52" s="307"/>
      <c r="FYA52" s="307"/>
      <c r="FYB52" s="307"/>
      <c r="FYC52" s="307"/>
      <c r="FYD52" s="307"/>
      <c r="FYE52" s="307"/>
      <c r="FYF52" s="307"/>
      <c r="FYG52" s="307"/>
      <c r="FYH52" s="307"/>
      <c r="FYI52" s="307"/>
      <c r="FYJ52" s="307"/>
      <c r="FYK52" s="307"/>
      <c r="FYL52" s="307"/>
      <c r="FYM52" s="307"/>
      <c r="FYN52" s="307"/>
      <c r="FYO52" s="307"/>
      <c r="FYP52" s="307"/>
      <c r="FYQ52" s="307"/>
      <c r="FYR52" s="307"/>
      <c r="FYS52" s="307"/>
      <c r="FYT52" s="307"/>
      <c r="FYU52" s="307"/>
      <c r="FYV52" s="307"/>
      <c r="FYW52" s="307"/>
      <c r="FYX52" s="307"/>
      <c r="FYY52" s="307"/>
      <c r="FYZ52" s="307"/>
      <c r="FZA52" s="307"/>
      <c r="FZB52" s="307"/>
      <c r="FZC52" s="307"/>
      <c r="FZD52" s="307"/>
      <c r="FZE52" s="307"/>
      <c r="FZF52" s="307"/>
      <c r="FZG52" s="307"/>
      <c r="FZH52" s="307"/>
      <c r="FZI52" s="307"/>
      <c r="FZJ52" s="307"/>
      <c r="FZK52" s="307"/>
      <c r="FZL52" s="307"/>
      <c r="FZM52" s="307"/>
      <c r="FZN52" s="307"/>
      <c r="FZO52" s="307"/>
      <c r="FZP52" s="307"/>
      <c r="FZQ52" s="307"/>
      <c r="FZR52" s="307"/>
      <c r="FZS52" s="307"/>
      <c r="FZT52" s="307"/>
      <c r="FZU52" s="307"/>
      <c r="FZV52" s="307"/>
      <c r="FZW52" s="307"/>
      <c r="FZX52" s="307"/>
      <c r="FZY52" s="307"/>
      <c r="FZZ52" s="307"/>
      <c r="GAA52" s="307"/>
      <c r="GAB52" s="307"/>
      <c r="GAC52" s="307"/>
      <c r="GAD52" s="307"/>
      <c r="GAE52" s="307"/>
      <c r="GAF52" s="307"/>
      <c r="GAG52" s="307"/>
      <c r="GAH52" s="307"/>
      <c r="GAI52" s="307"/>
      <c r="GAJ52" s="307"/>
      <c r="GAK52" s="307"/>
      <c r="GAL52" s="307"/>
      <c r="GAM52" s="307"/>
      <c r="GAN52" s="307"/>
      <c r="GAO52" s="307"/>
      <c r="GAP52" s="307"/>
      <c r="GAQ52" s="307"/>
      <c r="GAR52" s="307"/>
      <c r="GAS52" s="307"/>
      <c r="GAT52" s="307"/>
      <c r="GAU52" s="307"/>
      <c r="GAV52" s="307"/>
      <c r="GAW52" s="307"/>
      <c r="GAX52" s="307"/>
      <c r="GAY52" s="307"/>
      <c r="GAZ52" s="307"/>
      <c r="GBA52" s="307"/>
      <c r="GBB52" s="307"/>
      <c r="GBC52" s="307"/>
      <c r="GBD52" s="307"/>
      <c r="GBE52" s="307"/>
      <c r="GBF52" s="307"/>
      <c r="GBG52" s="307"/>
      <c r="GBH52" s="307"/>
      <c r="GBI52" s="307"/>
      <c r="GBJ52" s="307"/>
      <c r="GBK52" s="307"/>
      <c r="GBL52" s="307"/>
      <c r="GBM52" s="307"/>
      <c r="GBN52" s="307"/>
      <c r="GBO52" s="307"/>
      <c r="GBP52" s="307"/>
      <c r="GBQ52" s="307"/>
      <c r="GBR52" s="307"/>
      <c r="GBS52" s="307"/>
      <c r="GBT52" s="307"/>
      <c r="GBU52" s="307"/>
      <c r="GBV52" s="307"/>
      <c r="GBW52" s="307"/>
      <c r="GBX52" s="307"/>
      <c r="GBY52" s="307"/>
      <c r="GBZ52" s="307"/>
      <c r="GCA52" s="307"/>
      <c r="GCB52" s="307"/>
      <c r="GCC52" s="307"/>
      <c r="GCD52" s="307"/>
      <c r="GCE52" s="307"/>
      <c r="GCF52" s="307"/>
      <c r="GCG52" s="307"/>
      <c r="GCH52" s="307"/>
      <c r="GCI52" s="307"/>
      <c r="GCJ52" s="307"/>
      <c r="GCK52" s="307"/>
      <c r="GCL52" s="307"/>
      <c r="GCM52" s="307"/>
      <c r="GCN52" s="307"/>
      <c r="GCO52" s="307"/>
      <c r="GCP52" s="307"/>
      <c r="GCQ52" s="307"/>
      <c r="GCR52" s="307"/>
      <c r="GCS52" s="307"/>
      <c r="GCT52" s="307"/>
      <c r="GCU52" s="307"/>
      <c r="GCV52" s="307"/>
      <c r="GCW52" s="307"/>
      <c r="GCX52" s="307"/>
      <c r="GCY52" s="307"/>
      <c r="GCZ52" s="307"/>
      <c r="GDA52" s="307"/>
      <c r="GDB52" s="307"/>
      <c r="GDC52" s="307"/>
      <c r="GDD52" s="307"/>
      <c r="GDE52" s="307"/>
      <c r="GDF52" s="307"/>
      <c r="GDG52" s="307"/>
      <c r="GDH52" s="307"/>
      <c r="GDI52" s="307"/>
      <c r="GDJ52" s="307"/>
      <c r="GDK52" s="307"/>
      <c r="GDL52" s="307"/>
      <c r="GDM52" s="307"/>
      <c r="GDN52" s="307"/>
      <c r="GDO52" s="307"/>
      <c r="GDP52" s="307"/>
      <c r="GDQ52" s="307"/>
      <c r="GDR52" s="307"/>
      <c r="GDS52" s="307"/>
      <c r="GDT52" s="307"/>
      <c r="GDU52" s="307"/>
      <c r="GDV52" s="307"/>
      <c r="GDW52" s="307"/>
      <c r="GDX52" s="307"/>
      <c r="GDY52" s="307"/>
      <c r="GDZ52" s="307"/>
      <c r="GEA52" s="307"/>
      <c r="GEB52" s="307"/>
      <c r="GEC52" s="307"/>
      <c r="GED52" s="307"/>
      <c r="GEE52" s="307"/>
      <c r="GEF52" s="307"/>
      <c r="GEG52" s="307"/>
      <c r="GEH52" s="307"/>
      <c r="GEI52" s="307"/>
      <c r="GEJ52" s="307"/>
      <c r="GEK52" s="307"/>
      <c r="GEL52" s="307"/>
      <c r="GEM52" s="307"/>
      <c r="GEN52" s="307"/>
      <c r="GEO52" s="307"/>
      <c r="GEP52" s="307"/>
      <c r="GEQ52" s="307"/>
      <c r="GER52" s="307"/>
      <c r="GES52" s="307"/>
      <c r="GET52" s="307"/>
      <c r="GEU52" s="307"/>
      <c r="GEV52" s="307"/>
      <c r="GEW52" s="307"/>
      <c r="GEX52" s="307"/>
      <c r="GEY52" s="307"/>
      <c r="GEZ52" s="307"/>
      <c r="GFA52" s="307"/>
      <c r="GFB52" s="307"/>
      <c r="GFC52" s="307"/>
      <c r="GFD52" s="307"/>
      <c r="GFE52" s="307"/>
      <c r="GFF52" s="307"/>
      <c r="GFG52" s="307"/>
      <c r="GFH52" s="307"/>
      <c r="GFI52" s="307"/>
      <c r="GFJ52" s="307"/>
      <c r="GFK52" s="307"/>
      <c r="GFL52" s="307"/>
      <c r="GFM52" s="307"/>
      <c r="GFN52" s="307"/>
      <c r="GFO52" s="307"/>
      <c r="GFP52" s="307"/>
      <c r="GFQ52" s="307"/>
      <c r="GFR52" s="307"/>
      <c r="GFS52" s="307"/>
      <c r="GFT52" s="307"/>
      <c r="GFU52" s="307"/>
      <c r="GFV52" s="307"/>
      <c r="GFW52" s="307"/>
      <c r="GFX52" s="307"/>
      <c r="GFY52" s="307"/>
      <c r="GFZ52" s="307"/>
      <c r="GGA52" s="307"/>
      <c r="GGB52" s="307"/>
      <c r="GGC52" s="307"/>
      <c r="GGD52" s="307"/>
      <c r="GGE52" s="307"/>
      <c r="GGF52" s="307"/>
      <c r="GGG52" s="307"/>
      <c r="GGH52" s="307"/>
      <c r="GGI52" s="307"/>
      <c r="GGJ52" s="307"/>
      <c r="GGK52" s="307"/>
      <c r="GGL52" s="307"/>
      <c r="GGM52" s="307"/>
      <c r="GGN52" s="307"/>
      <c r="GGO52" s="307"/>
      <c r="GGP52" s="307"/>
      <c r="GGQ52" s="307"/>
      <c r="GGR52" s="307"/>
      <c r="GGS52" s="307"/>
      <c r="GGT52" s="307"/>
      <c r="GGU52" s="307"/>
      <c r="GGV52" s="307"/>
      <c r="GGW52" s="307"/>
      <c r="GGX52" s="307"/>
      <c r="GGY52" s="307"/>
      <c r="GGZ52" s="307"/>
      <c r="GHA52" s="307"/>
      <c r="GHB52" s="307"/>
      <c r="GHC52" s="307"/>
      <c r="GHD52" s="307"/>
      <c r="GHE52" s="307"/>
      <c r="GHF52" s="307"/>
      <c r="GHG52" s="307"/>
      <c r="GHH52" s="307"/>
      <c r="GHI52" s="307"/>
      <c r="GHJ52" s="307"/>
      <c r="GHK52" s="307"/>
      <c r="GHL52" s="307"/>
      <c r="GHM52" s="307"/>
      <c r="GHN52" s="307"/>
      <c r="GHO52" s="307"/>
      <c r="GHP52" s="307"/>
      <c r="GHQ52" s="307"/>
      <c r="GHR52" s="307"/>
      <c r="GHS52" s="307"/>
      <c r="GHT52" s="307"/>
      <c r="GHU52" s="307"/>
      <c r="GHV52" s="307"/>
      <c r="GHW52" s="307"/>
      <c r="GHX52" s="307"/>
      <c r="GHY52" s="307"/>
      <c r="GHZ52" s="307"/>
      <c r="GIA52" s="307"/>
      <c r="GIB52" s="307"/>
      <c r="GIC52" s="307"/>
      <c r="GID52" s="307"/>
      <c r="GIE52" s="307"/>
      <c r="GIF52" s="307"/>
      <c r="GIG52" s="307"/>
      <c r="GIH52" s="307"/>
      <c r="GII52" s="307"/>
      <c r="GIJ52" s="307"/>
      <c r="GIK52" s="307"/>
      <c r="GIL52" s="307"/>
      <c r="GIM52" s="307"/>
      <c r="GIN52" s="307"/>
      <c r="GIO52" s="307"/>
      <c r="GIP52" s="307"/>
      <c r="GIQ52" s="307"/>
      <c r="GIR52" s="307"/>
      <c r="GIS52" s="307"/>
      <c r="GIT52" s="307"/>
      <c r="GIU52" s="307"/>
      <c r="GIV52" s="307"/>
      <c r="GIW52" s="307"/>
      <c r="GIX52" s="307"/>
      <c r="GIY52" s="307"/>
      <c r="GIZ52" s="307"/>
      <c r="GJA52" s="307"/>
      <c r="GJB52" s="307"/>
      <c r="GJC52" s="307"/>
      <c r="GJD52" s="307"/>
      <c r="GJE52" s="307"/>
      <c r="GJF52" s="307"/>
      <c r="GJG52" s="307"/>
      <c r="GJH52" s="307"/>
      <c r="GJI52" s="307"/>
      <c r="GJJ52" s="307"/>
      <c r="GJK52" s="307"/>
      <c r="GJL52" s="307"/>
      <c r="GJM52" s="307"/>
      <c r="GJN52" s="307"/>
      <c r="GJO52" s="307"/>
      <c r="GJP52" s="307"/>
      <c r="GJQ52" s="307"/>
      <c r="GJR52" s="307"/>
      <c r="GJS52" s="307"/>
      <c r="GJT52" s="307"/>
      <c r="GJU52" s="307"/>
      <c r="GJV52" s="307"/>
      <c r="GJW52" s="307"/>
      <c r="GJX52" s="307"/>
      <c r="GJY52" s="307"/>
      <c r="GJZ52" s="307"/>
      <c r="GKA52" s="307"/>
      <c r="GKB52" s="307"/>
      <c r="GKC52" s="307"/>
      <c r="GKD52" s="307"/>
      <c r="GKE52" s="307"/>
      <c r="GKF52" s="307"/>
      <c r="GKG52" s="307"/>
      <c r="GKH52" s="307"/>
      <c r="GKI52" s="307"/>
      <c r="GKJ52" s="307"/>
      <c r="GKK52" s="307"/>
      <c r="GKL52" s="307"/>
      <c r="GKM52" s="307"/>
      <c r="GKN52" s="307"/>
      <c r="GKO52" s="307"/>
      <c r="GKP52" s="307"/>
      <c r="GKQ52" s="307"/>
      <c r="GKR52" s="307"/>
      <c r="GKS52" s="307"/>
      <c r="GKT52" s="307"/>
      <c r="GKU52" s="307"/>
      <c r="GKV52" s="307"/>
      <c r="GKW52" s="307"/>
      <c r="GKX52" s="307"/>
      <c r="GKY52" s="307"/>
      <c r="GKZ52" s="307"/>
      <c r="GLA52" s="307"/>
      <c r="GLB52" s="307"/>
      <c r="GLC52" s="307"/>
      <c r="GLD52" s="307"/>
      <c r="GLE52" s="307"/>
      <c r="GLF52" s="307"/>
      <c r="GLG52" s="307"/>
      <c r="GLH52" s="307"/>
      <c r="GLI52" s="307"/>
      <c r="GLJ52" s="307"/>
      <c r="GLK52" s="307"/>
      <c r="GLL52" s="307"/>
      <c r="GLM52" s="307"/>
      <c r="GLN52" s="307"/>
      <c r="GLO52" s="307"/>
      <c r="GLP52" s="307"/>
      <c r="GLQ52" s="307"/>
      <c r="GLR52" s="307"/>
      <c r="GLS52" s="307"/>
      <c r="GLT52" s="307"/>
      <c r="GLU52" s="307"/>
      <c r="GLV52" s="307"/>
      <c r="GLW52" s="307"/>
      <c r="GLX52" s="307"/>
      <c r="GLY52" s="307"/>
      <c r="GLZ52" s="307"/>
      <c r="GMA52" s="307"/>
      <c r="GMB52" s="307"/>
      <c r="GMC52" s="307"/>
      <c r="GMD52" s="307"/>
      <c r="GME52" s="307"/>
      <c r="GMF52" s="307"/>
      <c r="GMG52" s="307"/>
      <c r="GMH52" s="307"/>
      <c r="GMI52" s="307"/>
      <c r="GMJ52" s="307"/>
      <c r="GMK52" s="307"/>
      <c r="GML52" s="307"/>
      <c r="GMM52" s="307"/>
      <c r="GMN52" s="307"/>
      <c r="GMO52" s="307"/>
      <c r="GMP52" s="307"/>
      <c r="GMQ52" s="307"/>
      <c r="GMR52" s="307"/>
      <c r="GMS52" s="307"/>
      <c r="GMT52" s="307"/>
      <c r="GMU52" s="307"/>
      <c r="GMV52" s="307"/>
      <c r="GMW52" s="307"/>
      <c r="GMX52" s="307"/>
      <c r="GMY52" s="307"/>
      <c r="GMZ52" s="307"/>
      <c r="GNA52" s="307"/>
      <c r="GNB52" s="307"/>
      <c r="GNC52" s="307"/>
      <c r="GND52" s="307"/>
      <c r="GNE52" s="307"/>
      <c r="GNF52" s="307"/>
      <c r="GNG52" s="307"/>
      <c r="GNH52" s="307"/>
      <c r="GNI52" s="307"/>
      <c r="GNJ52" s="307"/>
      <c r="GNK52" s="307"/>
      <c r="GNL52" s="307"/>
      <c r="GNM52" s="307"/>
      <c r="GNN52" s="307"/>
      <c r="GNO52" s="307"/>
      <c r="GNP52" s="307"/>
      <c r="GNQ52" s="307"/>
      <c r="GNR52" s="307"/>
      <c r="GNS52" s="307"/>
      <c r="GNT52" s="307"/>
      <c r="GNU52" s="307"/>
      <c r="GNV52" s="307"/>
      <c r="GNW52" s="307"/>
      <c r="GNX52" s="307"/>
      <c r="GNY52" s="307"/>
      <c r="GNZ52" s="307"/>
      <c r="GOA52" s="307"/>
      <c r="GOB52" s="307"/>
      <c r="GOC52" s="307"/>
      <c r="GOD52" s="307"/>
      <c r="GOE52" s="307"/>
      <c r="GOF52" s="307"/>
      <c r="GOG52" s="307"/>
      <c r="GOH52" s="307"/>
      <c r="GOI52" s="307"/>
      <c r="GOJ52" s="307"/>
      <c r="GOK52" s="307"/>
      <c r="GOL52" s="307"/>
      <c r="GOM52" s="307"/>
      <c r="GON52" s="307"/>
      <c r="GOO52" s="307"/>
      <c r="GOP52" s="307"/>
      <c r="GOQ52" s="307"/>
      <c r="GOR52" s="307"/>
      <c r="GOS52" s="307"/>
      <c r="GOT52" s="307"/>
      <c r="GOU52" s="307"/>
      <c r="GOV52" s="307"/>
      <c r="GOW52" s="307"/>
      <c r="GOX52" s="307"/>
      <c r="GOY52" s="307"/>
      <c r="GOZ52" s="307"/>
      <c r="GPA52" s="307"/>
      <c r="GPB52" s="307"/>
      <c r="GPC52" s="307"/>
      <c r="GPD52" s="307"/>
      <c r="GPE52" s="307"/>
      <c r="GPF52" s="307"/>
      <c r="GPG52" s="307"/>
      <c r="GPH52" s="307"/>
      <c r="GPI52" s="307"/>
      <c r="GPJ52" s="307"/>
      <c r="GPK52" s="307"/>
      <c r="GPL52" s="307"/>
      <c r="GPM52" s="307"/>
      <c r="GPN52" s="307"/>
      <c r="GPO52" s="307"/>
      <c r="GPP52" s="307"/>
      <c r="GPQ52" s="307"/>
      <c r="GPR52" s="307"/>
      <c r="GPS52" s="307"/>
      <c r="GPT52" s="307"/>
      <c r="GPU52" s="307"/>
      <c r="GPV52" s="307"/>
      <c r="GPW52" s="307"/>
      <c r="GPX52" s="307"/>
      <c r="GPY52" s="307"/>
      <c r="GPZ52" s="307"/>
      <c r="GQA52" s="307"/>
      <c r="GQB52" s="307"/>
      <c r="GQC52" s="307"/>
      <c r="GQD52" s="307"/>
      <c r="GQE52" s="307"/>
      <c r="GQF52" s="307"/>
      <c r="GQG52" s="307"/>
      <c r="GQH52" s="307"/>
      <c r="GQI52" s="307"/>
      <c r="GQJ52" s="307"/>
      <c r="GQK52" s="307"/>
      <c r="GQL52" s="307"/>
      <c r="GQM52" s="307"/>
      <c r="GQN52" s="307"/>
      <c r="GQO52" s="307"/>
      <c r="GQP52" s="307"/>
      <c r="GQQ52" s="307"/>
      <c r="GQR52" s="307"/>
      <c r="GQS52" s="307"/>
      <c r="GQT52" s="307"/>
      <c r="GQU52" s="307"/>
      <c r="GQV52" s="307"/>
      <c r="GQW52" s="307"/>
      <c r="GQX52" s="307"/>
      <c r="GQY52" s="307"/>
      <c r="GQZ52" s="307"/>
      <c r="GRA52" s="307"/>
      <c r="GRB52" s="307"/>
      <c r="GRC52" s="307"/>
      <c r="GRD52" s="307"/>
      <c r="GRE52" s="307"/>
      <c r="GRF52" s="307"/>
      <c r="GRG52" s="307"/>
      <c r="GRH52" s="307"/>
      <c r="GRI52" s="307"/>
      <c r="GRJ52" s="307"/>
      <c r="GRK52" s="307"/>
      <c r="GRL52" s="307"/>
      <c r="GRM52" s="307"/>
      <c r="GRN52" s="307"/>
      <c r="GRO52" s="307"/>
      <c r="GRP52" s="307"/>
      <c r="GRQ52" s="307"/>
      <c r="GRR52" s="307"/>
      <c r="GRS52" s="307"/>
      <c r="GRT52" s="307"/>
      <c r="GRU52" s="307"/>
      <c r="GRV52" s="307"/>
      <c r="GRW52" s="307"/>
      <c r="GRX52" s="307"/>
      <c r="GRY52" s="307"/>
      <c r="GRZ52" s="307"/>
      <c r="GSA52" s="307"/>
      <c r="GSB52" s="307"/>
      <c r="GSC52" s="307"/>
      <c r="GSD52" s="307"/>
      <c r="GSE52" s="307"/>
      <c r="GSF52" s="307"/>
      <c r="GSG52" s="307"/>
      <c r="GSH52" s="307"/>
      <c r="GSI52" s="307"/>
      <c r="GSJ52" s="307"/>
      <c r="GSK52" s="307"/>
      <c r="GSL52" s="307"/>
      <c r="GSM52" s="307"/>
      <c r="GSN52" s="307"/>
      <c r="GSO52" s="307"/>
      <c r="GSP52" s="307"/>
      <c r="GSQ52" s="307"/>
      <c r="GSR52" s="307"/>
      <c r="GSS52" s="307"/>
      <c r="GST52" s="307"/>
      <c r="GSU52" s="307"/>
      <c r="GSV52" s="307"/>
      <c r="GSW52" s="307"/>
      <c r="GSX52" s="307"/>
      <c r="GSY52" s="307"/>
      <c r="GSZ52" s="307"/>
      <c r="GTA52" s="307"/>
      <c r="GTB52" s="307"/>
      <c r="GTC52" s="307"/>
      <c r="GTD52" s="307"/>
      <c r="GTE52" s="307"/>
      <c r="GTF52" s="307"/>
      <c r="GTG52" s="307"/>
      <c r="GTH52" s="307"/>
      <c r="GTI52" s="307"/>
      <c r="GTJ52" s="307"/>
      <c r="GTK52" s="307"/>
      <c r="GTL52" s="307"/>
      <c r="GTM52" s="307"/>
      <c r="GTN52" s="307"/>
      <c r="GTO52" s="307"/>
      <c r="GTP52" s="307"/>
      <c r="GTQ52" s="307"/>
      <c r="GTR52" s="307"/>
      <c r="GTS52" s="307"/>
      <c r="GTT52" s="307"/>
      <c r="GTU52" s="307"/>
      <c r="GTV52" s="307"/>
      <c r="GTW52" s="307"/>
      <c r="GTX52" s="307"/>
      <c r="GTY52" s="307"/>
      <c r="GTZ52" s="307"/>
      <c r="GUA52" s="307"/>
      <c r="GUB52" s="307"/>
      <c r="GUC52" s="307"/>
      <c r="GUD52" s="307"/>
      <c r="GUE52" s="307"/>
      <c r="GUF52" s="307"/>
      <c r="GUG52" s="307"/>
      <c r="GUH52" s="307"/>
      <c r="GUI52" s="307"/>
      <c r="GUJ52" s="307"/>
      <c r="GUK52" s="307"/>
      <c r="GUL52" s="307"/>
      <c r="GUM52" s="307"/>
      <c r="GUN52" s="307"/>
      <c r="GUO52" s="307"/>
      <c r="GUP52" s="307"/>
      <c r="GUQ52" s="307"/>
      <c r="GUR52" s="307"/>
      <c r="GUS52" s="307"/>
      <c r="GUT52" s="307"/>
      <c r="GUU52" s="307"/>
      <c r="GUV52" s="307"/>
      <c r="GUW52" s="307"/>
      <c r="GUX52" s="307"/>
      <c r="GUY52" s="307"/>
      <c r="GUZ52" s="307"/>
      <c r="GVA52" s="307"/>
      <c r="GVB52" s="307"/>
      <c r="GVC52" s="307"/>
      <c r="GVD52" s="307"/>
      <c r="GVE52" s="307"/>
      <c r="GVF52" s="307"/>
      <c r="GVG52" s="307"/>
      <c r="GVH52" s="307"/>
      <c r="GVI52" s="307"/>
      <c r="GVJ52" s="307"/>
      <c r="GVK52" s="307"/>
      <c r="GVL52" s="307"/>
      <c r="GVM52" s="307"/>
      <c r="GVN52" s="307"/>
      <c r="GVO52" s="307"/>
      <c r="GVP52" s="307"/>
      <c r="GVQ52" s="307"/>
      <c r="GVR52" s="307"/>
      <c r="GVS52" s="307"/>
      <c r="GVT52" s="307"/>
      <c r="GVU52" s="307"/>
      <c r="GVV52" s="307"/>
      <c r="GVW52" s="307"/>
      <c r="GVX52" s="307"/>
      <c r="GVY52" s="307"/>
      <c r="GVZ52" s="307"/>
      <c r="GWA52" s="307"/>
      <c r="GWB52" s="307"/>
      <c r="GWC52" s="307"/>
      <c r="GWD52" s="307"/>
      <c r="GWE52" s="307"/>
      <c r="GWF52" s="307"/>
      <c r="GWG52" s="307"/>
      <c r="GWH52" s="307"/>
      <c r="GWI52" s="307"/>
      <c r="GWJ52" s="307"/>
      <c r="GWK52" s="307"/>
      <c r="GWL52" s="307"/>
      <c r="GWM52" s="307"/>
      <c r="GWN52" s="307"/>
      <c r="GWO52" s="307"/>
      <c r="GWP52" s="307"/>
      <c r="GWQ52" s="307"/>
      <c r="GWR52" s="307"/>
      <c r="GWS52" s="307"/>
      <c r="GWT52" s="307"/>
      <c r="GWU52" s="307"/>
      <c r="GWV52" s="307"/>
      <c r="GWW52" s="307"/>
      <c r="GWX52" s="307"/>
      <c r="GWY52" s="307"/>
      <c r="GWZ52" s="307"/>
      <c r="GXA52" s="307"/>
      <c r="GXB52" s="307"/>
      <c r="GXC52" s="307"/>
      <c r="GXD52" s="307"/>
      <c r="GXE52" s="307"/>
      <c r="GXF52" s="307"/>
      <c r="GXG52" s="307"/>
      <c r="GXH52" s="307"/>
      <c r="GXI52" s="307"/>
      <c r="GXJ52" s="307"/>
      <c r="GXK52" s="307"/>
      <c r="GXL52" s="307"/>
      <c r="GXM52" s="307"/>
      <c r="GXN52" s="307"/>
      <c r="GXO52" s="307"/>
      <c r="GXP52" s="307"/>
      <c r="GXQ52" s="307"/>
      <c r="GXR52" s="307"/>
      <c r="GXS52" s="307"/>
      <c r="GXT52" s="307"/>
      <c r="GXU52" s="307"/>
      <c r="GXV52" s="307"/>
      <c r="GXW52" s="307"/>
      <c r="GXX52" s="307"/>
      <c r="GXY52" s="307"/>
      <c r="GXZ52" s="307"/>
      <c r="GYA52" s="307"/>
      <c r="GYB52" s="307"/>
      <c r="GYC52" s="307"/>
      <c r="GYD52" s="307"/>
      <c r="GYE52" s="307"/>
      <c r="GYF52" s="307"/>
      <c r="GYG52" s="307"/>
      <c r="GYH52" s="307"/>
      <c r="GYI52" s="307"/>
      <c r="GYJ52" s="307"/>
      <c r="GYK52" s="307"/>
      <c r="GYL52" s="307"/>
      <c r="GYM52" s="307"/>
      <c r="GYN52" s="307"/>
      <c r="GYO52" s="307"/>
      <c r="GYP52" s="307"/>
      <c r="GYQ52" s="307"/>
      <c r="GYR52" s="307"/>
      <c r="GYS52" s="307"/>
      <c r="GYT52" s="307"/>
      <c r="GYU52" s="307"/>
      <c r="GYV52" s="307"/>
      <c r="GYW52" s="307"/>
      <c r="GYX52" s="307"/>
      <c r="GYY52" s="307"/>
      <c r="GYZ52" s="307"/>
      <c r="GZA52" s="307"/>
      <c r="GZB52" s="307"/>
      <c r="GZC52" s="307"/>
      <c r="GZD52" s="307"/>
      <c r="GZE52" s="307"/>
      <c r="GZF52" s="307"/>
      <c r="GZG52" s="307"/>
      <c r="GZH52" s="307"/>
      <c r="GZI52" s="307"/>
      <c r="GZJ52" s="307"/>
      <c r="GZK52" s="307"/>
      <c r="GZL52" s="307"/>
      <c r="GZM52" s="307"/>
      <c r="GZN52" s="307"/>
      <c r="GZO52" s="307"/>
      <c r="GZP52" s="307"/>
      <c r="GZQ52" s="307"/>
      <c r="GZR52" s="307"/>
      <c r="GZS52" s="307"/>
      <c r="GZT52" s="307"/>
      <c r="GZU52" s="307"/>
      <c r="GZV52" s="307"/>
      <c r="GZW52" s="307"/>
      <c r="GZX52" s="307"/>
      <c r="GZY52" s="307"/>
      <c r="GZZ52" s="307"/>
      <c r="HAA52" s="307"/>
      <c r="HAB52" s="307"/>
      <c r="HAC52" s="307"/>
      <c r="HAD52" s="307"/>
      <c r="HAE52" s="307"/>
      <c r="HAF52" s="307"/>
      <c r="HAG52" s="307"/>
      <c r="HAH52" s="307"/>
      <c r="HAI52" s="307"/>
      <c r="HAJ52" s="307"/>
      <c r="HAK52" s="307"/>
      <c r="HAL52" s="307"/>
      <c r="HAM52" s="307"/>
      <c r="HAN52" s="307"/>
      <c r="HAO52" s="307"/>
      <c r="HAP52" s="307"/>
      <c r="HAQ52" s="307"/>
      <c r="HAR52" s="307"/>
      <c r="HAS52" s="307"/>
      <c r="HAT52" s="307"/>
      <c r="HAU52" s="307"/>
      <c r="HAV52" s="307"/>
      <c r="HAW52" s="307"/>
      <c r="HAX52" s="307"/>
      <c r="HAY52" s="307"/>
      <c r="HAZ52" s="307"/>
      <c r="HBA52" s="307"/>
      <c r="HBB52" s="307"/>
      <c r="HBC52" s="307"/>
      <c r="HBD52" s="307"/>
      <c r="HBE52" s="307"/>
      <c r="HBF52" s="307"/>
      <c r="HBG52" s="307"/>
      <c r="HBH52" s="307"/>
      <c r="HBI52" s="307"/>
      <c r="HBJ52" s="307"/>
      <c r="HBK52" s="307"/>
      <c r="HBL52" s="307"/>
      <c r="HBM52" s="307"/>
      <c r="HBN52" s="307"/>
      <c r="HBO52" s="307"/>
      <c r="HBP52" s="307"/>
      <c r="HBQ52" s="307"/>
      <c r="HBR52" s="307"/>
      <c r="HBS52" s="307"/>
      <c r="HBT52" s="307"/>
      <c r="HBU52" s="307"/>
      <c r="HBV52" s="307"/>
      <c r="HBW52" s="307"/>
      <c r="HBX52" s="307"/>
      <c r="HBY52" s="307"/>
      <c r="HBZ52" s="307"/>
      <c r="HCA52" s="307"/>
      <c r="HCB52" s="307"/>
      <c r="HCC52" s="307"/>
      <c r="HCD52" s="307"/>
      <c r="HCE52" s="307"/>
      <c r="HCF52" s="307"/>
      <c r="HCG52" s="307"/>
      <c r="HCH52" s="307"/>
      <c r="HCI52" s="307"/>
      <c r="HCJ52" s="307"/>
      <c r="HCK52" s="307"/>
      <c r="HCL52" s="307"/>
      <c r="HCM52" s="307"/>
      <c r="HCN52" s="307"/>
      <c r="HCO52" s="307"/>
      <c r="HCP52" s="307"/>
      <c r="HCQ52" s="307"/>
      <c r="HCR52" s="307"/>
      <c r="HCS52" s="307"/>
      <c r="HCT52" s="307"/>
      <c r="HCU52" s="307"/>
      <c r="HCV52" s="307"/>
      <c r="HCW52" s="307"/>
      <c r="HCX52" s="307"/>
      <c r="HCY52" s="307"/>
      <c r="HCZ52" s="307"/>
      <c r="HDA52" s="307"/>
      <c r="HDB52" s="307"/>
      <c r="HDC52" s="307"/>
      <c r="HDD52" s="307"/>
      <c r="HDE52" s="307"/>
      <c r="HDF52" s="307"/>
      <c r="HDG52" s="307"/>
      <c r="HDH52" s="307"/>
      <c r="HDI52" s="307"/>
      <c r="HDJ52" s="307"/>
      <c r="HDK52" s="307"/>
      <c r="HDL52" s="307"/>
      <c r="HDM52" s="307"/>
      <c r="HDN52" s="307"/>
      <c r="HDO52" s="307"/>
      <c r="HDP52" s="307"/>
      <c r="HDQ52" s="307"/>
      <c r="HDR52" s="307"/>
      <c r="HDS52" s="307"/>
      <c r="HDT52" s="307"/>
      <c r="HDU52" s="307"/>
      <c r="HDV52" s="307"/>
      <c r="HDW52" s="307"/>
      <c r="HDX52" s="307"/>
      <c r="HDY52" s="307"/>
      <c r="HDZ52" s="307"/>
      <c r="HEA52" s="307"/>
      <c r="HEB52" s="307"/>
      <c r="HEC52" s="307"/>
      <c r="HED52" s="307"/>
      <c r="HEE52" s="307"/>
      <c r="HEF52" s="307"/>
      <c r="HEG52" s="307"/>
      <c r="HEH52" s="307"/>
      <c r="HEI52" s="307"/>
      <c r="HEJ52" s="307"/>
      <c r="HEK52" s="307"/>
      <c r="HEL52" s="307"/>
      <c r="HEM52" s="307"/>
      <c r="HEN52" s="307"/>
      <c r="HEO52" s="307"/>
      <c r="HEP52" s="307"/>
      <c r="HEQ52" s="307"/>
      <c r="HER52" s="307"/>
      <c r="HES52" s="307"/>
      <c r="HET52" s="307"/>
      <c r="HEU52" s="307"/>
      <c r="HEV52" s="307"/>
      <c r="HEW52" s="307"/>
      <c r="HEX52" s="307"/>
      <c r="HEY52" s="307"/>
      <c r="HEZ52" s="307"/>
      <c r="HFA52" s="307"/>
      <c r="HFB52" s="307"/>
      <c r="HFC52" s="307"/>
      <c r="HFD52" s="307"/>
      <c r="HFE52" s="307"/>
      <c r="HFF52" s="307"/>
      <c r="HFG52" s="307"/>
      <c r="HFH52" s="307"/>
      <c r="HFI52" s="307"/>
      <c r="HFJ52" s="307"/>
      <c r="HFK52" s="307"/>
      <c r="HFL52" s="307"/>
      <c r="HFM52" s="307"/>
      <c r="HFN52" s="307"/>
      <c r="HFO52" s="307"/>
      <c r="HFP52" s="307"/>
      <c r="HFQ52" s="307"/>
      <c r="HFR52" s="307"/>
      <c r="HFS52" s="307"/>
      <c r="HFT52" s="307"/>
      <c r="HFU52" s="307"/>
      <c r="HFV52" s="307"/>
      <c r="HFW52" s="307"/>
      <c r="HFX52" s="307"/>
      <c r="HFY52" s="307"/>
      <c r="HFZ52" s="307"/>
      <c r="HGA52" s="307"/>
      <c r="HGB52" s="307"/>
      <c r="HGC52" s="307"/>
      <c r="HGD52" s="307"/>
      <c r="HGE52" s="307"/>
      <c r="HGF52" s="307"/>
      <c r="HGG52" s="307"/>
      <c r="HGH52" s="307"/>
      <c r="HGI52" s="307"/>
      <c r="HGJ52" s="307"/>
      <c r="HGK52" s="307"/>
      <c r="HGL52" s="307"/>
      <c r="HGM52" s="307"/>
      <c r="HGN52" s="307"/>
      <c r="HGO52" s="307"/>
      <c r="HGP52" s="307"/>
      <c r="HGQ52" s="307"/>
      <c r="HGR52" s="307"/>
      <c r="HGS52" s="307"/>
      <c r="HGT52" s="307"/>
      <c r="HGU52" s="307"/>
      <c r="HGV52" s="307"/>
      <c r="HGW52" s="307"/>
      <c r="HGX52" s="307"/>
      <c r="HGY52" s="307"/>
      <c r="HGZ52" s="307"/>
      <c r="HHA52" s="307"/>
      <c r="HHB52" s="307"/>
      <c r="HHC52" s="307"/>
      <c r="HHD52" s="307"/>
      <c r="HHE52" s="307"/>
      <c r="HHF52" s="307"/>
      <c r="HHG52" s="307"/>
      <c r="HHH52" s="307"/>
      <c r="HHI52" s="307"/>
      <c r="HHJ52" s="307"/>
      <c r="HHK52" s="307"/>
      <c r="HHL52" s="307"/>
      <c r="HHM52" s="307"/>
      <c r="HHN52" s="307"/>
      <c r="HHO52" s="307"/>
      <c r="HHP52" s="307"/>
      <c r="HHQ52" s="307"/>
      <c r="HHR52" s="307"/>
      <c r="HHS52" s="307"/>
      <c r="HHT52" s="307"/>
      <c r="HHU52" s="307"/>
      <c r="HHV52" s="307"/>
      <c r="HHW52" s="307"/>
      <c r="HHX52" s="307"/>
      <c r="HHY52" s="307"/>
      <c r="HHZ52" s="307"/>
      <c r="HIA52" s="307"/>
      <c r="HIB52" s="307"/>
      <c r="HIC52" s="307"/>
      <c r="HID52" s="307"/>
      <c r="HIE52" s="307"/>
      <c r="HIF52" s="307"/>
      <c r="HIG52" s="307"/>
      <c r="HIH52" s="307"/>
      <c r="HII52" s="307"/>
      <c r="HIJ52" s="307"/>
      <c r="HIK52" s="307"/>
      <c r="HIL52" s="307"/>
      <c r="HIM52" s="307"/>
      <c r="HIN52" s="307"/>
      <c r="HIO52" s="307"/>
      <c r="HIP52" s="307"/>
      <c r="HIQ52" s="307"/>
      <c r="HIR52" s="307"/>
      <c r="HIS52" s="307"/>
      <c r="HIT52" s="307"/>
      <c r="HIU52" s="307"/>
      <c r="HIV52" s="307"/>
      <c r="HIW52" s="307"/>
      <c r="HIX52" s="307"/>
      <c r="HIY52" s="307"/>
      <c r="HIZ52" s="307"/>
      <c r="HJA52" s="307"/>
      <c r="HJB52" s="307"/>
      <c r="HJC52" s="307"/>
      <c r="HJD52" s="307"/>
      <c r="HJE52" s="307"/>
      <c r="HJF52" s="307"/>
      <c r="HJG52" s="307"/>
      <c r="HJH52" s="307"/>
      <c r="HJI52" s="307"/>
      <c r="HJJ52" s="307"/>
      <c r="HJK52" s="307"/>
      <c r="HJL52" s="307"/>
      <c r="HJM52" s="307"/>
      <c r="HJN52" s="307"/>
      <c r="HJO52" s="307"/>
      <c r="HJP52" s="307"/>
      <c r="HJQ52" s="307"/>
      <c r="HJR52" s="307"/>
      <c r="HJS52" s="307"/>
      <c r="HJT52" s="307"/>
      <c r="HJU52" s="307"/>
      <c r="HJV52" s="307"/>
      <c r="HJW52" s="307"/>
      <c r="HJX52" s="307"/>
      <c r="HJY52" s="307"/>
      <c r="HJZ52" s="307"/>
      <c r="HKA52" s="307"/>
      <c r="HKB52" s="307"/>
      <c r="HKC52" s="307"/>
      <c r="HKD52" s="307"/>
      <c r="HKE52" s="307"/>
      <c r="HKF52" s="307"/>
      <c r="HKG52" s="307"/>
      <c r="HKH52" s="307"/>
      <c r="HKI52" s="307"/>
      <c r="HKJ52" s="307"/>
      <c r="HKK52" s="307"/>
      <c r="HKL52" s="307"/>
      <c r="HKM52" s="307"/>
      <c r="HKN52" s="307"/>
      <c r="HKO52" s="307"/>
      <c r="HKP52" s="307"/>
      <c r="HKQ52" s="307"/>
      <c r="HKR52" s="307"/>
      <c r="HKS52" s="307"/>
      <c r="HKT52" s="307"/>
      <c r="HKU52" s="307"/>
      <c r="HKV52" s="307"/>
      <c r="HKW52" s="307"/>
      <c r="HKX52" s="307"/>
      <c r="HKY52" s="307"/>
      <c r="HKZ52" s="307"/>
      <c r="HLA52" s="307"/>
      <c r="HLB52" s="307"/>
      <c r="HLC52" s="307"/>
      <c r="HLD52" s="307"/>
      <c r="HLE52" s="307"/>
      <c r="HLF52" s="307"/>
      <c r="HLG52" s="307"/>
      <c r="HLH52" s="307"/>
      <c r="HLI52" s="307"/>
      <c r="HLJ52" s="307"/>
      <c r="HLK52" s="307"/>
      <c r="HLL52" s="307"/>
      <c r="HLM52" s="307"/>
      <c r="HLN52" s="307"/>
      <c r="HLO52" s="307"/>
      <c r="HLP52" s="307"/>
      <c r="HLQ52" s="307"/>
      <c r="HLR52" s="307"/>
      <c r="HLS52" s="307"/>
      <c r="HLT52" s="307"/>
      <c r="HLU52" s="307"/>
      <c r="HLV52" s="307"/>
      <c r="HLW52" s="307"/>
      <c r="HLX52" s="307"/>
      <c r="HLY52" s="307"/>
      <c r="HLZ52" s="307"/>
      <c r="HMA52" s="307"/>
      <c r="HMB52" s="307"/>
      <c r="HMC52" s="307"/>
      <c r="HMD52" s="307"/>
      <c r="HME52" s="307"/>
      <c r="HMF52" s="307"/>
      <c r="HMG52" s="307"/>
      <c r="HMH52" s="307"/>
      <c r="HMI52" s="307"/>
      <c r="HMJ52" s="307"/>
      <c r="HMK52" s="307"/>
      <c r="HML52" s="307"/>
      <c r="HMM52" s="307"/>
      <c r="HMN52" s="307"/>
      <c r="HMO52" s="307"/>
      <c r="HMP52" s="307"/>
      <c r="HMQ52" s="307"/>
      <c r="HMR52" s="307"/>
      <c r="HMS52" s="307"/>
      <c r="HMT52" s="307"/>
      <c r="HMU52" s="307"/>
      <c r="HMV52" s="307"/>
      <c r="HMW52" s="307"/>
      <c r="HMX52" s="307"/>
      <c r="HMY52" s="307"/>
      <c r="HMZ52" s="307"/>
      <c r="HNA52" s="307"/>
      <c r="HNB52" s="307"/>
      <c r="HNC52" s="307"/>
      <c r="HND52" s="307"/>
      <c r="HNE52" s="307"/>
      <c r="HNF52" s="307"/>
      <c r="HNG52" s="307"/>
      <c r="HNH52" s="307"/>
      <c r="HNI52" s="307"/>
      <c r="HNJ52" s="307"/>
      <c r="HNK52" s="307"/>
      <c r="HNL52" s="307"/>
      <c r="HNM52" s="307"/>
      <c r="HNN52" s="307"/>
      <c r="HNO52" s="307"/>
      <c r="HNP52" s="307"/>
      <c r="HNQ52" s="307"/>
      <c r="HNR52" s="307"/>
      <c r="HNS52" s="307"/>
      <c r="HNT52" s="307"/>
      <c r="HNU52" s="307"/>
      <c r="HNV52" s="307"/>
      <c r="HNW52" s="307"/>
      <c r="HNX52" s="307"/>
      <c r="HNY52" s="307"/>
      <c r="HNZ52" s="307"/>
      <c r="HOA52" s="307"/>
      <c r="HOB52" s="307"/>
      <c r="HOC52" s="307"/>
      <c r="HOD52" s="307"/>
      <c r="HOE52" s="307"/>
      <c r="HOF52" s="307"/>
      <c r="HOG52" s="307"/>
      <c r="HOH52" s="307"/>
      <c r="HOI52" s="307"/>
      <c r="HOJ52" s="307"/>
      <c r="HOK52" s="307"/>
      <c r="HOL52" s="307"/>
      <c r="HOM52" s="307"/>
      <c r="HON52" s="307"/>
      <c r="HOO52" s="307"/>
      <c r="HOP52" s="307"/>
      <c r="HOQ52" s="307"/>
      <c r="HOR52" s="307"/>
      <c r="HOS52" s="307"/>
      <c r="HOT52" s="307"/>
      <c r="HOU52" s="307"/>
      <c r="HOV52" s="307"/>
      <c r="HOW52" s="307"/>
      <c r="HOX52" s="307"/>
      <c r="HOY52" s="307"/>
      <c r="HOZ52" s="307"/>
      <c r="HPA52" s="307"/>
      <c r="HPB52" s="307"/>
      <c r="HPC52" s="307"/>
      <c r="HPD52" s="307"/>
      <c r="HPE52" s="307"/>
      <c r="HPF52" s="307"/>
      <c r="HPG52" s="307"/>
      <c r="HPH52" s="307"/>
      <c r="HPI52" s="307"/>
      <c r="HPJ52" s="307"/>
      <c r="HPK52" s="307"/>
      <c r="HPL52" s="307"/>
      <c r="HPM52" s="307"/>
      <c r="HPN52" s="307"/>
      <c r="HPO52" s="307"/>
      <c r="HPP52" s="307"/>
      <c r="HPQ52" s="307"/>
      <c r="HPR52" s="307"/>
      <c r="HPS52" s="307"/>
      <c r="HPT52" s="307"/>
      <c r="HPU52" s="307"/>
      <c r="HPV52" s="307"/>
      <c r="HPW52" s="307"/>
      <c r="HPX52" s="307"/>
      <c r="HPY52" s="307"/>
      <c r="HPZ52" s="307"/>
      <c r="HQA52" s="307"/>
      <c r="HQB52" s="307"/>
      <c r="HQC52" s="307"/>
      <c r="HQD52" s="307"/>
      <c r="HQE52" s="307"/>
      <c r="HQF52" s="307"/>
      <c r="HQG52" s="307"/>
      <c r="HQH52" s="307"/>
      <c r="HQI52" s="307"/>
      <c r="HQJ52" s="307"/>
      <c r="HQK52" s="307"/>
      <c r="HQL52" s="307"/>
      <c r="HQM52" s="307"/>
      <c r="HQN52" s="307"/>
      <c r="HQO52" s="307"/>
      <c r="HQP52" s="307"/>
      <c r="HQQ52" s="307"/>
      <c r="HQR52" s="307"/>
      <c r="HQS52" s="307"/>
      <c r="HQT52" s="307"/>
      <c r="HQU52" s="307"/>
      <c r="HQV52" s="307"/>
      <c r="HQW52" s="307"/>
      <c r="HQX52" s="307"/>
      <c r="HQY52" s="307"/>
      <c r="HQZ52" s="307"/>
      <c r="HRA52" s="307"/>
      <c r="HRB52" s="307"/>
      <c r="HRC52" s="307"/>
      <c r="HRD52" s="307"/>
      <c r="HRE52" s="307"/>
      <c r="HRF52" s="307"/>
      <c r="HRG52" s="307"/>
      <c r="HRH52" s="307"/>
      <c r="HRI52" s="307"/>
      <c r="HRJ52" s="307"/>
      <c r="HRK52" s="307"/>
      <c r="HRL52" s="307"/>
      <c r="HRM52" s="307"/>
      <c r="HRN52" s="307"/>
      <c r="HRO52" s="307"/>
      <c r="HRP52" s="307"/>
      <c r="HRQ52" s="307"/>
      <c r="HRR52" s="307"/>
      <c r="HRS52" s="307"/>
      <c r="HRT52" s="307"/>
      <c r="HRU52" s="307"/>
      <c r="HRV52" s="307"/>
      <c r="HRW52" s="307"/>
      <c r="HRX52" s="307"/>
      <c r="HRY52" s="307"/>
      <c r="HRZ52" s="307"/>
      <c r="HSA52" s="307"/>
      <c r="HSB52" s="307"/>
      <c r="HSC52" s="307"/>
      <c r="HSD52" s="307"/>
      <c r="HSE52" s="307"/>
      <c r="HSF52" s="307"/>
      <c r="HSG52" s="307"/>
      <c r="HSH52" s="307"/>
      <c r="HSI52" s="307"/>
      <c r="HSJ52" s="307"/>
      <c r="HSK52" s="307"/>
      <c r="HSL52" s="307"/>
      <c r="HSM52" s="307"/>
      <c r="HSN52" s="307"/>
      <c r="HSO52" s="307"/>
      <c r="HSP52" s="307"/>
      <c r="HSQ52" s="307"/>
      <c r="HSR52" s="307"/>
      <c r="HSS52" s="307"/>
      <c r="HST52" s="307"/>
      <c r="HSU52" s="307"/>
      <c r="HSV52" s="307"/>
      <c r="HSW52" s="307"/>
      <c r="HSX52" s="307"/>
      <c r="HSY52" s="307"/>
      <c r="HSZ52" s="307"/>
      <c r="HTA52" s="307"/>
      <c r="HTB52" s="307"/>
      <c r="HTC52" s="307"/>
      <c r="HTD52" s="307"/>
      <c r="HTE52" s="307"/>
      <c r="HTF52" s="307"/>
      <c r="HTG52" s="307"/>
      <c r="HTH52" s="307"/>
      <c r="HTI52" s="307"/>
      <c r="HTJ52" s="307"/>
      <c r="HTK52" s="307"/>
      <c r="HTL52" s="307"/>
      <c r="HTM52" s="307"/>
      <c r="HTN52" s="307"/>
      <c r="HTO52" s="307"/>
      <c r="HTP52" s="307"/>
      <c r="HTQ52" s="307"/>
      <c r="HTR52" s="307"/>
      <c r="HTS52" s="307"/>
      <c r="HTT52" s="307"/>
      <c r="HTU52" s="307"/>
      <c r="HTV52" s="307"/>
      <c r="HTW52" s="307"/>
      <c r="HTX52" s="307"/>
      <c r="HTY52" s="307"/>
      <c r="HTZ52" s="307"/>
      <c r="HUA52" s="307"/>
      <c r="HUB52" s="307"/>
      <c r="HUC52" s="307"/>
      <c r="HUD52" s="307"/>
      <c r="HUE52" s="307"/>
      <c r="HUF52" s="307"/>
      <c r="HUG52" s="307"/>
      <c r="HUH52" s="307"/>
      <c r="HUI52" s="307"/>
      <c r="HUJ52" s="307"/>
      <c r="HUK52" s="307"/>
      <c r="HUL52" s="307"/>
      <c r="HUM52" s="307"/>
      <c r="HUN52" s="307"/>
      <c r="HUO52" s="307"/>
      <c r="HUP52" s="307"/>
      <c r="HUQ52" s="307"/>
      <c r="HUR52" s="307"/>
      <c r="HUS52" s="307"/>
      <c r="HUT52" s="307"/>
      <c r="HUU52" s="307"/>
      <c r="HUV52" s="307"/>
      <c r="HUW52" s="307"/>
      <c r="HUX52" s="307"/>
      <c r="HUY52" s="307"/>
      <c r="HUZ52" s="307"/>
      <c r="HVA52" s="307"/>
      <c r="HVB52" s="307"/>
      <c r="HVC52" s="307"/>
      <c r="HVD52" s="307"/>
      <c r="HVE52" s="307"/>
      <c r="HVF52" s="307"/>
      <c r="HVG52" s="307"/>
      <c r="HVH52" s="307"/>
      <c r="HVI52" s="307"/>
      <c r="HVJ52" s="307"/>
      <c r="HVK52" s="307"/>
      <c r="HVL52" s="307"/>
      <c r="HVM52" s="307"/>
      <c r="HVN52" s="307"/>
      <c r="HVO52" s="307"/>
      <c r="HVP52" s="307"/>
      <c r="HVQ52" s="307"/>
      <c r="HVR52" s="307"/>
      <c r="HVS52" s="307"/>
      <c r="HVT52" s="307"/>
      <c r="HVU52" s="307"/>
      <c r="HVV52" s="307"/>
      <c r="HVW52" s="307"/>
      <c r="HVX52" s="307"/>
      <c r="HVY52" s="307"/>
      <c r="HVZ52" s="307"/>
      <c r="HWA52" s="307"/>
      <c r="HWB52" s="307"/>
      <c r="HWC52" s="307"/>
      <c r="HWD52" s="307"/>
      <c r="HWE52" s="307"/>
      <c r="HWF52" s="307"/>
      <c r="HWG52" s="307"/>
      <c r="HWH52" s="307"/>
      <c r="HWI52" s="307"/>
      <c r="HWJ52" s="307"/>
      <c r="HWK52" s="307"/>
      <c r="HWL52" s="307"/>
      <c r="HWM52" s="307"/>
      <c r="HWN52" s="307"/>
      <c r="HWO52" s="307"/>
      <c r="HWP52" s="307"/>
      <c r="HWQ52" s="307"/>
      <c r="HWR52" s="307"/>
      <c r="HWS52" s="307"/>
      <c r="HWT52" s="307"/>
      <c r="HWU52" s="307"/>
      <c r="HWV52" s="307"/>
      <c r="HWW52" s="307"/>
      <c r="HWX52" s="307"/>
      <c r="HWY52" s="307"/>
      <c r="HWZ52" s="307"/>
      <c r="HXA52" s="307"/>
      <c r="HXB52" s="307"/>
      <c r="HXC52" s="307"/>
      <c r="HXD52" s="307"/>
      <c r="HXE52" s="307"/>
      <c r="HXF52" s="307"/>
      <c r="HXG52" s="307"/>
      <c r="HXH52" s="307"/>
      <c r="HXI52" s="307"/>
      <c r="HXJ52" s="307"/>
      <c r="HXK52" s="307"/>
      <c r="HXL52" s="307"/>
      <c r="HXM52" s="307"/>
      <c r="HXN52" s="307"/>
      <c r="HXO52" s="307"/>
      <c r="HXP52" s="307"/>
      <c r="HXQ52" s="307"/>
      <c r="HXR52" s="307"/>
      <c r="HXS52" s="307"/>
      <c r="HXT52" s="307"/>
      <c r="HXU52" s="307"/>
      <c r="HXV52" s="307"/>
      <c r="HXW52" s="307"/>
      <c r="HXX52" s="307"/>
      <c r="HXY52" s="307"/>
      <c r="HXZ52" s="307"/>
      <c r="HYA52" s="307"/>
      <c r="HYB52" s="307"/>
      <c r="HYC52" s="307"/>
      <c r="HYD52" s="307"/>
      <c r="HYE52" s="307"/>
      <c r="HYF52" s="307"/>
      <c r="HYG52" s="307"/>
      <c r="HYH52" s="307"/>
      <c r="HYI52" s="307"/>
      <c r="HYJ52" s="307"/>
      <c r="HYK52" s="307"/>
      <c r="HYL52" s="307"/>
      <c r="HYM52" s="307"/>
      <c r="HYN52" s="307"/>
      <c r="HYO52" s="307"/>
      <c r="HYP52" s="307"/>
      <c r="HYQ52" s="307"/>
      <c r="HYR52" s="307"/>
      <c r="HYS52" s="307"/>
      <c r="HYT52" s="307"/>
      <c r="HYU52" s="307"/>
      <c r="HYV52" s="307"/>
      <c r="HYW52" s="307"/>
      <c r="HYX52" s="307"/>
      <c r="HYY52" s="307"/>
      <c r="HYZ52" s="307"/>
      <c r="HZA52" s="307"/>
      <c r="HZB52" s="307"/>
      <c r="HZC52" s="307"/>
      <c r="HZD52" s="307"/>
      <c r="HZE52" s="307"/>
      <c r="HZF52" s="307"/>
      <c r="HZG52" s="307"/>
      <c r="HZH52" s="307"/>
      <c r="HZI52" s="307"/>
      <c r="HZJ52" s="307"/>
      <c r="HZK52" s="307"/>
      <c r="HZL52" s="307"/>
      <c r="HZM52" s="307"/>
      <c r="HZN52" s="307"/>
      <c r="HZO52" s="307"/>
      <c r="HZP52" s="307"/>
      <c r="HZQ52" s="307"/>
      <c r="HZR52" s="307"/>
      <c r="HZS52" s="307"/>
      <c r="HZT52" s="307"/>
      <c r="HZU52" s="307"/>
      <c r="HZV52" s="307"/>
      <c r="HZW52" s="307"/>
      <c r="HZX52" s="307"/>
      <c r="HZY52" s="307"/>
      <c r="HZZ52" s="307"/>
      <c r="IAA52" s="307"/>
      <c r="IAB52" s="307"/>
      <c r="IAC52" s="307"/>
      <c r="IAD52" s="307"/>
      <c r="IAE52" s="307"/>
      <c r="IAF52" s="307"/>
      <c r="IAG52" s="307"/>
      <c r="IAH52" s="307"/>
      <c r="IAI52" s="307"/>
      <c r="IAJ52" s="307"/>
      <c r="IAK52" s="307"/>
      <c r="IAL52" s="307"/>
      <c r="IAM52" s="307"/>
      <c r="IAN52" s="307"/>
      <c r="IAO52" s="307"/>
      <c r="IAP52" s="307"/>
      <c r="IAQ52" s="307"/>
      <c r="IAR52" s="307"/>
      <c r="IAS52" s="307"/>
      <c r="IAT52" s="307"/>
      <c r="IAU52" s="307"/>
      <c r="IAV52" s="307"/>
      <c r="IAW52" s="307"/>
      <c r="IAX52" s="307"/>
      <c r="IAY52" s="307"/>
      <c r="IAZ52" s="307"/>
      <c r="IBA52" s="307"/>
      <c r="IBB52" s="307"/>
      <c r="IBC52" s="307"/>
      <c r="IBD52" s="307"/>
      <c r="IBE52" s="307"/>
      <c r="IBF52" s="307"/>
      <c r="IBG52" s="307"/>
      <c r="IBH52" s="307"/>
      <c r="IBI52" s="307"/>
      <c r="IBJ52" s="307"/>
      <c r="IBK52" s="307"/>
      <c r="IBL52" s="307"/>
      <c r="IBM52" s="307"/>
      <c r="IBN52" s="307"/>
      <c r="IBO52" s="307"/>
      <c r="IBP52" s="307"/>
      <c r="IBQ52" s="307"/>
      <c r="IBR52" s="307"/>
      <c r="IBS52" s="307"/>
      <c r="IBT52" s="307"/>
      <c r="IBU52" s="307"/>
      <c r="IBV52" s="307"/>
      <c r="IBW52" s="307"/>
      <c r="IBX52" s="307"/>
      <c r="IBY52" s="307"/>
      <c r="IBZ52" s="307"/>
      <c r="ICA52" s="307"/>
      <c r="ICB52" s="307"/>
      <c r="ICC52" s="307"/>
      <c r="ICD52" s="307"/>
      <c r="ICE52" s="307"/>
      <c r="ICF52" s="307"/>
      <c r="ICG52" s="307"/>
      <c r="ICH52" s="307"/>
      <c r="ICI52" s="307"/>
      <c r="ICJ52" s="307"/>
      <c r="ICK52" s="307"/>
      <c r="ICL52" s="307"/>
      <c r="ICM52" s="307"/>
      <c r="ICN52" s="307"/>
      <c r="ICO52" s="307"/>
      <c r="ICP52" s="307"/>
      <c r="ICQ52" s="307"/>
      <c r="ICR52" s="307"/>
      <c r="ICS52" s="307"/>
      <c r="ICT52" s="307"/>
      <c r="ICU52" s="307"/>
      <c r="ICV52" s="307"/>
      <c r="ICW52" s="307"/>
      <c r="ICX52" s="307"/>
      <c r="ICY52" s="307"/>
      <c r="ICZ52" s="307"/>
      <c r="IDA52" s="307"/>
      <c r="IDB52" s="307"/>
      <c r="IDC52" s="307"/>
      <c r="IDD52" s="307"/>
      <c r="IDE52" s="307"/>
      <c r="IDF52" s="307"/>
      <c r="IDG52" s="307"/>
      <c r="IDH52" s="307"/>
      <c r="IDI52" s="307"/>
      <c r="IDJ52" s="307"/>
      <c r="IDK52" s="307"/>
      <c r="IDL52" s="307"/>
      <c r="IDM52" s="307"/>
      <c r="IDN52" s="307"/>
      <c r="IDO52" s="307"/>
      <c r="IDP52" s="307"/>
      <c r="IDQ52" s="307"/>
      <c r="IDR52" s="307"/>
      <c r="IDS52" s="307"/>
      <c r="IDT52" s="307"/>
      <c r="IDU52" s="307"/>
      <c r="IDV52" s="307"/>
      <c r="IDW52" s="307"/>
      <c r="IDX52" s="307"/>
      <c r="IDY52" s="307"/>
      <c r="IDZ52" s="307"/>
      <c r="IEA52" s="307"/>
      <c r="IEB52" s="307"/>
      <c r="IEC52" s="307"/>
      <c r="IED52" s="307"/>
      <c r="IEE52" s="307"/>
      <c r="IEF52" s="307"/>
      <c r="IEG52" s="307"/>
      <c r="IEH52" s="307"/>
      <c r="IEI52" s="307"/>
      <c r="IEJ52" s="307"/>
      <c r="IEK52" s="307"/>
      <c r="IEL52" s="307"/>
      <c r="IEM52" s="307"/>
      <c r="IEN52" s="307"/>
      <c r="IEO52" s="307"/>
      <c r="IEP52" s="307"/>
      <c r="IEQ52" s="307"/>
      <c r="IER52" s="307"/>
      <c r="IES52" s="307"/>
      <c r="IET52" s="307"/>
      <c r="IEU52" s="307"/>
      <c r="IEV52" s="307"/>
      <c r="IEW52" s="307"/>
      <c r="IEX52" s="307"/>
      <c r="IEY52" s="307"/>
      <c r="IEZ52" s="307"/>
      <c r="IFA52" s="307"/>
      <c r="IFB52" s="307"/>
      <c r="IFC52" s="307"/>
      <c r="IFD52" s="307"/>
      <c r="IFE52" s="307"/>
      <c r="IFF52" s="307"/>
      <c r="IFG52" s="307"/>
      <c r="IFH52" s="307"/>
      <c r="IFI52" s="307"/>
      <c r="IFJ52" s="307"/>
      <c r="IFK52" s="307"/>
      <c r="IFL52" s="307"/>
      <c r="IFM52" s="307"/>
      <c r="IFN52" s="307"/>
      <c r="IFO52" s="307"/>
      <c r="IFP52" s="307"/>
      <c r="IFQ52" s="307"/>
      <c r="IFR52" s="307"/>
      <c r="IFS52" s="307"/>
      <c r="IFT52" s="307"/>
      <c r="IFU52" s="307"/>
      <c r="IFV52" s="307"/>
      <c r="IFW52" s="307"/>
      <c r="IFX52" s="307"/>
      <c r="IFY52" s="307"/>
      <c r="IFZ52" s="307"/>
      <c r="IGA52" s="307"/>
      <c r="IGB52" s="307"/>
      <c r="IGC52" s="307"/>
      <c r="IGD52" s="307"/>
      <c r="IGE52" s="307"/>
      <c r="IGF52" s="307"/>
      <c r="IGG52" s="307"/>
      <c r="IGH52" s="307"/>
      <c r="IGI52" s="307"/>
      <c r="IGJ52" s="307"/>
      <c r="IGK52" s="307"/>
      <c r="IGL52" s="307"/>
      <c r="IGM52" s="307"/>
      <c r="IGN52" s="307"/>
      <c r="IGO52" s="307"/>
      <c r="IGP52" s="307"/>
      <c r="IGQ52" s="307"/>
      <c r="IGR52" s="307"/>
      <c r="IGS52" s="307"/>
      <c r="IGT52" s="307"/>
      <c r="IGU52" s="307"/>
      <c r="IGV52" s="307"/>
      <c r="IGW52" s="307"/>
      <c r="IGX52" s="307"/>
      <c r="IGY52" s="307"/>
      <c r="IGZ52" s="307"/>
      <c r="IHA52" s="307"/>
      <c r="IHB52" s="307"/>
      <c r="IHC52" s="307"/>
      <c r="IHD52" s="307"/>
      <c r="IHE52" s="307"/>
      <c r="IHF52" s="307"/>
      <c r="IHG52" s="307"/>
      <c r="IHH52" s="307"/>
      <c r="IHI52" s="307"/>
      <c r="IHJ52" s="307"/>
      <c r="IHK52" s="307"/>
      <c r="IHL52" s="307"/>
      <c r="IHM52" s="307"/>
      <c r="IHN52" s="307"/>
      <c r="IHO52" s="307"/>
      <c r="IHP52" s="307"/>
      <c r="IHQ52" s="307"/>
      <c r="IHR52" s="307"/>
      <c r="IHS52" s="307"/>
      <c r="IHT52" s="307"/>
      <c r="IHU52" s="307"/>
      <c r="IHV52" s="307"/>
      <c r="IHW52" s="307"/>
      <c r="IHX52" s="307"/>
      <c r="IHY52" s="307"/>
      <c r="IHZ52" s="307"/>
      <c r="IIA52" s="307"/>
      <c r="IIB52" s="307"/>
      <c r="IIC52" s="307"/>
      <c r="IID52" s="307"/>
      <c r="IIE52" s="307"/>
      <c r="IIF52" s="307"/>
      <c r="IIG52" s="307"/>
      <c r="IIH52" s="307"/>
      <c r="III52" s="307"/>
      <c r="IIJ52" s="307"/>
      <c r="IIK52" s="307"/>
      <c r="IIL52" s="307"/>
      <c r="IIM52" s="307"/>
      <c r="IIN52" s="307"/>
      <c r="IIO52" s="307"/>
      <c r="IIP52" s="307"/>
      <c r="IIQ52" s="307"/>
      <c r="IIR52" s="307"/>
      <c r="IIS52" s="307"/>
      <c r="IIT52" s="307"/>
      <c r="IIU52" s="307"/>
      <c r="IIV52" s="307"/>
      <c r="IIW52" s="307"/>
      <c r="IIX52" s="307"/>
      <c r="IIY52" s="307"/>
      <c r="IIZ52" s="307"/>
      <c r="IJA52" s="307"/>
      <c r="IJB52" s="307"/>
      <c r="IJC52" s="307"/>
      <c r="IJD52" s="307"/>
      <c r="IJE52" s="307"/>
      <c r="IJF52" s="307"/>
      <c r="IJG52" s="307"/>
      <c r="IJH52" s="307"/>
      <c r="IJI52" s="307"/>
      <c r="IJJ52" s="307"/>
      <c r="IJK52" s="307"/>
      <c r="IJL52" s="307"/>
      <c r="IJM52" s="307"/>
      <c r="IJN52" s="307"/>
      <c r="IJO52" s="307"/>
      <c r="IJP52" s="307"/>
      <c r="IJQ52" s="307"/>
      <c r="IJR52" s="307"/>
      <c r="IJS52" s="307"/>
      <c r="IJT52" s="307"/>
      <c r="IJU52" s="307"/>
      <c r="IJV52" s="307"/>
      <c r="IJW52" s="307"/>
      <c r="IJX52" s="307"/>
      <c r="IJY52" s="307"/>
      <c r="IJZ52" s="307"/>
      <c r="IKA52" s="307"/>
      <c r="IKB52" s="307"/>
      <c r="IKC52" s="307"/>
      <c r="IKD52" s="307"/>
      <c r="IKE52" s="307"/>
      <c r="IKF52" s="307"/>
      <c r="IKG52" s="307"/>
      <c r="IKH52" s="307"/>
      <c r="IKI52" s="307"/>
      <c r="IKJ52" s="307"/>
      <c r="IKK52" s="307"/>
      <c r="IKL52" s="307"/>
      <c r="IKM52" s="307"/>
      <c r="IKN52" s="307"/>
      <c r="IKO52" s="307"/>
      <c r="IKP52" s="307"/>
      <c r="IKQ52" s="307"/>
      <c r="IKR52" s="307"/>
      <c r="IKS52" s="307"/>
      <c r="IKT52" s="307"/>
      <c r="IKU52" s="307"/>
      <c r="IKV52" s="307"/>
      <c r="IKW52" s="307"/>
      <c r="IKX52" s="307"/>
      <c r="IKY52" s="307"/>
      <c r="IKZ52" s="307"/>
      <c r="ILA52" s="307"/>
      <c r="ILB52" s="307"/>
      <c r="ILC52" s="307"/>
      <c r="ILD52" s="307"/>
      <c r="ILE52" s="307"/>
      <c r="ILF52" s="307"/>
      <c r="ILG52" s="307"/>
      <c r="ILH52" s="307"/>
      <c r="ILI52" s="307"/>
      <c r="ILJ52" s="307"/>
      <c r="ILK52" s="307"/>
      <c r="ILL52" s="307"/>
      <c r="ILM52" s="307"/>
      <c r="ILN52" s="307"/>
      <c r="ILO52" s="307"/>
      <c r="ILP52" s="307"/>
      <c r="ILQ52" s="307"/>
      <c r="ILR52" s="307"/>
      <c r="ILS52" s="307"/>
      <c r="ILT52" s="307"/>
      <c r="ILU52" s="307"/>
      <c r="ILV52" s="307"/>
      <c r="ILW52" s="307"/>
      <c r="ILX52" s="307"/>
      <c r="ILY52" s="307"/>
      <c r="ILZ52" s="307"/>
      <c r="IMA52" s="307"/>
      <c r="IMB52" s="307"/>
      <c r="IMC52" s="307"/>
      <c r="IMD52" s="307"/>
      <c r="IME52" s="307"/>
      <c r="IMF52" s="307"/>
      <c r="IMG52" s="307"/>
      <c r="IMH52" s="307"/>
      <c r="IMI52" s="307"/>
      <c r="IMJ52" s="307"/>
      <c r="IMK52" s="307"/>
      <c r="IML52" s="307"/>
      <c r="IMM52" s="307"/>
      <c r="IMN52" s="307"/>
      <c r="IMO52" s="307"/>
      <c r="IMP52" s="307"/>
      <c r="IMQ52" s="307"/>
      <c r="IMR52" s="307"/>
      <c r="IMS52" s="307"/>
      <c r="IMT52" s="307"/>
      <c r="IMU52" s="307"/>
      <c r="IMV52" s="307"/>
      <c r="IMW52" s="307"/>
      <c r="IMX52" s="307"/>
      <c r="IMY52" s="307"/>
      <c r="IMZ52" s="307"/>
      <c r="INA52" s="307"/>
      <c r="INB52" s="307"/>
      <c r="INC52" s="307"/>
      <c r="IND52" s="307"/>
      <c r="INE52" s="307"/>
      <c r="INF52" s="307"/>
      <c r="ING52" s="307"/>
      <c r="INH52" s="307"/>
      <c r="INI52" s="307"/>
      <c r="INJ52" s="307"/>
      <c r="INK52" s="307"/>
      <c r="INL52" s="307"/>
      <c r="INM52" s="307"/>
      <c r="INN52" s="307"/>
      <c r="INO52" s="307"/>
      <c r="INP52" s="307"/>
      <c r="INQ52" s="307"/>
      <c r="INR52" s="307"/>
      <c r="INS52" s="307"/>
      <c r="INT52" s="307"/>
      <c r="INU52" s="307"/>
      <c r="INV52" s="307"/>
      <c r="INW52" s="307"/>
      <c r="INX52" s="307"/>
      <c r="INY52" s="307"/>
      <c r="INZ52" s="307"/>
      <c r="IOA52" s="307"/>
      <c r="IOB52" s="307"/>
      <c r="IOC52" s="307"/>
      <c r="IOD52" s="307"/>
      <c r="IOE52" s="307"/>
      <c r="IOF52" s="307"/>
      <c r="IOG52" s="307"/>
      <c r="IOH52" s="307"/>
      <c r="IOI52" s="307"/>
      <c r="IOJ52" s="307"/>
      <c r="IOK52" s="307"/>
      <c r="IOL52" s="307"/>
      <c r="IOM52" s="307"/>
      <c r="ION52" s="307"/>
      <c r="IOO52" s="307"/>
      <c r="IOP52" s="307"/>
      <c r="IOQ52" s="307"/>
      <c r="IOR52" s="307"/>
      <c r="IOS52" s="307"/>
      <c r="IOT52" s="307"/>
      <c r="IOU52" s="307"/>
      <c r="IOV52" s="307"/>
      <c r="IOW52" s="307"/>
      <c r="IOX52" s="307"/>
      <c r="IOY52" s="307"/>
      <c r="IOZ52" s="307"/>
      <c r="IPA52" s="307"/>
      <c r="IPB52" s="307"/>
      <c r="IPC52" s="307"/>
      <c r="IPD52" s="307"/>
      <c r="IPE52" s="307"/>
      <c r="IPF52" s="307"/>
      <c r="IPG52" s="307"/>
      <c r="IPH52" s="307"/>
      <c r="IPI52" s="307"/>
      <c r="IPJ52" s="307"/>
      <c r="IPK52" s="307"/>
      <c r="IPL52" s="307"/>
      <c r="IPM52" s="307"/>
      <c r="IPN52" s="307"/>
      <c r="IPO52" s="307"/>
      <c r="IPP52" s="307"/>
      <c r="IPQ52" s="307"/>
      <c r="IPR52" s="307"/>
      <c r="IPS52" s="307"/>
      <c r="IPT52" s="307"/>
      <c r="IPU52" s="307"/>
      <c r="IPV52" s="307"/>
      <c r="IPW52" s="307"/>
      <c r="IPX52" s="307"/>
      <c r="IPY52" s="307"/>
      <c r="IPZ52" s="307"/>
      <c r="IQA52" s="307"/>
      <c r="IQB52" s="307"/>
      <c r="IQC52" s="307"/>
      <c r="IQD52" s="307"/>
      <c r="IQE52" s="307"/>
      <c r="IQF52" s="307"/>
      <c r="IQG52" s="307"/>
      <c r="IQH52" s="307"/>
      <c r="IQI52" s="307"/>
      <c r="IQJ52" s="307"/>
      <c r="IQK52" s="307"/>
      <c r="IQL52" s="307"/>
      <c r="IQM52" s="307"/>
      <c r="IQN52" s="307"/>
      <c r="IQO52" s="307"/>
      <c r="IQP52" s="307"/>
      <c r="IQQ52" s="307"/>
      <c r="IQR52" s="307"/>
      <c r="IQS52" s="307"/>
      <c r="IQT52" s="307"/>
      <c r="IQU52" s="307"/>
      <c r="IQV52" s="307"/>
      <c r="IQW52" s="307"/>
      <c r="IQX52" s="307"/>
      <c r="IQY52" s="307"/>
      <c r="IQZ52" s="307"/>
      <c r="IRA52" s="307"/>
      <c r="IRB52" s="307"/>
      <c r="IRC52" s="307"/>
      <c r="IRD52" s="307"/>
      <c r="IRE52" s="307"/>
      <c r="IRF52" s="307"/>
      <c r="IRG52" s="307"/>
      <c r="IRH52" s="307"/>
      <c r="IRI52" s="307"/>
      <c r="IRJ52" s="307"/>
      <c r="IRK52" s="307"/>
      <c r="IRL52" s="307"/>
      <c r="IRM52" s="307"/>
      <c r="IRN52" s="307"/>
      <c r="IRO52" s="307"/>
      <c r="IRP52" s="307"/>
      <c r="IRQ52" s="307"/>
      <c r="IRR52" s="307"/>
      <c r="IRS52" s="307"/>
      <c r="IRT52" s="307"/>
      <c r="IRU52" s="307"/>
      <c r="IRV52" s="307"/>
      <c r="IRW52" s="307"/>
      <c r="IRX52" s="307"/>
      <c r="IRY52" s="307"/>
      <c r="IRZ52" s="307"/>
      <c r="ISA52" s="307"/>
      <c r="ISB52" s="307"/>
      <c r="ISC52" s="307"/>
      <c r="ISD52" s="307"/>
      <c r="ISE52" s="307"/>
      <c r="ISF52" s="307"/>
      <c r="ISG52" s="307"/>
      <c r="ISH52" s="307"/>
      <c r="ISI52" s="307"/>
      <c r="ISJ52" s="307"/>
      <c r="ISK52" s="307"/>
      <c r="ISL52" s="307"/>
      <c r="ISM52" s="307"/>
      <c r="ISN52" s="307"/>
      <c r="ISO52" s="307"/>
      <c r="ISP52" s="307"/>
      <c r="ISQ52" s="307"/>
      <c r="ISR52" s="307"/>
      <c r="ISS52" s="307"/>
      <c r="IST52" s="307"/>
      <c r="ISU52" s="307"/>
      <c r="ISV52" s="307"/>
      <c r="ISW52" s="307"/>
      <c r="ISX52" s="307"/>
      <c r="ISY52" s="307"/>
      <c r="ISZ52" s="307"/>
      <c r="ITA52" s="307"/>
      <c r="ITB52" s="307"/>
      <c r="ITC52" s="307"/>
      <c r="ITD52" s="307"/>
      <c r="ITE52" s="307"/>
      <c r="ITF52" s="307"/>
      <c r="ITG52" s="307"/>
      <c r="ITH52" s="307"/>
      <c r="ITI52" s="307"/>
      <c r="ITJ52" s="307"/>
      <c r="ITK52" s="307"/>
      <c r="ITL52" s="307"/>
      <c r="ITM52" s="307"/>
      <c r="ITN52" s="307"/>
      <c r="ITO52" s="307"/>
      <c r="ITP52" s="307"/>
      <c r="ITQ52" s="307"/>
      <c r="ITR52" s="307"/>
      <c r="ITS52" s="307"/>
      <c r="ITT52" s="307"/>
      <c r="ITU52" s="307"/>
      <c r="ITV52" s="307"/>
      <c r="ITW52" s="307"/>
      <c r="ITX52" s="307"/>
      <c r="ITY52" s="307"/>
      <c r="ITZ52" s="307"/>
      <c r="IUA52" s="307"/>
      <c r="IUB52" s="307"/>
      <c r="IUC52" s="307"/>
      <c r="IUD52" s="307"/>
      <c r="IUE52" s="307"/>
      <c r="IUF52" s="307"/>
      <c r="IUG52" s="307"/>
      <c r="IUH52" s="307"/>
      <c r="IUI52" s="307"/>
      <c r="IUJ52" s="307"/>
      <c r="IUK52" s="307"/>
      <c r="IUL52" s="307"/>
      <c r="IUM52" s="307"/>
      <c r="IUN52" s="307"/>
      <c r="IUO52" s="307"/>
      <c r="IUP52" s="307"/>
      <c r="IUQ52" s="307"/>
      <c r="IUR52" s="307"/>
      <c r="IUS52" s="307"/>
      <c r="IUT52" s="307"/>
      <c r="IUU52" s="307"/>
      <c r="IUV52" s="307"/>
      <c r="IUW52" s="307"/>
      <c r="IUX52" s="307"/>
      <c r="IUY52" s="307"/>
      <c r="IUZ52" s="307"/>
      <c r="IVA52" s="307"/>
      <c r="IVB52" s="307"/>
      <c r="IVC52" s="307"/>
      <c r="IVD52" s="307"/>
      <c r="IVE52" s="307"/>
      <c r="IVF52" s="307"/>
      <c r="IVG52" s="307"/>
      <c r="IVH52" s="307"/>
      <c r="IVI52" s="307"/>
      <c r="IVJ52" s="307"/>
      <c r="IVK52" s="307"/>
      <c r="IVL52" s="307"/>
      <c r="IVM52" s="307"/>
      <c r="IVN52" s="307"/>
      <c r="IVO52" s="307"/>
      <c r="IVP52" s="307"/>
      <c r="IVQ52" s="307"/>
      <c r="IVR52" s="307"/>
      <c r="IVS52" s="307"/>
      <c r="IVT52" s="307"/>
      <c r="IVU52" s="307"/>
      <c r="IVV52" s="307"/>
      <c r="IVW52" s="307"/>
      <c r="IVX52" s="307"/>
      <c r="IVY52" s="307"/>
      <c r="IVZ52" s="307"/>
      <c r="IWA52" s="307"/>
      <c r="IWB52" s="307"/>
      <c r="IWC52" s="307"/>
      <c r="IWD52" s="307"/>
      <c r="IWE52" s="307"/>
      <c r="IWF52" s="307"/>
      <c r="IWG52" s="307"/>
      <c r="IWH52" s="307"/>
      <c r="IWI52" s="307"/>
      <c r="IWJ52" s="307"/>
      <c r="IWK52" s="307"/>
      <c r="IWL52" s="307"/>
      <c r="IWM52" s="307"/>
      <c r="IWN52" s="307"/>
      <c r="IWO52" s="307"/>
      <c r="IWP52" s="307"/>
      <c r="IWQ52" s="307"/>
      <c r="IWR52" s="307"/>
      <c r="IWS52" s="307"/>
      <c r="IWT52" s="307"/>
      <c r="IWU52" s="307"/>
      <c r="IWV52" s="307"/>
      <c r="IWW52" s="307"/>
      <c r="IWX52" s="307"/>
      <c r="IWY52" s="307"/>
      <c r="IWZ52" s="307"/>
      <c r="IXA52" s="307"/>
      <c r="IXB52" s="307"/>
      <c r="IXC52" s="307"/>
      <c r="IXD52" s="307"/>
      <c r="IXE52" s="307"/>
      <c r="IXF52" s="307"/>
      <c r="IXG52" s="307"/>
      <c r="IXH52" s="307"/>
      <c r="IXI52" s="307"/>
      <c r="IXJ52" s="307"/>
      <c r="IXK52" s="307"/>
      <c r="IXL52" s="307"/>
      <c r="IXM52" s="307"/>
      <c r="IXN52" s="307"/>
      <c r="IXO52" s="307"/>
      <c r="IXP52" s="307"/>
      <c r="IXQ52" s="307"/>
      <c r="IXR52" s="307"/>
      <c r="IXS52" s="307"/>
      <c r="IXT52" s="307"/>
      <c r="IXU52" s="307"/>
      <c r="IXV52" s="307"/>
      <c r="IXW52" s="307"/>
      <c r="IXX52" s="307"/>
      <c r="IXY52" s="307"/>
      <c r="IXZ52" s="307"/>
      <c r="IYA52" s="307"/>
      <c r="IYB52" s="307"/>
      <c r="IYC52" s="307"/>
      <c r="IYD52" s="307"/>
      <c r="IYE52" s="307"/>
      <c r="IYF52" s="307"/>
      <c r="IYG52" s="307"/>
      <c r="IYH52" s="307"/>
      <c r="IYI52" s="307"/>
      <c r="IYJ52" s="307"/>
      <c r="IYK52" s="307"/>
      <c r="IYL52" s="307"/>
      <c r="IYM52" s="307"/>
      <c r="IYN52" s="307"/>
      <c r="IYO52" s="307"/>
      <c r="IYP52" s="307"/>
      <c r="IYQ52" s="307"/>
      <c r="IYR52" s="307"/>
      <c r="IYS52" s="307"/>
      <c r="IYT52" s="307"/>
      <c r="IYU52" s="307"/>
      <c r="IYV52" s="307"/>
      <c r="IYW52" s="307"/>
      <c r="IYX52" s="307"/>
      <c r="IYY52" s="307"/>
      <c r="IYZ52" s="307"/>
      <c r="IZA52" s="307"/>
      <c r="IZB52" s="307"/>
      <c r="IZC52" s="307"/>
      <c r="IZD52" s="307"/>
      <c r="IZE52" s="307"/>
      <c r="IZF52" s="307"/>
      <c r="IZG52" s="307"/>
      <c r="IZH52" s="307"/>
      <c r="IZI52" s="307"/>
      <c r="IZJ52" s="307"/>
      <c r="IZK52" s="307"/>
      <c r="IZL52" s="307"/>
      <c r="IZM52" s="307"/>
      <c r="IZN52" s="307"/>
      <c r="IZO52" s="307"/>
      <c r="IZP52" s="307"/>
      <c r="IZQ52" s="307"/>
      <c r="IZR52" s="307"/>
      <c r="IZS52" s="307"/>
      <c r="IZT52" s="307"/>
      <c r="IZU52" s="307"/>
      <c r="IZV52" s="307"/>
      <c r="IZW52" s="307"/>
      <c r="IZX52" s="307"/>
      <c r="IZY52" s="307"/>
      <c r="IZZ52" s="307"/>
      <c r="JAA52" s="307"/>
      <c r="JAB52" s="307"/>
      <c r="JAC52" s="307"/>
      <c r="JAD52" s="307"/>
      <c r="JAE52" s="307"/>
      <c r="JAF52" s="307"/>
      <c r="JAG52" s="307"/>
      <c r="JAH52" s="307"/>
      <c r="JAI52" s="307"/>
      <c r="JAJ52" s="307"/>
      <c r="JAK52" s="307"/>
      <c r="JAL52" s="307"/>
      <c r="JAM52" s="307"/>
      <c r="JAN52" s="307"/>
      <c r="JAO52" s="307"/>
      <c r="JAP52" s="307"/>
      <c r="JAQ52" s="307"/>
      <c r="JAR52" s="307"/>
      <c r="JAS52" s="307"/>
      <c r="JAT52" s="307"/>
      <c r="JAU52" s="307"/>
      <c r="JAV52" s="307"/>
      <c r="JAW52" s="307"/>
      <c r="JAX52" s="307"/>
      <c r="JAY52" s="307"/>
      <c r="JAZ52" s="307"/>
      <c r="JBA52" s="307"/>
      <c r="JBB52" s="307"/>
      <c r="JBC52" s="307"/>
      <c r="JBD52" s="307"/>
      <c r="JBE52" s="307"/>
      <c r="JBF52" s="307"/>
      <c r="JBG52" s="307"/>
      <c r="JBH52" s="307"/>
      <c r="JBI52" s="307"/>
      <c r="JBJ52" s="307"/>
      <c r="JBK52" s="307"/>
      <c r="JBL52" s="307"/>
      <c r="JBM52" s="307"/>
      <c r="JBN52" s="307"/>
      <c r="JBO52" s="307"/>
      <c r="JBP52" s="307"/>
      <c r="JBQ52" s="307"/>
      <c r="JBR52" s="307"/>
      <c r="JBS52" s="307"/>
      <c r="JBT52" s="307"/>
      <c r="JBU52" s="307"/>
      <c r="JBV52" s="307"/>
      <c r="JBW52" s="307"/>
      <c r="JBX52" s="307"/>
      <c r="JBY52" s="307"/>
      <c r="JBZ52" s="307"/>
      <c r="JCA52" s="307"/>
      <c r="JCB52" s="307"/>
      <c r="JCC52" s="307"/>
      <c r="JCD52" s="307"/>
      <c r="JCE52" s="307"/>
      <c r="JCF52" s="307"/>
      <c r="JCG52" s="307"/>
      <c r="JCH52" s="307"/>
      <c r="JCI52" s="307"/>
      <c r="JCJ52" s="307"/>
      <c r="JCK52" s="307"/>
      <c r="JCL52" s="307"/>
      <c r="JCM52" s="307"/>
      <c r="JCN52" s="307"/>
      <c r="JCO52" s="307"/>
      <c r="JCP52" s="307"/>
      <c r="JCQ52" s="307"/>
      <c r="JCR52" s="307"/>
      <c r="JCS52" s="307"/>
      <c r="JCT52" s="307"/>
      <c r="JCU52" s="307"/>
      <c r="JCV52" s="307"/>
      <c r="JCW52" s="307"/>
      <c r="JCX52" s="307"/>
      <c r="JCY52" s="307"/>
      <c r="JCZ52" s="307"/>
      <c r="JDA52" s="307"/>
      <c r="JDB52" s="307"/>
      <c r="JDC52" s="307"/>
      <c r="JDD52" s="307"/>
      <c r="JDE52" s="307"/>
      <c r="JDF52" s="307"/>
      <c r="JDG52" s="307"/>
      <c r="JDH52" s="307"/>
      <c r="JDI52" s="307"/>
      <c r="JDJ52" s="307"/>
      <c r="JDK52" s="307"/>
      <c r="JDL52" s="307"/>
      <c r="JDM52" s="307"/>
      <c r="JDN52" s="307"/>
      <c r="JDO52" s="307"/>
      <c r="JDP52" s="307"/>
      <c r="JDQ52" s="307"/>
      <c r="JDR52" s="307"/>
      <c r="JDS52" s="307"/>
      <c r="JDT52" s="307"/>
      <c r="JDU52" s="307"/>
      <c r="JDV52" s="307"/>
      <c r="JDW52" s="307"/>
      <c r="JDX52" s="307"/>
      <c r="JDY52" s="307"/>
      <c r="JDZ52" s="307"/>
      <c r="JEA52" s="307"/>
      <c r="JEB52" s="307"/>
      <c r="JEC52" s="307"/>
      <c r="JED52" s="307"/>
      <c r="JEE52" s="307"/>
      <c r="JEF52" s="307"/>
      <c r="JEG52" s="307"/>
      <c r="JEH52" s="307"/>
      <c r="JEI52" s="307"/>
      <c r="JEJ52" s="307"/>
      <c r="JEK52" s="307"/>
      <c r="JEL52" s="307"/>
      <c r="JEM52" s="307"/>
      <c r="JEN52" s="307"/>
      <c r="JEO52" s="307"/>
      <c r="JEP52" s="307"/>
      <c r="JEQ52" s="307"/>
      <c r="JER52" s="307"/>
      <c r="JES52" s="307"/>
      <c r="JET52" s="307"/>
      <c r="JEU52" s="307"/>
      <c r="JEV52" s="307"/>
      <c r="JEW52" s="307"/>
      <c r="JEX52" s="307"/>
      <c r="JEY52" s="307"/>
      <c r="JEZ52" s="307"/>
      <c r="JFA52" s="307"/>
      <c r="JFB52" s="307"/>
      <c r="JFC52" s="307"/>
      <c r="JFD52" s="307"/>
      <c r="JFE52" s="307"/>
      <c r="JFF52" s="307"/>
      <c r="JFG52" s="307"/>
      <c r="JFH52" s="307"/>
      <c r="JFI52" s="307"/>
      <c r="JFJ52" s="307"/>
      <c r="JFK52" s="307"/>
      <c r="JFL52" s="307"/>
      <c r="JFM52" s="307"/>
      <c r="JFN52" s="307"/>
      <c r="JFO52" s="307"/>
      <c r="JFP52" s="307"/>
      <c r="JFQ52" s="307"/>
      <c r="JFR52" s="307"/>
      <c r="JFS52" s="307"/>
      <c r="JFT52" s="307"/>
      <c r="JFU52" s="307"/>
      <c r="JFV52" s="307"/>
      <c r="JFW52" s="307"/>
      <c r="JFX52" s="307"/>
      <c r="JFY52" s="307"/>
      <c r="JFZ52" s="307"/>
      <c r="JGA52" s="307"/>
      <c r="JGB52" s="307"/>
      <c r="JGC52" s="307"/>
      <c r="JGD52" s="307"/>
      <c r="JGE52" s="307"/>
      <c r="JGF52" s="307"/>
      <c r="JGG52" s="307"/>
      <c r="JGH52" s="307"/>
      <c r="JGI52" s="307"/>
      <c r="JGJ52" s="307"/>
      <c r="JGK52" s="307"/>
      <c r="JGL52" s="307"/>
      <c r="JGM52" s="307"/>
      <c r="JGN52" s="307"/>
      <c r="JGO52" s="307"/>
      <c r="JGP52" s="307"/>
      <c r="JGQ52" s="307"/>
      <c r="JGR52" s="307"/>
      <c r="JGS52" s="307"/>
      <c r="JGT52" s="307"/>
      <c r="JGU52" s="307"/>
      <c r="JGV52" s="307"/>
      <c r="JGW52" s="307"/>
      <c r="JGX52" s="307"/>
      <c r="JGY52" s="307"/>
      <c r="JGZ52" s="307"/>
      <c r="JHA52" s="307"/>
      <c r="JHB52" s="307"/>
      <c r="JHC52" s="307"/>
      <c r="JHD52" s="307"/>
      <c r="JHE52" s="307"/>
      <c r="JHF52" s="307"/>
      <c r="JHG52" s="307"/>
      <c r="JHH52" s="307"/>
      <c r="JHI52" s="307"/>
      <c r="JHJ52" s="307"/>
      <c r="JHK52" s="307"/>
      <c r="JHL52" s="307"/>
      <c r="JHM52" s="307"/>
      <c r="JHN52" s="307"/>
      <c r="JHO52" s="307"/>
      <c r="JHP52" s="307"/>
      <c r="JHQ52" s="307"/>
      <c r="JHR52" s="307"/>
      <c r="JHS52" s="307"/>
      <c r="JHT52" s="307"/>
      <c r="JHU52" s="307"/>
      <c r="JHV52" s="307"/>
      <c r="JHW52" s="307"/>
      <c r="JHX52" s="307"/>
      <c r="JHY52" s="307"/>
      <c r="JHZ52" s="307"/>
      <c r="JIA52" s="307"/>
      <c r="JIB52" s="307"/>
      <c r="JIC52" s="307"/>
      <c r="JID52" s="307"/>
      <c r="JIE52" s="307"/>
      <c r="JIF52" s="307"/>
      <c r="JIG52" s="307"/>
      <c r="JIH52" s="307"/>
      <c r="JII52" s="307"/>
      <c r="JIJ52" s="307"/>
      <c r="JIK52" s="307"/>
      <c r="JIL52" s="307"/>
      <c r="JIM52" s="307"/>
      <c r="JIN52" s="307"/>
      <c r="JIO52" s="307"/>
      <c r="JIP52" s="307"/>
      <c r="JIQ52" s="307"/>
      <c r="JIR52" s="307"/>
      <c r="JIS52" s="307"/>
      <c r="JIT52" s="307"/>
      <c r="JIU52" s="307"/>
      <c r="JIV52" s="307"/>
      <c r="JIW52" s="307"/>
      <c r="JIX52" s="307"/>
      <c r="JIY52" s="307"/>
      <c r="JIZ52" s="307"/>
      <c r="JJA52" s="307"/>
      <c r="JJB52" s="307"/>
      <c r="JJC52" s="307"/>
      <c r="JJD52" s="307"/>
      <c r="JJE52" s="307"/>
      <c r="JJF52" s="307"/>
      <c r="JJG52" s="307"/>
      <c r="JJH52" s="307"/>
      <c r="JJI52" s="307"/>
      <c r="JJJ52" s="307"/>
      <c r="JJK52" s="307"/>
      <c r="JJL52" s="307"/>
      <c r="JJM52" s="307"/>
      <c r="JJN52" s="307"/>
      <c r="JJO52" s="307"/>
      <c r="JJP52" s="307"/>
      <c r="JJQ52" s="307"/>
      <c r="JJR52" s="307"/>
      <c r="JJS52" s="307"/>
      <c r="JJT52" s="307"/>
      <c r="JJU52" s="307"/>
      <c r="JJV52" s="307"/>
      <c r="JJW52" s="307"/>
      <c r="JJX52" s="307"/>
      <c r="JJY52" s="307"/>
      <c r="JJZ52" s="307"/>
      <c r="JKA52" s="307"/>
      <c r="JKB52" s="307"/>
      <c r="JKC52" s="307"/>
      <c r="JKD52" s="307"/>
      <c r="JKE52" s="307"/>
      <c r="JKF52" s="307"/>
      <c r="JKG52" s="307"/>
      <c r="JKH52" s="307"/>
      <c r="JKI52" s="307"/>
      <c r="JKJ52" s="307"/>
      <c r="JKK52" s="307"/>
      <c r="JKL52" s="307"/>
      <c r="JKM52" s="307"/>
      <c r="JKN52" s="307"/>
      <c r="JKO52" s="307"/>
      <c r="JKP52" s="307"/>
      <c r="JKQ52" s="307"/>
      <c r="JKR52" s="307"/>
      <c r="JKS52" s="307"/>
      <c r="JKT52" s="307"/>
      <c r="JKU52" s="307"/>
      <c r="JKV52" s="307"/>
      <c r="JKW52" s="307"/>
      <c r="JKX52" s="307"/>
      <c r="JKY52" s="307"/>
      <c r="JKZ52" s="307"/>
      <c r="JLA52" s="307"/>
      <c r="JLB52" s="307"/>
      <c r="JLC52" s="307"/>
      <c r="JLD52" s="307"/>
      <c r="JLE52" s="307"/>
      <c r="JLF52" s="307"/>
      <c r="JLG52" s="307"/>
      <c r="JLH52" s="307"/>
      <c r="JLI52" s="307"/>
      <c r="JLJ52" s="307"/>
      <c r="JLK52" s="307"/>
      <c r="JLL52" s="307"/>
      <c r="JLM52" s="307"/>
      <c r="JLN52" s="307"/>
      <c r="JLO52" s="307"/>
      <c r="JLP52" s="307"/>
      <c r="JLQ52" s="307"/>
      <c r="JLR52" s="307"/>
      <c r="JLS52" s="307"/>
      <c r="JLT52" s="307"/>
      <c r="JLU52" s="307"/>
      <c r="JLV52" s="307"/>
      <c r="JLW52" s="307"/>
      <c r="JLX52" s="307"/>
      <c r="JLY52" s="307"/>
      <c r="JLZ52" s="307"/>
      <c r="JMA52" s="307"/>
      <c r="JMB52" s="307"/>
      <c r="JMC52" s="307"/>
      <c r="JMD52" s="307"/>
      <c r="JME52" s="307"/>
      <c r="JMF52" s="307"/>
      <c r="JMG52" s="307"/>
      <c r="JMH52" s="307"/>
      <c r="JMI52" s="307"/>
      <c r="JMJ52" s="307"/>
      <c r="JMK52" s="307"/>
      <c r="JML52" s="307"/>
      <c r="JMM52" s="307"/>
      <c r="JMN52" s="307"/>
      <c r="JMO52" s="307"/>
      <c r="JMP52" s="307"/>
      <c r="JMQ52" s="307"/>
      <c r="JMR52" s="307"/>
      <c r="JMS52" s="307"/>
      <c r="JMT52" s="307"/>
      <c r="JMU52" s="307"/>
      <c r="JMV52" s="307"/>
      <c r="JMW52" s="307"/>
      <c r="JMX52" s="307"/>
      <c r="JMY52" s="307"/>
      <c r="JMZ52" s="307"/>
      <c r="JNA52" s="307"/>
      <c r="JNB52" s="307"/>
      <c r="JNC52" s="307"/>
      <c r="JND52" s="307"/>
      <c r="JNE52" s="307"/>
      <c r="JNF52" s="307"/>
      <c r="JNG52" s="307"/>
      <c r="JNH52" s="307"/>
      <c r="JNI52" s="307"/>
      <c r="JNJ52" s="307"/>
      <c r="JNK52" s="307"/>
      <c r="JNL52" s="307"/>
      <c r="JNM52" s="307"/>
      <c r="JNN52" s="307"/>
      <c r="JNO52" s="307"/>
      <c r="JNP52" s="307"/>
      <c r="JNQ52" s="307"/>
      <c r="JNR52" s="307"/>
      <c r="JNS52" s="307"/>
      <c r="JNT52" s="307"/>
      <c r="JNU52" s="307"/>
      <c r="JNV52" s="307"/>
      <c r="JNW52" s="307"/>
      <c r="JNX52" s="307"/>
      <c r="JNY52" s="307"/>
      <c r="JNZ52" s="307"/>
      <c r="JOA52" s="307"/>
      <c r="JOB52" s="307"/>
      <c r="JOC52" s="307"/>
      <c r="JOD52" s="307"/>
      <c r="JOE52" s="307"/>
      <c r="JOF52" s="307"/>
      <c r="JOG52" s="307"/>
      <c r="JOH52" s="307"/>
      <c r="JOI52" s="307"/>
      <c r="JOJ52" s="307"/>
      <c r="JOK52" s="307"/>
      <c r="JOL52" s="307"/>
      <c r="JOM52" s="307"/>
      <c r="JON52" s="307"/>
      <c r="JOO52" s="307"/>
      <c r="JOP52" s="307"/>
      <c r="JOQ52" s="307"/>
      <c r="JOR52" s="307"/>
      <c r="JOS52" s="307"/>
      <c r="JOT52" s="307"/>
      <c r="JOU52" s="307"/>
      <c r="JOV52" s="307"/>
      <c r="JOW52" s="307"/>
      <c r="JOX52" s="307"/>
      <c r="JOY52" s="307"/>
      <c r="JOZ52" s="307"/>
      <c r="JPA52" s="307"/>
      <c r="JPB52" s="307"/>
      <c r="JPC52" s="307"/>
      <c r="JPD52" s="307"/>
      <c r="JPE52" s="307"/>
      <c r="JPF52" s="307"/>
      <c r="JPG52" s="307"/>
      <c r="JPH52" s="307"/>
      <c r="JPI52" s="307"/>
      <c r="JPJ52" s="307"/>
      <c r="JPK52" s="307"/>
      <c r="JPL52" s="307"/>
      <c r="JPM52" s="307"/>
      <c r="JPN52" s="307"/>
      <c r="JPO52" s="307"/>
      <c r="JPP52" s="307"/>
      <c r="JPQ52" s="307"/>
      <c r="JPR52" s="307"/>
      <c r="JPS52" s="307"/>
      <c r="JPT52" s="307"/>
      <c r="JPU52" s="307"/>
      <c r="JPV52" s="307"/>
      <c r="JPW52" s="307"/>
      <c r="JPX52" s="307"/>
      <c r="JPY52" s="307"/>
      <c r="JPZ52" s="307"/>
      <c r="JQA52" s="307"/>
      <c r="JQB52" s="307"/>
      <c r="JQC52" s="307"/>
      <c r="JQD52" s="307"/>
      <c r="JQE52" s="307"/>
      <c r="JQF52" s="307"/>
      <c r="JQG52" s="307"/>
      <c r="JQH52" s="307"/>
      <c r="JQI52" s="307"/>
      <c r="JQJ52" s="307"/>
      <c r="JQK52" s="307"/>
      <c r="JQL52" s="307"/>
      <c r="JQM52" s="307"/>
      <c r="JQN52" s="307"/>
      <c r="JQO52" s="307"/>
      <c r="JQP52" s="307"/>
      <c r="JQQ52" s="307"/>
      <c r="JQR52" s="307"/>
      <c r="JQS52" s="307"/>
      <c r="JQT52" s="307"/>
      <c r="JQU52" s="307"/>
      <c r="JQV52" s="307"/>
      <c r="JQW52" s="307"/>
      <c r="JQX52" s="307"/>
      <c r="JQY52" s="307"/>
      <c r="JQZ52" s="307"/>
      <c r="JRA52" s="307"/>
      <c r="JRB52" s="307"/>
      <c r="JRC52" s="307"/>
      <c r="JRD52" s="307"/>
      <c r="JRE52" s="307"/>
      <c r="JRF52" s="307"/>
      <c r="JRG52" s="307"/>
      <c r="JRH52" s="307"/>
      <c r="JRI52" s="307"/>
      <c r="JRJ52" s="307"/>
      <c r="JRK52" s="307"/>
      <c r="JRL52" s="307"/>
      <c r="JRM52" s="307"/>
      <c r="JRN52" s="307"/>
      <c r="JRO52" s="307"/>
      <c r="JRP52" s="307"/>
      <c r="JRQ52" s="307"/>
      <c r="JRR52" s="307"/>
      <c r="JRS52" s="307"/>
      <c r="JRT52" s="307"/>
      <c r="JRU52" s="307"/>
      <c r="JRV52" s="307"/>
      <c r="JRW52" s="307"/>
      <c r="JRX52" s="307"/>
      <c r="JRY52" s="307"/>
      <c r="JRZ52" s="307"/>
      <c r="JSA52" s="307"/>
      <c r="JSB52" s="307"/>
      <c r="JSC52" s="307"/>
      <c r="JSD52" s="307"/>
      <c r="JSE52" s="307"/>
      <c r="JSF52" s="307"/>
      <c r="JSG52" s="307"/>
      <c r="JSH52" s="307"/>
      <c r="JSI52" s="307"/>
      <c r="JSJ52" s="307"/>
      <c r="JSK52" s="307"/>
      <c r="JSL52" s="307"/>
      <c r="JSM52" s="307"/>
      <c r="JSN52" s="307"/>
      <c r="JSO52" s="307"/>
      <c r="JSP52" s="307"/>
      <c r="JSQ52" s="307"/>
      <c r="JSR52" s="307"/>
      <c r="JSS52" s="307"/>
      <c r="JST52" s="307"/>
      <c r="JSU52" s="307"/>
      <c r="JSV52" s="307"/>
      <c r="JSW52" s="307"/>
      <c r="JSX52" s="307"/>
      <c r="JSY52" s="307"/>
      <c r="JSZ52" s="307"/>
      <c r="JTA52" s="307"/>
      <c r="JTB52" s="307"/>
      <c r="JTC52" s="307"/>
      <c r="JTD52" s="307"/>
      <c r="JTE52" s="307"/>
      <c r="JTF52" s="307"/>
      <c r="JTG52" s="307"/>
      <c r="JTH52" s="307"/>
      <c r="JTI52" s="307"/>
      <c r="JTJ52" s="307"/>
      <c r="JTK52" s="307"/>
      <c r="JTL52" s="307"/>
      <c r="JTM52" s="307"/>
      <c r="JTN52" s="307"/>
      <c r="JTO52" s="307"/>
      <c r="JTP52" s="307"/>
      <c r="JTQ52" s="307"/>
      <c r="JTR52" s="307"/>
      <c r="JTS52" s="307"/>
      <c r="JTT52" s="307"/>
      <c r="JTU52" s="307"/>
      <c r="JTV52" s="307"/>
      <c r="JTW52" s="307"/>
      <c r="JTX52" s="307"/>
      <c r="JTY52" s="307"/>
      <c r="JTZ52" s="307"/>
      <c r="JUA52" s="307"/>
      <c r="JUB52" s="307"/>
      <c r="JUC52" s="307"/>
      <c r="JUD52" s="307"/>
      <c r="JUE52" s="307"/>
      <c r="JUF52" s="307"/>
      <c r="JUG52" s="307"/>
      <c r="JUH52" s="307"/>
      <c r="JUI52" s="307"/>
      <c r="JUJ52" s="307"/>
      <c r="JUK52" s="307"/>
      <c r="JUL52" s="307"/>
      <c r="JUM52" s="307"/>
      <c r="JUN52" s="307"/>
      <c r="JUO52" s="307"/>
      <c r="JUP52" s="307"/>
      <c r="JUQ52" s="307"/>
      <c r="JUR52" s="307"/>
      <c r="JUS52" s="307"/>
      <c r="JUT52" s="307"/>
      <c r="JUU52" s="307"/>
      <c r="JUV52" s="307"/>
      <c r="JUW52" s="307"/>
      <c r="JUX52" s="307"/>
      <c r="JUY52" s="307"/>
      <c r="JUZ52" s="307"/>
      <c r="JVA52" s="307"/>
      <c r="JVB52" s="307"/>
      <c r="JVC52" s="307"/>
      <c r="JVD52" s="307"/>
      <c r="JVE52" s="307"/>
      <c r="JVF52" s="307"/>
      <c r="JVG52" s="307"/>
      <c r="JVH52" s="307"/>
      <c r="JVI52" s="307"/>
      <c r="JVJ52" s="307"/>
      <c r="JVK52" s="307"/>
      <c r="JVL52" s="307"/>
      <c r="JVM52" s="307"/>
      <c r="JVN52" s="307"/>
      <c r="JVO52" s="307"/>
      <c r="JVP52" s="307"/>
      <c r="JVQ52" s="307"/>
      <c r="JVR52" s="307"/>
      <c r="JVS52" s="307"/>
      <c r="JVT52" s="307"/>
      <c r="JVU52" s="307"/>
      <c r="JVV52" s="307"/>
      <c r="JVW52" s="307"/>
      <c r="JVX52" s="307"/>
      <c r="JVY52" s="307"/>
      <c r="JVZ52" s="307"/>
      <c r="JWA52" s="307"/>
      <c r="JWB52" s="307"/>
      <c r="JWC52" s="307"/>
      <c r="JWD52" s="307"/>
      <c r="JWE52" s="307"/>
      <c r="JWF52" s="307"/>
      <c r="JWG52" s="307"/>
      <c r="JWH52" s="307"/>
      <c r="JWI52" s="307"/>
      <c r="JWJ52" s="307"/>
      <c r="JWK52" s="307"/>
      <c r="JWL52" s="307"/>
      <c r="JWM52" s="307"/>
      <c r="JWN52" s="307"/>
      <c r="JWO52" s="307"/>
      <c r="JWP52" s="307"/>
      <c r="JWQ52" s="307"/>
      <c r="JWR52" s="307"/>
      <c r="JWS52" s="307"/>
      <c r="JWT52" s="307"/>
      <c r="JWU52" s="307"/>
      <c r="JWV52" s="307"/>
      <c r="JWW52" s="307"/>
      <c r="JWX52" s="307"/>
      <c r="JWY52" s="307"/>
      <c r="JWZ52" s="307"/>
      <c r="JXA52" s="307"/>
      <c r="JXB52" s="307"/>
      <c r="JXC52" s="307"/>
      <c r="JXD52" s="307"/>
      <c r="JXE52" s="307"/>
      <c r="JXF52" s="307"/>
      <c r="JXG52" s="307"/>
      <c r="JXH52" s="307"/>
      <c r="JXI52" s="307"/>
      <c r="JXJ52" s="307"/>
      <c r="JXK52" s="307"/>
      <c r="JXL52" s="307"/>
      <c r="JXM52" s="307"/>
      <c r="JXN52" s="307"/>
      <c r="JXO52" s="307"/>
      <c r="JXP52" s="307"/>
      <c r="JXQ52" s="307"/>
      <c r="JXR52" s="307"/>
      <c r="JXS52" s="307"/>
      <c r="JXT52" s="307"/>
      <c r="JXU52" s="307"/>
      <c r="JXV52" s="307"/>
      <c r="JXW52" s="307"/>
      <c r="JXX52" s="307"/>
      <c r="JXY52" s="307"/>
      <c r="JXZ52" s="307"/>
      <c r="JYA52" s="307"/>
      <c r="JYB52" s="307"/>
      <c r="JYC52" s="307"/>
      <c r="JYD52" s="307"/>
      <c r="JYE52" s="307"/>
      <c r="JYF52" s="307"/>
      <c r="JYG52" s="307"/>
      <c r="JYH52" s="307"/>
      <c r="JYI52" s="307"/>
      <c r="JYJ52" s="307"/>
      <c r="JYK52" s="307"/>
      <c r="JYL52" s="307"/>
      <c r="JYM52" s="307"/>
      <c r="JYN52" s="307"/>
      <c r="JYO52" s="307"/>
      <c r="JYP52" s="307"/>
      <c r="JYQ52" s="307"/>
      <c r="JYR52" s="307"/>
      <c r="JYS52" s="307"/>
      <c r="JYT52" s="307"/>
      <c r="JYU52" s="307"/>
      <c r="JYV52" s="307"/>
      <c r="JYW52" s="307"/>
      <c r="JYX52" s="307"/>
      <c r="JYY52" s="307"/>
      <c r="JYZ52" s="307"/>
      <c r="JZA52" s="307"/>
      <c r="JZB52" s="307"/>
      <c r="JZC52" s="307"/>
      <c r="JZD52" s="307"/>
      <c r="JZE52" s="307"/>
      <c r="JZF52" s="307"/>
      <c r="JZG52" s="307"/>
      <c r="JZH52" s="307"/>
      <c r="JZI52" s="307"/>
      <c r="JZJ52" s="307"/>
      <c r="JZK52" s="307"/>
      <c r="JZL52" s="307"/>
      <c r="JZM52" s="307"/>
      <c r="JZN52" s="307"/>
      <c r="JZO52" s="307"/>
      <c r="JZP52" s="307"/>
      <c r="JZQ52" s="307"/>
      <c r="JZR52" s="307"/>
      <c r="JZS52" s="307"/>
      <c r="JZT52" s="307"/>
      <c r="JZU52" s="307"/>
      <c r="JZV52" s="307"/>
      <c r="JZW52" s="307"/>
      <c r="JZX52" s="307"/>
      <c r="JZY52" s="307"/>
      <c r="JZZ52" s="307"/>
      <c r="KAA52" s="307"/>
      <c r="KAB52" s="307"/>
      <c r="KAC52" s="307"/>
      <c r="KAD52" s="307"/>
      <c r="KAE52" s="307"/>
      <c r="KAF52" s="307"/>
      <c r="KAG52" s="307"/>
      <c r="KAH52" s="307"/>
      <c r="KAI52" s="307"/>
      <c r="KAJ52" s="307"/>
      <c r="KAK52" s="307"/>
      <c r="KAL52" s="307"/>
      <c r="KAM52" s="307"/>
      <c r="KAN52" s="307"/>
      <c r="KAO52" s="307"/>
      <c r="KAP52" s="307"/>
      <c r="KAQ52" s="307"/>
      <c r="KAR52" s="307"/>
      <c r="KAS52" s="307"/>
      <c r="KAT52" s="307"/>
      <c r="KAU52" s="307"/>
      <c r="KAV52" s="307"/>
      <c r="KAW52" s="307"/>
      <c r="KAX52" s="307"/>
      <c r="KAY52" s="307"/>
      <c r="KAZ52" s="307"/>
      <c r="KBA52" s="307"/>
      <c r="KBB52" s="307"/>
      <c r="KBC52" s="307"/>
      <c r="KBD52" s="307"/>
      <c r="KBE52" s="307"/>
      <c r="KBF52" s="307"/>
      <c r="KBG52" s="307"/>
      <c r="KBH52" s="307"/>
      <c r="KBI52" s="307"/>
      <c r="KBJ52" s="307"/>
      <c r="KBK52" s="307"/>
      <c r="KBL52" s="307"/>
      <c r="KBM52" s="307"/>
      <c r="KBN52" s="307"/>
      <c r="KBO52" s="307"/>
      <c r="KBP52" s="307"/>
      <c r="KBQ52" s="307"/>
      <c r="KBR52" s="307"/>
      <c r="KBS52" s="307"/>
      <c r="KBT52" s="307"/>
      <c r="KBU52" s="307"/>
      <c r="KBV52" s="307"/>
      <c r="KBW52" s="307"/>
      <c r="KBX52" s="307"/>
      <c r="KBY52" s="307"/>
      <c r="KBZ52" s="307"/>
      <c r="KCA52" s="307"/>
      <c r="KCB52" s="307"/>
      <c r="KCC52" s="307"/>
      <c r="KCD52" s="307"/>
      <c r="KCE52" s="307"/>
      <c r="KCF52" s="307"/>
      <c r="KCG52" s="307"/>
      <c r="KCH52" s="307"/>
      <c r="KCI52" s="307"/>
      <c r="KCJ52" s="307"/>
      <c r="KCK52" s="307"/>
      <c r="KCL52" s="307"/>
      <c r="KCM52" s="307"/>
      <c r="KCN52" s="307"/>
      <c r="KCO52" s="307"/>
      <c r="KCP52" s="307"/>
      <c r="KCQ52" s="307"/>
      <c r="KCR52" s="307"/>
      <c r="KCS52" s="307"/>
      <c r="KCT52" s="307"/>
      <c r="KCU52" s="307"/>
      <c r="KCV52" s="307"/>
      <c r="KCW52" s="307"/>
      <c r="KCX52" s="307"/>
      <c r="KCY52" s="307"/>
      <c r="KCZ52" s="307"/>
      <c r="KDA52" s="307"/>
      <c r="KDB52" s="307"/>
      <c r="KDC52" s="307"/>
      <c r="KDD52" s="307"/>
      <c r="KDE52" s="307"/>
      <c r="KDF52" s="307"/>
      <c r="KDG52" s="307"/>
      <c r="KDH52" s="307"/>
      <c r="KDI52" s="307"/>
      <c r="KDJ52" s="307"/>
      <c r="KDK52" s="307"/>
      <c r="KDL52" s="307"/>
      <c r="KDM52" s="307"/>
      <c r="KDN52" s="307"/>
      <c r="KDO52" s="307"/>
      <c r="KDP52" s="307"/>
      <c r="KDQ52" s="307"/>
      <c r="KDR52" s="307"/>
      <c r="KDS52" s="307"/>
      <c r="KDT52" s="307"/>
      <c r="KDU52" s="307"/>
      <c r="KDV52" s="307"/>
      <c r="KDW52" s="307"/>
      <c r="KDX52" s="307"/>
      <c r="KDY52" s="307"/>
      <c r="KDZ52" s="307"/>
      <c r="KEA52" s="307"/>
      <c r="KEB52" s="307"/>
      <c r="KEC52" s="307"/>
      <c r="KED52" s="307"/>
      <c r="KEE52" s="307"/>
      <c r="KEF52" s="307"/>
      <c r="KEG52" s="307"/>
      <c r="KEH52" s="307"/>
      <c r="KEI52" s="307"/>
      <c r="KEJ52" s="307"/>
      <c r="KEK52" s="307"/>
      <c r="KEL52" s="307"/>
      <c r="KEM52" s="307"/>
      <c r="KEN52" s="307"/>
      <c r="KEO52" s="307"/>
      <c r="KEP52" s="307"/>
      <c r="KEQ52" s="307"/>
      <c r="KER52" s="307"/>
      <c r="KES52" s="307"/>
      <c r="KET52" s="307"/>
      <c r="KEU52" s="307"/>
      <c r="KEV52" s="307"/>
      <c r="KEW52" s="307"/>
      <c r="KEX52" s="307"/>
      <c r="KEY52" s="307"/>
      <c r="KEZ52" s="307"/>
      <c r="KFA52" s="307"/>
      <c r="KFB52" s="307"/>
      <c r="KFC52" s="307"/>
      <c r="KFD52" s="307"/>
      <c r="KFE52" s="307"/>
      <c r="KFF52" s="307"/>
      <c r="KFG52" s="307"/>
      <c r="KFH52" s="307"/>
      <c r="KFI52" s="307"/>
      <c r="KFJ52" s="307"/>
      <c r="KFK52" s="307"/>
      <c r="KFL52" s="307"/>
      <c r="KFM52" s="307"/>
      <c r="KFN52" s="307"/>
      <c r="KFO52" s="307"/>
      <c r="KFP52" s="307"/>
      <c r="KFQ52" s="307"/>
      <c r="KFR52" s="307"/>
      <c r="KFS52" s="307"/>
      <c r="KFT52" s="307"/>
      <c r="KFU52" s="307"/>
      <c r="KFV52" s="307"/>
      <c r="KFW52" s="307"/>
      <c r="KFX52" s="307"/>
      <c r="KFY52" s="307"/>
      <c r="KFZ52" s="307"/>
      <c r="KGA52" s="307"/>
      <c r="KGB52" s="307"/>
      <c r="KGC52" s="307"/>
      <c r="KGD52" s="307"/>
      <c r="KGE52" s="307"/>
      <c r="KGF52" s="307"/>
      <c r="KGG52" s="307"/>
      <c r="KGH52" s="307"/>
      <c r="KGI52" s="307"/>
      <c r="KGJ52" s="307"/>
      <c r="KGK52" s="307"/>
      <c r="KGL52" s="307"/>
      <c r="KGM52" s="307"/>
      <c r="KGN52" s="307"/>
      <c r="KGO52" s="307"/>
      <c r="KGP52" s="307"/>
      <c r="KGQ52" s="307"/>
      <c r="KGR52" s="307"/>
      <c r="KGS52" s="307"/>
      <c r="KGT52" s="307"/>
      <c r="KGU52" s="307"/>
      <c r="KGV52" s="307"/>
      <c r="KGW52" s="307"/>
      <c r="KGX52" s="307"/>
      <c r="KGY52" s="307"/>
      <c r="KGZ52" s="307"/>
      <c r="KHA52" s="307"/>
      <c r="KHB52" s="307"/>
      <c r="KHC52" s="307"/>
      <c r="KHD52" s="307"/>
      <c r="KHE52" s="307"/>
      <c r="KHF52" s="307"/>
      <c r="KHG52" s="307"/>
      <c r="KHH52" s="307"/>
      <c r="KHI52" s="307"/>
      <c r="KHJ52" s="307"/>
      <c r="KHK52" s="307"/>
      <c r="KHL52" s="307"/>
      <c r="KHM52" s="307"/>
      <c r="KHN52" s="307"/>
      <c r="KHO52" s="307"/>
      <c r="KHP52" s="307"/>
      <c r="KHQ52" s="307"/>
      <c r="KHR52" s="307"/>
      <c r="KHS52" s="307"/>
      <c r="KHT52" s="307"/>
      <c r="KHU52" s="307"/>
      <c r="KHV52" s="307"/>
      <c r="KHW52" s="307"/>
      <c r="KHX52" s="307"/>
      <c r="KHY52" s="307"/>
      <c r="KHZ52" s="307"/>
      <c r="KIA52" s="307"/>
      <c r="KIB52" s="307"/>
      <c r="KIC52" s="307"/>
      <c r="KID52" s="307"/>
      <c r="KIE52" s="307"/>
      <c r="KIF52" s="307"/>
      <c r="KIG52" s="307"/>
      <c r="KIH52" s="307"/>
      <c r="KII52" s="307"/>
      <c r="KIJ52" s="307"/>
      <c r="KIK52" s="307"/>
      <c r="KIL52" s="307"/>
      <c r="KIM52" s="307"/>
      <c r="KIN52" s="307"/>
      <c r="KIO52" s="307"/>
      <c r="KIP52" s="307"/>
      <c r="KIQ52" s="307"/>
      <c r="KIR52" s="307"/>
      <c r="KIS52" s="307"/>
      <c r="KIT52" s="307"/>
      <c r="KIU52" s="307"/>
      <c r="KIV52" s="307"/>
      <c r="KIW52" s="307"/>
      <c r="KIX52" s="307"/>
      <c r="KIY52" s="307"/>
      <c r="KIZ52" s="307"/>
      <c r="KJA52" s="307"/>
      <c r="KJB52" s="307"/>
      <c r="KJC52" s="307"/>
      <c r="KJD52" s="307"/>
      <c r="KJE52" s="307"/>
      <c r="KJF52" s="307"/>
      <c r="KJG52" s="307"/>
      <c r="KJH52" s="307"/>
      <c r="KJI52" s="307"/>
      <c r="KJJ52" s="307"/>
      <c r="KJK52" s="307"/>
      <c r="KJL52" s="307"/>
      <c r="KJM52" s="307"/>
      <c r="KJN52" s="307"/>
      <c r="KJO52" s="307"/>
      <c r="KJP52" s="307"/>
      <c r="KJQ52" s="307"/>
      <c r="KJR52" s="307"/>
      <c r="KJS52" s="307"/>
      <c r="KJT52" s="307"/>
      <c r="KJU52" s="307"/>
      <c r="KJV52" s="307"/>
      <c r="KJW52" s="307"/>
      <c r="KJX52" s="307"/>
      <c r="KJY52" s="307"/>
      <c r="KJZ52" s="307"/>
      <c r="KKA52" s="307"/>
      <c r="KKB52" s="307"/>
      <c r="KKC52" s="307"/>
      <c r="KKD52" s="307"/>
      <c r="KKE52" s="307"/>
      <c r="KKF52" s="307"/>
      <c r="KKG52" s="307"/>
      <c r="KKH52" s="307"/>
      <c r="KKI52" s="307"/>
      <c r="KKJ52" s="307"/>
      <c r="KKK52" s="307"/>
      <c r="KKL52" s="307"/>
      <c r="KKM52" s="307"/>
      <c r="KKN52" s="307"/>
      <c r="KKO52" s="307"/>
      <c r="KKP52" s="307"/>
      <c r="KKQ52" s="307"/>
      <c r="KKR52" s="307"/>
      <c r="KKS52" s="307"/>
      <c r="KKT52" s="307"/>
      <c r="KKU52" s="307"/>
      <c r="KKV52" s="307"/>
      <c r="KKW52" s="307"/>
      <c r="KKX52" s="307"/>
      <c r="KKY52" s="307"/>
      <c r="KKZ52" s="307"/>
      <c r="KLA52" s="307"/>
      <c r="KLB52" s="307"/>
      <c r="KLC52" s="307"/>
      <c r="KLD52" s="307"/>
      <c r="KLE52" s="307"/>
      <c r="KLF52" s="307"/>
      <c r="KLG52" s="307"/>
      <c r="KLH52" s="307"/>
      <c r="KLI52" s="307"/>
      <c r="KLJ52" s="307"/>
      <c r="KLK52" s="307"/>
      <c r="KLL52" s="307"/>
      <c r="KLM52" s="307"/>
      <c r="KLN52" s="307"/>
      <c r="KLO52" s="307"/>
      <c r="KLP52" s="307"/>
      <c r="KLQ52" s="307"/>
      <c r="KLR52" s="307"/>
      <c r="KLS52" s="307"/>
      <c r="KLT52" s="307"/>
      <c r="KLU52" s="307"/>
      <c r="KLV52" s="307"/>
      <c r="KLW52" s="307"/>
      <c r="KLX52" s="307"/>
      <c r="KLY52" s="307"/>
      <c r="KLZ52" s="307"/>
      <c r="KMA52" s="307"/>
      <c r="KMB52" s="307"/>
      <c r="KMC52" s="307"/>
      <c r="KMD52" s="307"/>
      <c r="KME52" s="307"/>
      <c r="KMF52" s="307"/>
      <c r="KMG52" s="307"/>
      <c r="KMH52" s="307"/>
      <c r="KMI52" s="307"/>
      <c r="KMJ52" s="307"/>
      <c r="KMK52" s="307"/>
      <c r="KML52" s="307"/>
      <c r="KMM52" s="307"/>
      <c r="KMN52" s="307"/>
      <c r="KMO52" s="307"/>
      <c r="KMP52" s="307"/>
      <c r="KMQ52" s="307"/>
      <c r="KMR52" s="307"/>
      <c r="KMS52" s="307"/>
      <c r="KMT52" s="307"/>
      <c r="KMU52" s="307"/>
      <c r="KMV52" s="307"/>
      <c r="KMW52" s="307"/>
      <c r="KMX52" s="307"/>
      <c r="KMY52" s="307"/>
      <c r="KMZ52" s="307"/>
      <c r="KNA52" s="307"/>
      <c r="KNB52" s="307"/>
      <c r="KNC52" s="307"/>
      <c r="KND52" s="307"/>
      <c r="KNE52" s="307"/>
      <c r="KNF52" s="307"/>
      <c r="KNG52" s="307"/>
      <c r="KNH52" s="307"/>
      <c r="KNI52" s="307"/>
      <c r="KNJ52" s="307"/>
      <c r="KNK52" s="307"/>
      <c r="KNL52" s="307"/>
      <c r="KNM52" s="307"/>
      <c r="KNN52" s="307"/>
      <c r="KNO52" s="307"/>
      <c r="KNP52" s="307"/>
      <c r="KNQ52" s="307"/>
      <c r="KNR52" s="307"/>
      <c r="KNS52" s="307"/>
      <c r="KNT52" s="307"/>
      <c r="KNU52" s="307"/>
      <c r="KNV52" s="307"/>
      <c r="KNW52" s="307"/>
      <c r="KNX52" s="307"/>
      <c r="KNY52" s="307"/>
      <c r="KNZ52" s="307"/>
      <c r="KOA52" s="307"/>
      <c r="KOB52" s="307"/>
      <c r="KOC52" s="307"/>
      <c r="KOD52" s="307"/>
      <c r="KOE52" s="307"/>
      <c r="KOF52" s="307"/>
      <c r="KOG52" s="307"/>
      <c r="KOH52" s="307"/>
      <c r="KOI52" s="307"/>
      <c r="KOJ52" s="307"/>
      <c r="KOK52" s="307"/>
      <c r="KOL52" s="307"/>
      <c r="KOM52" s="307"/>
      <c r="KON52" s="307"/>
      <c r="KOO52" s="307"/>
      <c r="KOP52" s="307"/>
      <c r="KOQ52" s="307"/>
      <c r="KOR52" s="307"/>
      <c r="KOS52" s="307"/>
      <c r="KOT52" s="307"/>
      <c r="KOU52" s="307"/>
      <c r="KOV52" s="307"/>
      <c r="KOW52" s="307"/>
      <c r="KOX52" s="307"/>
      <c r="KOY52" s="307"/>
      <c r="KOZ52" s="307"/>
      <c r="KPA52" s="307"/>
      <c r="KPB52" s="307"/>
      <c r="KPC52" s="307"/>
      <c r="KPD52" s="307"/>
      <c r="KPE52" s="307"/>
      <c r="KPF52" s="307"/>
      <c r="KPG52" s="307"/>
      <c r="KPH52" s="307"/>
      <c r="KPI52" s="307"/>
      <c r="KPJ52" s="307"/>
      <c r="KPK52" s="307"/>
      <c r="KPL52" s="307"/>
      <c r="KPM52" s="307"/>
      <c r="KPN52" s="307"/>
      <c r="KPO52" s="307"/>
      <c r="KPP52" s="307"/>
      <c r="KPQ52" s="307"/>
      <c r="KPR52" s="307"/>
      <c r="KPS52" s="307"/>
      <c r="KPT52" s="307"/>
      <c r="KPU52" s="307"/>
      <c r="KPV52" s="307"/>
      <c r="KPW52" s="307"/>
      <c r="KPX52" s="307"/>
      <c r="KPY52" s="307"/>
      <c r="KPZ52" s="307"/>
      <c r="KQA52" s="307"/>
      <c r="KQB52" s="307"/>
      <c r="KQC52" s="307"/>
      <c r="KQD52" s="307"/>
      <c r="KQE52" s="307"/>
      <c r="KQF52" s="307"/>
      <c r="KQG52" s="307"/>
      <c r="KQH52" s="307"/>
      <c r="KQI52" s="307"/>
      <c r="KQJ52" s="307"/>
      <c r="KQK52" s="307"/>
      <c r="KQL52" s="307"/>
      <c r="KQM52" s="307"/>
      <c r="KQN52" s="307"/>
      <c r="KQO52" s="307"/>
      <c r="KQP52" s="307"/>
      <c r="KQQ52" s="307"/>
      <c r="KQR52" s="307"/>
      <c r="KQS52" s="307"/>
      <c r="KQT52" s="307"/>
      <c r="KQU52" s="307"/>
      <c r="KQV52" s="307"/>
      <c r="KQW52" s="307"/>
      <c r="KQX52" s="307"/>
      <c r="KQY52" s="307"/>
      <c r="KQZ52" s="307"/>
      <c r="KRA52" s="307"/>
      <c r="KRB52" s="307"/>
      <c r="KRC52" s="307"/>
      <c r="KRD52" s="307"/>
      <c r="KRE52" s="307"/>
      <c r="KRF52" s="307"/>
      <c r="KRG52" s="307"/>
      <c r="KRH52" s="307"/>
      <c r="KRI52" s="307"/>
      <c r="KRJ52" s="307"/>
      <c r="KRK52" s="307"/>
      <c r="KRL52" s="307"/>
      <c r="KRM52" s="307"/>
      <c r="KRN52" s="307"/>
      <c r="KRO52" s="307"/>
      <c r="KRP52" s="307"/>
      <c r="KRQ52" s="307"/>
      <c r="KRR52" s="307"/>
      <c r="KRS52" s="307"/>
      <c r="KRT52" s="307"/>
      <c r="KRU52" s="307"/>
      <c r="KRV52" s="307"/>
      <c r="KRW52" s="307"/>
      <c r="KRX52" s="307"/>
      <c r="KRY52" s="307"/>
      <c r="KRZ52" s="307"/>
      <c r="KSA52" s="307"/>
      <c r="KSB52" s="307"/>
      <c r="KSC52" s="307"/>
      <c r="KSD52" s="307"/>
      <c r="KSE52" s="307"/>
      <c r="KSF52" s="307"/>
      <c r="KSG52" s="307"/>
      <c r="KSH52" s="307"/>
      <c r="KSI52" s="307"/>
      <c r="KSJ52" s="307"/>
      <c r="KSK52" s="307"/>
      <c r="KSL52" s="307"/>
      <c r="KSM52" s="307"/>
      <c r="KSN52" s="307"/>
      <c r="KSO52" s="307"/>
      <c r="KSP52" s="307"/>
      <c r="KSQ52" s="307"/>
      <c r="KSR52" s="307"/>
      <c r="KSS52" s="307"/>
      <c r="KST52" s="307"/>
      <c r="KSU52" s="307"/>
      <c r="KSV52" s="307"/>
      <c r="KSW52" s="307"/>
      <c r="KSX52" s="307"/>
      <c r="KSY52" s="307"/>
      <c r="KSZ52" s="307"/>
      <c r="KTA52" s="307"/>
      <c r="KTB52" s="307"/>
      <c r="KTC52" s="307"/>
      <c r="KTD52" s="307"/>
      <c r="KTE52" s="307"/>
      <c r="KTF52" s="307"/>
      <c r="KTG52" s="307"/>
      <c r="KTH52" s="307"/>
      <c r="KTI52" s="307"/>
      <c r="KTJ52" s="307"/>
      <c r="KTK52" s="307"/>
      <c r="KTL52" s="307"/>
      <c r="KTM52" s="307"/>
      <c r="KTN52" s="307"/>
      <c r="KTO52" s="307"/>
      <c r="KTP52" s="307"/>
      <c r="KTQ52" s="307"/>
      <c r="KTR52" s="307"/>
      <c r="KTS52" s="307"/>
      <c r="KTT52" s="307"/>
      <c r="KTU52" s="307"/>
      <c r="KTV52" s="307"/>
      <c r="KTW52" s="307"/>
      <c r="KTX52" s="307"/>
      <c r="KTY52" s="307"/>
      <c r="KTZ52" s="307"/>
      <c r="KUA52" s="307"/>
      <c r="KUB52" s="307"/>
      <c r="KUC52" s="307"/>
      <c r="KUD52" s="307"/>
      <c r="KUE52" s="307"/>
      <c r="KUF52" s="307"/>
      <c r="KUG52" s="307"/>
      <c r="KUH52" s="307"/>
      <c r="KUI52" s="307"/>
      <c r="KUJ52" s="307"/>
      <c r="KUK52" s="307"/>
      <c r="KUL52" s="307"/>
      <c r="KUM52" s="307"/>
      <c r="KUN52" s="307"/>
      <c r="KUO52" s="307"/>
      <c r="KUP52" s="307"/>
      <c r="KUQ52" s="307"/>
      <c r="KUR52" s="307"/>
      <c r="KUS52" s="307"/>
      <c r="KUT52" s="307"/>
      <c r="KUU52" s="307"/>
      <c r="KUV52" s="307"/>
      <c r="KUW52" s="307"/>
      <c r="KUX52" s="307"/>
      <c r="KUY52" s="307"/>
      <c r="KUZ52" s="307"/>
      <c r="KVA52" s="307"/>
      <c r="KVB52" s="307"/>
      <c r="KVC52" s="307"/>
      <c r="KVD52" s="307"/>
      <c r="KVE52" s="307"/>
      <c r="KVF52" s="307"/>
      <c r="KVG52" s="307"/>
      <c r="KVH52" s="307"/>
      <c r="KVI52" s="307"/>
      <c r="KVJ52" s="307"/>
      <c r="KVK52" s="307"/>
      <c r="KVL52" s="307"/>
      <c r="KVM52" s="307"/>
      <c r="KVN52" s="307"/>
      <c r="KVO52" s="307"/>
      <c r="KVP52" s="307"/>
      <c r="KVQ52" s="307"/>
      <c r="KVR52" s="307"/>
      <c r="KVS52" s="307"/>
      <c r="KVT52" s="307"/>
      <c r="KVU52" s="307"/>
      <c r="KVV52" s="307"/>
      <c r="KVW52" s="307"/>
      <c r="KVX52" s="307"/>
      <c r="KVY52" s="307"/>
      <c r="KVZ52" s="307"/>
      <c r="KWA52" s="307"/>
      <c r="KWB52" s="307"/>
      <c r="KWC52" s="307"/>
      <c r="KWD52" s="307"/>
      <c r="KWE52" s="307"/>
      <c r="KWF52" s="307"/>
      <c r="KWG52" s="307"/>
      <c r="KWH52" s="307"/>
      <c r="KWI52" s="307"/>
      <c r="KWJ52" s="307"/>
      <c r="KWK52" s="307"/>
      <c r="KWL52" s="307"/>
      <c r="KWM52" s="307"/>
      <c r="KWN52" s="307"/>
      <c r="KWO52" s="307"/>
      <c r="KWP52" s="307"/>
      <c r="KWQ52" s="307"/>
      <c r="KWR52" s="307"/>
      <c r="KWS52" s="307"/>
      <c r="KWT52" s="307"/>
      <c r="KWU52" s="307"/>
      <c r="KWV52" s="307"/>
      <c r="KWW52" s="307"/>
      <c r="KWX52" s="307"/>
      <c r="KWY52" s="307"/>
      <c r="KWZ52" s="307"/>
      <c r="KXA52" s="307"/>
      <c r="KXB52" s="307"/>
      <c r="KXC52" s="307"/>
      <c r="KXD52" s="307"/>
      <c r="KXE52" s="307"/>
      <c r="KXF52" s="307"/>
      <c r="KXG52" s="307"/>
      <c r="KXH52" s="307"/>
      <c r="KXI52" s="307"/>
      <c r="KXJ52" s="307"/>
      <c r="KXK52" s="307"/>
      <c r="KXL52" s="307"/>
      <c r="KXM52" s="307"/>
      <c r="KXN52" s="307"/>
      <c r="KXO52" s="307"/>
      <c r="KXP52" s="307"/>
      <c r="KXQ52" s="307"/>
      <c r="KXR52" s="307"/>
      <c r="KXS52" s="307"/>
      <c r="KXT52" s="307"/>
      <c r="KXU52" s="307"/>
      <c r="KXV52" s="307"/>
      <c r="KXW52" s="307"/>
      <c r="KXX52" s="307"/>
      <c r="KXY52" s="307"/>
      <c r="KXZ52" s="307"/>
      <c r="KYA52" s="307"/>
      <c r="KYB52" s="307"/>
      <c r="KYC52" s="307"/>
      <c r="KYD52" s="307"/>
      <c r="KYE52" s="307"/>
      <c r="KYF52" s="307"/>
      <c r="KYG52" s="307"/>
      <c r="KYH52" s="307"/>
      <c r="KYI52" s="307"/>
      <c r="KYJ52" s="307"/>
      <c r="KYK52" s="307"/>
      <c r="KYL52" s="307"/>
      <c r="KYM52" s="307"/>
      <c r="KYN52" s="307"/>
      <c r="KYO52" s="307"/>
      <c r="KYP52" s="307"/>
      <c r="KYQ52" s="307"/>
      <c r="KYR52" s="307"/>
      <c r="KYS52" s="307"/>
      <c r="KYT52" s="307"/>
      <c r="KYU52" s="307"/>
      <c r="KYV52" s="307"/>
      <c r="KYW52" s="307"/>
      <c r="KYX52" s="307"/>
      <c r="KYY52" s="307"/>
      <c r="KYZ52" s="307"/>
      <c r="KZA52" s="307"/>
      <c r="KZB52" s="307"/>
      <c r="KZC52" s="307"/>
      <c r="KZD52" s="307"/>
      <c r="KZE52" s="307"/>
      <c r="KZF52" s="307"/>
      <c r="KZG52" s="307"/>
      <c r="KZH52" s="307"/>
      <c r="KZI52" s="307"/>
      <c r="KZJ52" s="307"/>
      <c r="KZK52" s="307"/>
      <c r="KZL52" s="307"/>
      <c r="KZM52" s="307"/>
      <c r="KZN52" s="307"/>
      <c r="KZO52" s="307"/>
      <c r="KZP52" s="307"/>
      <c r="KZQ52" s="307"/>
      <c r="KZR52" s="307"/>
      <c r="KZS52" s="307"/>
      <c r="KZT52" s="307"/>
      <c r="KZU52" s="307"/>
      <c r="KZV52" s="307"/>
      <c r="KZW52" s="307"/>
      <c r="KZX52" s="307"/>
      <c r="KZY52" s="307"/>
      <c r="KZZ52" s="307"/>
      <c r="LAA52" s="307"/>
      <c r="LAB52" s="307"/>
      <c r="LAC52" s="307"/>
      <c r="LAD52" s="307"/>
      <c r="LAE52" s="307"/>
      <c r="LAF52" s="307"/>
      <c r="LAG52" s="307"/>
      <c r="LAH52" s="307"/>
      <c r="LAI52" s="307"/>
      <c r="LAJ52" s="307"/>
      <c r="LAK52" s="307"/>
      <c r="LAL52" s="307"/>
      <c r="LAM52" s="307"/>
      <c r="LAN52" s="307"/>
      <c r="LAO52" s="307"/>
      <c r="LAP52" s="307"/>
      <c r="LAQ52" s="307"/>
      <c r="LAR52" s="307"/>
      <c r="LAS52" s="307"/>
      <c r="LAT52" s="307"/>
      <c r="LAU52" s="307"/>
      <c r="LAV52" s="307"/>
      <c r="LAW52" s="307"/>
      <c r="LAX52" s="307"/>
      <c r="LAY52" s="307"/>
      <c r="LAZ52" s="307"/>
      <c r="LBA52" s="307"/>
      <c r="LBB52" s="307"/>
      <c r="LBC52" s="307"/>
      <c r="LBD52" s="307"/>
      <c r="LBE52" s="307"/>
      <c r="LBF52" s="307"/>
      <c r="LBG52" s="307"/>
      <c r="LBH52" s="307"/>
      <c r="LBI52" s="307"/>
      <c r="LBJ52" s="307"/>
      <c r="LBK52" s="307"/>
      <c r="LBL52" s="307"/>
      <c r="LBM52" s="307"/>
      <c r="LBN52" s="307"/>
      <c r="LBO52" s="307"/>
      <c r="LBP52" s="307"/>
      <c r="LBQ52" s="307"/>
      <c r="LBR52" s="307"/>
      <c r="LBS52" s="307"/>
      <c r="LBT52" s="307"/>
      <c r="LBU52" s="307"/>
      <c r="LBV52" s="307"/>
      <c r="LBW52" s="307"/>
      <c r="LBX52" s="307"/>
      <c r="LBY52" s="307"/>
      <c r="LBZ52" s="307"/>
      <c r="LCA52" s="307"/>
      <c r="LCB52" s="307"/>
      <c r="LCC52" s="307"/>
      <c r="LCD52" s="307"/>
      <c r="LCE52" s="307"/>
      <c r="LCF52" s="307"/>
      <c r="LCG52" s="307"/>
      <c r="LCH52" s="307"/>
      <c r="LCI52" s="307"/>
      <c r="LCJ52" s="307"/>
      <c r="LCK52" s="307"/>
      <c r="LCL52" s="307"/>
      <c r="LCM52" s="307"/>
      <c r="LCN52" s="307"/>
      <c r="LCO52" s="307"/>
      <c r="LCP52" s="307"/>
      <c r="LCQ52" s="307"/>
      <c r="LCR52" s="307"/>
      <c r="LCS52" s="307"/>
      <c r="LCT52" s="307"/>
      <c r="LCU52" s="307"/>
      <c r="LCV52" s="307"/>
      <c r="LCW52" s="307"/>
      <c r="LCX52" s="307"/>
      <c r="LCY52" s="307"/>
      <c r="LCZ52" s="307"/>
      <c r="LDA52" s="307"/>
      <c r="LDB52" s="307"/>
      <c r="LDC52" s="307"/>
      <c r="LDD52" s="307"/>
      <c r="LDE52" s="307"/>
      <c r="LDF52" s="307"/>
      <c r="LDG52" s="307"/>
      <c r="LDH52" s="307"/>
      <c r="LDI52" s="307"/>
      <c r="LDJ52" s="307"/>
      <c r="LDK52" s="307"/>
      <c r="LDL52" s="307"/>
      <c r="LDM52" s="307"/>
      <c r="LDN52" s="307"/>
      <c r="LDO52" s="307"/>
      <c r="LDP52" s="307"/>
      <c r="LDQ52" s="307"/>
      <c r="LDR52" s="307"/>
      <c r="LDS52" s="307"/>
      <c r="LDT52" s="307"/>
      <c r="LDU52" s="307"/>
      <c r="LDV52" s="307"/>
      <c r="LDW52" s="307"/>
      <c r="LDX52" s="307"/>
      <c r="LDY52" s="307"/>
      <c r="LDZ52" s="307"/>
      <c r="LEA52" s="307"/>
      <c r="LEB52" s="307"/>
      <c r="LEC52" s="307"/>
      <c r="LED52" s="307"/>
      <c r="LEE52" s="307"/>
      <c r="LEF52" s="307"/>
      <c r="LEG52" s="307"/>
      <c r="LEH52" s="307"/>
      <c r="LEI52" s="307"/>
      <c r="LEJ52" s="307"/>
      <c r="LEK52" s="307"/>
      <c r="LEL52" s="307"/>
      <c r="LEM52" s="307"/>
      <c r="LEN52" s="307"/>
      <c r="LEO52" s="307"/>
      <c r="LEP52" s="307"/>
      <c r="LEQ52" s="307"/>
      <c r="LER52" s="307"/>
      <c r="LES52" s="307"/>
      <c r="LET52" s="307"/>
      <c r="LEU52" s="307"/>
      <c r="LEV52" s="307"/>
      <c r="LEW52" s="307"/>
      <c r="LEX52" s="307"/>
      <c r="LEY52" s="307"/>
      <c r="LEZ52" s="307"/>
      <c r="LFA52" s="307"/>
      <c r="LFB52" s="307"/>
      <c r="LFC52" s="307"/>
      <c r="LFD52" s="307"/>
      <c r="LFE52" s="307"/>
      <c r="LFF52" s="307"/>
      <c r="LFG52" s="307"/>
      <c r="LFH52" s="307"/>
      <c r="LFI52" s="307"/>
      <c r="LFJ52" s="307"/>
      <c r="LFK52" s="307"/>
      <c r="LFL52" s="307"/>
      <c r="LFM52" s="307"/>
      <c r="LFN52" s="307"/>
      <c r="LFO52" s="307"/>
      <c r="LFP52" s="307"/>
      <c r="LFQ52" s="307"/>
      <c r="LFR52" s="307"/>
      <c r="LFS52" s="307"/>
      <c r="LFT52" s="307"/>
      <c r="LFU52" s="307"/>
      <c r="LFV52" s="307"/>
      <c r="LFW52" s="307"/>
      <c r="LFX52" s="307"/>
      <c r="LFY52" s="307"/>
      <c r="LFZ52" s="307"/>
      <c r="LGA52" s="307"/>
      <c r="LGB52" s="307"/>
      <c r="LGC52" s="307"/>
      <c r="LGD52" s="307"/>
      <c r="LGE52" s="307"/>
      <c r="LGF52" s="307"/>
      <c r="LGG52" s="307"/>
      <c r="LGH52" s="307"/>
      <c r="LGI52" s="307"/>
      <c r="LGJ52" s="307"/>
      <c r="LGK52" s="307"/>
      <c r="LGL52" s="307"/>
      <c r="LGM52" s="307"/>
      <c r="LGN52" s="307"/>
      <c r="LGO52" s="307"/>
      <c r="LGP52" s="307"/>
      <c r="LGQ52" s="307"/>
      <c r="LGR52" s="307"/>
      <c r="LGS52" s="307"/>
      <c r="LGT52" s="307"/>
      <c r="LGU52" s="307"/>
      <c r="LGV52" s="307"/>
      <c r="LGW52" s="307"/>
      <c r="LGX52" s="307"/>
      <c r="LGY52" s="307"/>
      <c r="LGZ52" s="307"/>
      <c r="LHA52" s="307"/>
      <c r="LHB52" s="307"/>
      <c r="LHC52" s="307"/>
      <c r="LHD52" s="307"/>
      <c r="LHE52" s="307"/>
      <c r="LHF52" s="307"/>
      <c r="LHG52" s="307"/>
      <c r="LHH52" s="307"/>
      <c r="LHI52" s="307"/>
      <c r="LHJ52" s="307"/>
      <c r="LHK52" s="307"/>
      <c r="LHL52" s="307"/>
      <c r="LHM52" s="307"/>
      <c r="LHN52" s="307"/>
      <c r="LHO52" s="307"/>
      <c r="LHP52" s="307"/>
      <c r="LHQ52" s="307"/>
      <c r="LHR52" s="307"/>
      <c r="LHS52" s="307"/>
      <c r="LHT52" s="307"/>
      <c r="LHU52" s="307"/>
      <c r="LHV52" s="307"/>
      <c r="LHW52" s="307"/>
      <c r="LHX52" s="307"/>
      <c r="LHY52" s="307"/>
      <c r="LHZ52" s="307"/>
      <c r="LIA52" s="307"/>
      <c r="LIB52" s="307"/>
      <c r="LIC52" s="307"/>
      <c r="LID52" s="307"/>
      <c r="LIE52" s="307"/>
      <c r="LIF52" s="307"/>
      <c r="LIG52" s="307"/>
      <c r="LIH52" s="307"/>
      <c r="LII52" s="307"/>
      <c r="LIJ52" s="307"/>
      <c r="LIK52" s="307"/>
      <c r="LIL52" s="307"/>
      <c r="LIM52" s="307"/>
      <c r="LIN52" s="307"/>
      <c r="LIO52" s="307"/>
      <c r="LIP52" s="307"/>
      <c r="LIQ52" s="307"/>
      <c r="LIR52" s="307"/>
      <c r="LIS52" s="307"/>
      <c r="LIT52" s="307"/>
      <c r="LIU52" s="307"/>
      <c r="LIV52" s="307"/>
      <c r="LIW52" s="307"/>
      <c r="LIX52" s="307"/>
      <c r="LIY52" s="307"/>
      <c r="LIZ52" s="307"/>
      <c r="LJA52" s="307"/>
      <c r="LJB52" s="307"/>
      <c r="LJC52" s="307"/>
      <c r="LJD52" s="307"/>
      <c r="LJE52" s="307"/>
      <c r="LJF52" s="307"/>
      <c r="LJG52" s="307"/>
      <c r="LJH52" s="307"/>
      <c r="LJI52" s="307"/>
      <c r="LJJ52" s="307"/>
      <c r="LJK52" s="307"/>
      <c r="LJL52" s="307"/>
      <c r="LJM52" s="307"/>
      <c r="LJN52" s="307"/>
      <c r="LJO52" s="307"/>
      <c r="LJP52" s="307"/>
      <c r="LJQ52" s="307"/>
      <c r="LJR52" s="307"/>
      <c r="LJS52" s="307"/>
      <c r="LJT52" s="307"/>
      <c r="LJU52" s="307"/>
      <c r="LJV52" s="307"/>
      <c r="LJW52" s="307"/>
      <c r="LJX52" s="307"/>
      <c r="LJY52" s="307"/>
      <c r="LJZ52" s="307"/>
      <c r="LKA52" s="307"/>
      <c r="LKB52" s="307"/>
      <c r="LKC52" s="307"/>
      <c r="LKD52" s="307"/>
      <c r="LKE52" s="307"/>
      <c r="LKF52" s="307"/>
      <c r="LKG52" s="307"/>
      <c r="LKH52" s="307"/>
      <c r="LKI52" s="307"/>
      <c r="LKJ52" s="307"/>
      <c r="LKK52" s="307"/>
      <c r="LKL52" s="307"/>
      <c r="LKM52" s="307"/>
      <c r="LKN52" s="307"/>
      <c r="LKO52" s="307"/>
      <c r="LKP52" s="307"/>
      <c r="LKQ52" s="307"/>
      <c r="LKR52" s="307"/>
      <c r="LKS52" s="307"/>
      <c r="LKT52" s="307"/>
      <c r="LKU52" s="307"/>
      <c r="LKV52" s="307"/>
      <c r="LKW52" s="307"/>
      <c r="LKX52" s="307"/>
      <c r="LKY52" s="307"/>
      <c r="LKZ52" s="307"/>
      <c r="LLA52" s="307"/>
      <c r="LLB52" s="307"/>
      <c r="LLC52" s="307"/>
      <c r="LLD52" s="307"/>
      <c r="LLE52" s="307"/>
      <c r="LLF52" s="307"/>
      <c r="LLG52" s="307"/>
      <c r="LLH52" s="307"/>
      <c r="LLI52" s="307"/>
      <c r="LLJ52" s="307"/>
      <c r="LLK52" s="307"/>
      <c r="LLL52" s="307"/>
      <c r="LLM52" s="307"/>
      <c r="LLN52" s="307"/>
      <c r="LLO52" s="307"/>
      <c r="LLP52" s="307"/>
      <c r="LLQ52" s="307"/>
      <c r="LLR52" s="307"/>
      <c r="LLS52" s="307"/>
      <c r="LLT52" s="307"/>
      <c r="LLU52" s="307"/>
      <c r="LLV52" s="307"/>
      <c r="LLW52" s="307"/>
      <c r="LLX52" s="307"/>
      <c r="LLY52" s="307"/>
      <c r="LLZ52" s="307"/>
      <c r="LMA52" s="307"/>
      <c r="LMB52" s="307"/>
      <c r="LMC52" s="307"/>
      <c r="LMD52" s="307"/>
      <c r="LME52" s="307"/>
      <c r="LMF52" s="307"/>
      <c r="LMG52" s="307"/>
      <c r="LMH52" s="307"/>
      <c r="LMI52" s="307"/>
      <c r="LMJ52" s="307"/>
      <c r="LMK52" s="307"/>
      <c r="LML52" s="307"/>
      <c r="LMM52" s="307"/>
      <c r="LMN52" s="307"/>
      <c r="LMO52" s="307"/>
      <c r="LMP52" s="307"/>
      <c r="LMQ52" s="307"/>
      <c r="LMR52" s="307"/>
      <c r="LMS52" s="307"/>
      <c r="LMT52" s="307"/>
      <c r="LMU52" s="307"/>
      <c r="LMV52" s="307"/>
      <c r="LMW52" s="307"/>
      <c r="LMX52" s="307"/>
      <c r="LMY52" s="307"/>
      <c r="LMZ52" s="307"/>
      <c r="LNA52" s="307"/>
      <c r="LNB52" s="307"/>
      <c r="LNC52" s="307"/>
      <c r="LND52" s="307"/>
      <c r="LNE52" s="307"/>
      <c r="LNF52" s="307"/>
      <c r="LNG52" s="307"/>
      <c r="LNH52" s="307"/>
      <c r="LNI52" s="307"/>
      <c r="LNJ52" s="307"/>
      <c r="LNK52" s="307"/>
      <c r="LNL52" s="307"/>
      <c r="LNM52" s="307"/>
      <c r="LNN52" s="307"/>
      <c r="LNO52" s="307"/>
      <c r="LNP52" s="307"/>
      <c r="LNQ52" s="307"/>
      <c r="LNR52" s="307"/>
      <c r="LNS52" s="307"/>
      <c r="LNT52" s="307"/>
      <c r="LNU52" s="307"/>
      <c r="LNV52" s="307"/>
      <c r="LNW52" s="307"/>
      <c r="LNX52" s="307"/>
      <c r="LNY52" s="307"/>
      <c r="LNZ52" s="307"/>
      <c r="LOA52" s="307"/>
      <c r="LOB52" s="307"/>
      <c r="LOC52" s="307"/>
      <c r="LOD52" s="307"/>
      <c r="LOE52" s="307"/>
      <c r="LOF52" s="307"/>
      <c r="LOG52" s="307"/>
      <c r="LOH52" s="307"/>
      <c r="LOI52" s="307"/>
      <c r="LOJ52" s="307"/>
      <c r="LOK52" s="307"/>
      <c r="LOL52" s="307"/>
      <c r="LOM52" s="307"/>
      <c r="LON52" s="307"/>
      <c r="LOO52" s="307"/>
      <c r="LOP52" s="307"/>
      <c r="LOQ52" s="307"/>
      <c r="LOR52" s="307"/>
      <c r="LOS52" s="307"/>
      <c r="LOT52" s="307"/>
      <c r="LOU52" s="307"/>
      <c r="LOV52" s="307"/>
      <c r="LOW52" s="307"/>
      <c r="LOX52" s="307"/>
      <c r="LOY52" s="307"/>
      <c r="LOZ52" s="307"/>
      <c r="LPA52" s="307"/>
      <c r="LPB52" s="307"/>
      <c r="LPC52" s="307"/>
      <c r="LPD52" s="307"/>
      <c r="LPE52" s="307"/>
      <c r="LPF52" s="307"/>
      <c r="LPG52" s="307"/>
      <c r="LPH52" s="307"/>
      <c r="LPI52" s="307"/>
      <c r="LPJ52" s="307"/>
      <c r="LPK52" s="307"/>
      <c r="LPL52" s="307"/>
      <c r="LPM52" s="307"/>
      <c r="LPN52" s="307"/>
      <c r="LPO52" s="307"/>
      <c r="LPP52" s="307"/>
      <c r="LPQ52" s="307"/>
      <c r="LPR52" s="307"/>
      <c r="LPS52" s="307"/>
      <c r="LPT52" s="307"/>
      <c r="LPU52" s="307"/>
      <c r="LPV52" s="307"/>
      <c r="LPW52" s="307"/>
      <c r="LPX52" s="307"/>
      <c r="LPY52" s="307"/>
      <c r="LPZ52" s="307"/>
      <c r="LQA52" s="307"/>
      <c r="LQB52" s="307"/>
      <c r="LQC52" s="307"/>
      <c r="LQD52" s="307"/>
      <c r="LQE52" s="307"/>
      <c r="LQF52" s="307"/>
      <c r="LQG52" s="307"/>
      <c r="LQH52" s="307"/>
      <c r="LQI52" s="307"/>
      <c r="LQJ52" s="307"/>
      <c r="LQK52" s="307"/>
      <c r="LQL52" s="307"/>
      <c r="LQM52" s="307"/>
      <c r="LQN52" s="307"/>
      <c r="LQO52" s="307"/>
      <c r="LQP52" s="307"/>
      <c r="LQQ52" s="307"/>
      <c r="LQR52" s="307"/>
      <c r="LQS52" s="307"/>
      <c r="LQT52" s="307"/>
      <c r="LQU52" s="307"/>
      <c r="LQV52" s="307"/>
      <c r="LQW52" s="307"/>
      <c r="LQX52" s="307"/>
      <c r="LQY52" s="307"/>
      <c r="LQZ52" s="307"/>
      <c r="LRA52" s="307"/>
      <c r="LRB52" s="307"/>
      <c r="LRC52" s="307"/>
      <c r="LRD52" s="307"/>
      <c r="LRE52" s="307"/>
      <c r="LRF52" s="307"/>
      <c r="LRG52" s="307"/>
      <c r="LRH52" s="307"/>
      <c r="LRI52" s="307"/>
      <c r="LRJ52" s="307"/>
      <c r="LRK52" s="307"/>
      <c r="LRL52" s="307"/>
      <c r="LRM52" s="307"/>
      <c r="LRN52" s="307"/>
      <c r="LRO52" s="307"/>
      <c r="LRP52" s="307"/>
      <c r="LRQ52" s="307"/>
      <c r="LRR52" s="307"/>
      <c r="LRS52" s="307"/>
      <c r="LRT52" s="307"/>
      <c r="LRU52" s="307"/>
      <c r="LRV52" s="307"/>
      <c r="LRW52" s="307"/>
      <c r="LRX52" s="307"/>
      <c r="LRY52" s="307"/>
      <c r="LRZ52" s="307"/>
      <c r="LSA52" s="307"/>
      <c r="LSB52" s="307"/>
      <c r="LSC52" s="307"/>
      <c r="LSD52" s="307"/>
      <c r="LSE52" s="307"/>
      <c r="LSF52" s="307"/>
      <c r="LSG52" s="307"/>
      <c r="LSH52" s="307"/>
      <c r="LSI52" s="307"/>
      <c r="LSJ52" s="307"/>
      <c r="LSK52" s="307"/>
      <c r="LSL52" s="307"/>
      <c r="LSM52" s="307"/>
      <c r="LSN52" s="307"/>
      <c r="LSO52" s="307"/>
      <c r="LSP52" s="307"/>
      <c r="LSQ52" s="307"/>
      <c r="LSR52" s="307"/>
      <c r="LSS52" s="307"/>
      <c r="LST52" s="307"/>
      <c r="LSU52" s="307"/>
      <c r="LSV52" s="307"/>
      <c r="LSW52" s="307"/>
      <c r="LSX52" s="307"/>
      <c r="LSY52" s="307"/>
      <c r="LSZ52" s="307"/>
      <c r="LTA52" s="307"/>
      <c r="LTB52" s="307"/>
      <c r="LTC52" s="307"/>
      <c r="LTD52" s="307"/>
      <c r="LTE52" s="307"/>
      <c r="LTF52" s="307"/>
      <c r="LTG52" s="307"/>
      <c r="LTH52" s="307"/>
      <c r="LTI52" s="307"/>
      <c r="LTJ52" s="307"/>
      <c r="LTK52" s="307"/>
      <c r="LTL52" s="307"/>
      <c r="LTM52" s="307"/>
      <c r="LTN52" s="307"/>
      <c r="LTO52" s="307"/>
      <c r="LTP52" s="307"/>
      <c r="LTQ52" s="307"/>
      <c r="LTR52" s="307"/>
      <c r="LTS52" s="307"/>
      <c r="LTT52" s="307"/>
      <c r="LTU52" s="307"/>
      <c r="LTV52" s="307"/>
      <c r="LTW52" s="307"/>
      <c r="LTX52" s="307"/>
      <c r="LTY52" s="307"/>
      <c r="LTZ52" s="307"/>
      <c r="LUA52" s="307"/>
      <c r="LUB52" s="307"/>
      <c r="LUC52" s="307"/>
      <c r="LUD52" s="307"/>
      <c r="LUE52" s="307"/>
      <c r="LUF52" s="307"/>
      <c r="LUG52" s="307"/>
      <c r="LUH52" s="307"/>
      <c r="LUI52" s="307"/>
      <c r="LUJ52" s="307"/>
      <c r="LUK52" s="307"/>
      <c r="LUL52" s="307"/>
      <c r="LUM52" s="307"/>
      <c r="LUN52" s="307"/>
      <c r="LUO52" s="307"/>
      <c r="LUP52" s="307"/>
      <c r="LUQ52" s="307"/>
      <c r="LUR52" s="307"/>
      <c r="LUS52" s="307"/>
      <c r="LUT52" s="307"/>
      <c r="LUU52" s="307"/>
      <c r="LUV52" s="307"/>
      <c r="LUW52" s="307"/>
      <c r="LUX52" s="307"/>
      <c r="LUY52" s="307"/>
      <c r="LUZ52" s="307"/>
      <c r="LVA52" s="307"/>
      <c r="LVB52" s="307"/>
      <c r="LVC52" s="307"/>
      <c r="LVD52" s="307"/>
      <c r="LVE52" s="307"/>
      <c r="LVF52" s="307"/>
      <c r="LVG52" s="307"/>
      <c r="LVH52" s="307"/>
      <c r="LVI52" s="307"/>
      <c r="LVJ52" s="307"/>
      <c r="LVK52" s="307"/>
      <c r="LVL52" s="307"/>
      <c r="LVM52" s="307"/>
      <c r="LVN52" s="307"/>
      <c r="LVO52" s="307"/>
      <c r="LVP52" s="307"/>
      <c r="LVQ52" s="307"/>
      <c r="LVR52" s="307"/>
      <c r="LVS52" s="307"/>
      <c r="LVT52" s="307"/>
      <c r="LVU52" s="307"/>
      <c r="LVV52" s="307"/>
      <c r="LVW52" s="307"/>
      <c r="LVX52" s="307"/>
      <c r="LVY52" s="307"/>
      <c r="LVZ52" s="307"/>
      <c r="LWA52" s="307"/>
      <c r="LWB52" s="307"/>
      <c r="LWC52" s="307"/>
      <c r="LWD52" s="307"/>
      <c r="LWE52" s="307"/>
      <c r="LWF52" s="307"/>
      <c r="LWG52" s="307"/>
      <c r="LWH52" s="307"/>
      <c r="LWI52" s="307"/>
      <c r="LWJ52" s="307"/>
      <c r="LWK52" s="307"/>
      <c r="LWL52" s="307"/>
      <c r="LWM52" s="307"/>
      <c r="LWN52" s="307"/>
      <c r="LWO52" s="307"/>
      <c r="LWP52" s="307"/>
      <c r="LWQ52" s="307"/>
      <c r="LWR52" s="307"/>
      <c r="LWS52" s="307"/>
      <c r="LWT52" s="307"/>
      <c r="LWU52" s="307"/>
      <c r="LWV52" s="307"/>
      <c r="LWW52" s="307"/>
      <c r="LWX52" s="307"/>
      <c r="LWY52" s="307"/>
      <c r="LWZ52" s="307"/>
      <c r="LXA52" s="307"/>
      <c r="LXB52" s="307"/>
      <c r="LXC52" s="307"/>
      <c r="LXD52" s="307"/>
      <c r="LXE52" s="307"/>
      <c r="LXF52" s="307"/>
      <c r="LXG52" s="307"/>
      <c r="LXH52" s="307"/>
      <c r="LXI52" s="307"/>
      <c r="LXJ52" s="307"/>
      <c r="LXK52" s="307"/>
      <c r="LXL52" s="307"/>
      <c r="LXM52" s="307"/>
      <c r="LXN52" s="307"/>
      <c r="LXO52" s="307"/>
      <c r="LXP52" s="307"/>
      <c r="LXQ52" s="307"/>
      <c r="LXR52" s="307"/>
      <c r="LXS52" s="307"/>
      <c r="LXT52" s="307"/>
      <c r="LXU52" s="307"/>
      <c r="LXV52" s="307"/>
      <c r="LXW52" s="307"/>
      <c r="LXX52" s="307"/>
      <c r="LXY52" s="307"/>
      <c r="LXZ52" s="307"/>
      <c r="LYA52" s="307"/>
      <c r="LYB52" s="307"/>
      <c r="LYC52" s="307"/>
      <c r="LYD52" s="307"/>
      <c r="LYE52" s="307"/>
      <c r="LYF52" s="307"/>
      <c r="LYG52" s="307"/>
      <c r="LYH52" s="307"/>
      <c r="LYI52" s="307"/>
      <c r="LYJ52" s="307"/>
      <c r="LYK52" s="307"/>
      <c r="LYL52" s="307"/>
      <c r="LYM52" s="307"/>
      <c r="LYN52" s="307"/>
      <c r="LYO52" s="307"/>
      <c r="LYP52" s="307"/>
      <c r="LYQ52" s="307"/>
      <c r="LYR52" s="307"/>
      <c r="LYS52" s="307"/>
      <c r="LYT52" s="307"/>
      <c r="LYU52" s="307"/>
      <c r="LYV52" s="307"/>
      <c r="LYW52" s="307"/>
      <c r="LYX52" s="307"/>
      <c r="LYY52" s="307"/>
      <c r="LYZ52" s="307"/>
      <c r="LZA52" s="307"/>
      <c r="LZB52" s="307"/>
      <c r="LZC52" s="307"/>
      <c r="LZD52" s="307"/>
      <c r="LZE52" s="307"/>
      <c r="LZF52" s="307"/>
      <c r="LZG52" s="307"/>
      <c r="LZH52" s="307"/>
      <c r="LZI52" s="307"/>
      <c r="LZJ52" s="307"/>
      <c r="LZK52" s="307"/>
      <c r="LZL52" s="307"/>
      <c r="LZM52" s="307"/>
      <c r="LZN52" s="307"/>
      <c r="LZO52" s="307"/>
      <c r="LZP52" s="307"/>
      <c r="LZQ52" s="307"/>
      <c r="LZR52" s="307"/>
      <c r="LZS52" s="307"/>
      <c r="LZT52" s="307"/>
      <c r="LZU52" s="307"/>
      <c r="LZV52" s="307"/>
      <c r="LZW52" s="307"/>
      <c r="LZX52" s="307"/>
      <c r="LZY52" s="307"/>
      <c r="LZZ52" s="307"/>
      <c r="MAA52" s="307"/>
      <c r="MAB52" s="307"/>
      <c r="MAC52" s="307"/>
      <c r="MAD52" s="307"/>
      <c r="MAE52" s="307"/>
      <c r="MAF52" s="307"/>
      <c r="MAG52" s="307"/>
      <c r="MAH52" s="307"/>
      <c r="MAI52" s="307"/>
      <c r="MAJ52" s="307"/>
      <c r="MAK52" s="307"/>
      <c r="MAL52" s="307"/>
      <c r="MAM52" s="307"/>
      <c r="MAN52" s="307"/>
      <c r="MAO52" s="307"/>
      <c r="MAP52" s="307"/>
      <c r="MAQ52" s="307"/>
      <c r="MAR52" s="307"/>
      <c r="MAS52" s="307"/>
      <c r="MAT52" s="307"/>
      <c r="MAU52" s="307"/>
      <c r="MAV52" s="307"/>
      <c r="MAW52" s="307"/>
      <c r="MAX52" s="307"/>
      <c r="MAY52" s="307"/>
      <c r="MAZ52" s="307"/>
      <c r="MBA52" s="307"/>
      <c r="MBB52" s="307"/>
      <c r="MBC52" s="307"/>
      <c r="MBD52" s="307"/>
      <c r="MBE52" s="307"/>
      <c r="MBF52" s="307"/>
      <c r="MBG52" s="307"/>
      <c r="MBH52" s="307"/>
      <c r="MBI52" s="307"/>
      <c r="MBJ52" s="307"/>
      <c r="MBK52" s="307"/>
      <c r="MBL52" s="307"/>
      <c r="MBM52" s="307"/>
      <c r="MBN52" s="307"/>
      <c r="MBO52" s="307"/>
      <c r="MBP52" s="307"/>
      <c r="MBQ52" s="307"/>
      <c r="MBR52" s="307"/>
      <c r="MBS52" s="307"/>
      <c r="MBT52" s="307"/>
      <c r="MBU52" s="307"/>
      <c r="MBV52" s="307"/>
      <c r="MBW52" s="307"/>
      <c r="MBX52" s="307"/>
      <c r="MBY52" s="307"/>
      <c r="MBZ52" s="307"/>
      <c r="MCA52" s="307"/>
      <c r="MCB52" s="307"/>
      <c r="MCC52" s="307"/>
      <c r="MCD52" s="307"/>
      <c r="MCE52" s="307"/>
      <c r="MCF52" s="307"/>
      <c r="MCG52" s="307"/>
      <c r="MCH52" s="307"/>
      <c r="MCI52" s="307"/>
      <c r="MCJ52" s="307"/>
      <c r="MCK52" s="307"/>
      <c r="MCL52" s="307"/>
      <c r="MCM52" s="307"/>
      <c r="MCN52" s="307"/>
      <c r="MCO52" s="307"/>
      <c r="MCP52" s="307"/>
      <c r="MCQ52" s="307"/>
      <c r="MCR52" s="307"/>
      <c r="MCS52" s="307"/>
      <c r="MCT52" s="307"/>
      <c r="MCU52" s="307"/>
      <c r="MCV52" s="307"/>
      <c r="MCW52" s="307"/>
      <c r="MCX52" s="307"/>
      <c r="MCY52" s="307"/>
      <c r="MCZ52" s="307"/>
      <c r="MDA52" s="307"/>
      <c r="MDB52" s="307"/>
      <c r="MDC52" s="307"/>
      <c r="MDD52" s="307"/>
      <c r="MDE52" s="307"/>
      <c r="MDF52" s="307"/>
      <c r="MDG52" s="307"/>
      <c r="MDH52" s="307"/>
      <c r="MDI52" s="307"/>
      <c r="MDJ52" s="307"/>
      <c r="MDK52" s="307"/>
      <c r="MDL52" s="307"/>
      <c r="MDM52" s="307"/>
      <c r="MDN52" s="307"/>
      <c r="MDO52" s="307"/>
      <c r="MDP52" s="307"/>
      <c r="MDQ52" s="307"/>
      <c r="MDR52" s="307"/>
      <c r="MDS52" s="307"/>
      <c r="MDT52" s="307"/>
      <c r="MDU52" s="307"/>
      <c r="MDV52" s="307"/>
      <c r="MDW52" s="307"/>
      <c r="MDX52" s="307"/>
      <c r="MDY52" s="307"/>
      <c r="MDZ52" s="307"/>
      <c r="MEA52" s="307"/>
      <c r="MEB52" s="307"/>
      <c r="MEC52" s="307"/>
      <c r="MED52" s="307"/>
      <c r="MEE52" s="307"/>
      <c r="MEF52" s="307"/>
      <c r="MEG52" s="307"/>
      <c r="MEH52" s="307"/>
      <c r="MEI52" s="307"/>
      <c r="MEJ52" s="307"/>
      <c r="MEK52" s="307"/>
      <c r="MEL52" s="307"/>
      <c r="MEM52" s="307"/>
      <c r="MEN52" s="307"/>
      <c r="MEO52" s="307"/>
      <c r="MEP52" s="307"/>
      <c r="MEQ52" s="307"/>
      <c r="MER52" s="307"/>
      <c r="MES52" s="307"/>
      <c r="MET52" s="307"/>
      <c r="MEU52" s="307"/>
      <c r="MEV52" s="307"/>
      <c r="MEW52" s="307"/>
      <c r="MEX52" s="307"/>
      <c r="MEY52" s="307"/>
      <c r="MEZ52" s="307"/>
      <c r="MFA52" s="307"/>
      <c r="MFB52" s="307"/>
      <c r="MFC52" s="307"/>
      <c r="MFD52" s="307"/>
      <c r="MFE52" s="307"/>
      <c r="MFF52" s="307"/>
      <c r="MFG52" s="307"/>
      <c r="MFH52" s="307"/>
      <c r="MFI52" s="307"/>
      <c r="MFJ52" s="307"/>
      <c r="MFK52" s="307"/>
      <c r="MFL52" s="307"/>
      <c r="MFM52" s="307"/>
      <c r="MFN52" s="307"/>
      <c r="MFO52" s="307"/>
      <c r="MFP52" s="307"/>
      <c r="MFQ52" s="307"/>
      <c r="MFR52" s="307"/>
      <c r="MFS52" s="307"/>
      <c r="MFT52" s="307"/>
      <c r="MFU52" s="307"/>
      <c r="MFV52" s="307"/>
      <c r="MFW52" s="307"/>
      <c r="MFX52" s="307"/>
      <c r="MFY52" s="307"/>
      <c r="MFZ52" s="307"/>
      <c r="MGA52" s="307"/>
      <c r="MGB52" s="307"/>
      <c r="MGC52" s="307"/>
      <c r="MGD52" s="307"/>
      <c r="MGE52" s="307"/>
      <c r="MGF52" s="307"/>
      <c r="MGG52" s="307"/>
      <c r="MGH52" s="307"/>
      <c r="MGI52" s="307"/>
      <c r="MGJ52" s="307"/>
      <c r="MGK52" s="307"/>
      <c r="MGL52" s="307"/>
      <c r="MGM52" s="307"/>
      <c r="MGN52" s="307"/>
      <c r="MGO52" s="307"/>
      <c r="MGP52" s="307"/>
      <c r="MGQ52" s="307"/>
      <c r="MGR52" s="307"/>
      <c r="MGS52" s="307"/>
      <c r="MGT52" s="307"/>
      <c r="MGU52" s="307"/>
      <c r="MGV52" s="307"/>
      <c r="MGW52" s="307"/>
      <c r="MGX52" s="307"/>
      <c r="MGY52" s="307"/>
      <c r="MGZ52" s="307"/>
      <c r="MHA52" s="307"/>
      <c r="MHB52" s="307"/>
      <c r="MHC52" s="307"/>
      <c r="MHD52" s="307"/>
      <c r="MHE52" s="307"/>
      <c r="MHF52" s="307"/>
      <c r="MHG52" s="307"/>
      <c r="MHH52" s="307"/>
      <c r="MHI52" s="307"/>
      <c r="MHJ52" s="307"/>
      <c r="MHK52" s="307"/>
      <c r="MHL52" s="307"/>
      <c r="MHM52" s="307"/>
      <c r="MHN52" s="307"/>
      <c r="MHO52" s="307"/>
      <c r="MHP52" s="307"/>
      <c r="MHQ52" s="307"/>
      <c r="MHR52" s="307"/>
      <c r="MHS52" s="307"/>
      <c r="MHT52" s="307"/>
      <c r="MHU52" s="307"/>
      <c r="MHV52" s="307"/>
      <c r="MHW52" s="307"/>
      <c r="MHX52" s="307"/>
      <c r="MHY52" s="307"/>
      <c r="MHZ52" s="307"/>
      <c r="MIA52" s="307"/>
      <c r="MIB52" s="307"/>
      <c r="MIC52" s="307"/>
      <c r="MID52" s="307"/>
      <c r="MIE52" s="307"/>
      <c r="MIF52" s="307"/>
      <c r="MIG52" s="307"/>
      <c r="MIH52" s="307"/>
      <c r="MII52" s="307"/>
      <c r="MIJ52" s="307"/>
      <c r="MIK52" s="307"/>
      <c r="MIL52" s="307"/>
      <c r="MIM52" s="307"/>
      <c r="MIN52" s="307"/>
      <c r="MIO52" s="307"/>
      <c r="MIP52" s="307"/>
      <c r="MIQ52" s="307"/>
      <c r="MIR52" s="307"/>
      <c r="MIS52" s="307"/>
      <c r="MIT52" s="307"/>
      <c r="MIU52" s="307"/>
      <c r="MIV52" s="307"/>
      <c r="MIW52" s="307"/>
      <c r="MIX52" s="307"/>
      <c r="MIY52" s="307"/>
      <c r="MIZ52" s="307"/>
      <c r="MJA52" s="307"/>
      <c r="MJB52" s="307"/>
      <c r="MJC52" s="307"/>
      <c r="MJD52" s="307"/>
      <c r="MJE52" s="307"/>
      <c r="MJF52" s="307"/>
      <c r="MJG52" s="307"/>
      <c r="MJH52" s="307"/>
      <c r="MJI52" s="307"/>
      <c r="MJJ52" s="307"/>
      <c r="MJK52" s="307"/>
      <c r="MJL52" s="307"/>
      <c r="MJM52" s="307"/>
      <c r="MJN52" s="307"/>
      <c r="MJO52" s="307"/>
      <c r="MJP52" s="307"/>
      <c r="MJQ52" s="307"/>
      <c r="MJR52" s="307"/>
      <c r="MJS52" s="307"/>
      <c r="MJT52" s="307"/>
      <c r="MJU52" s="307"/>
      <c r="MJV52" s="307"/>
      <c r="MJW52" s="307"/>
      <c r="MJX52" s="307"/>
      <c r="MJY52" s="307"/>
      <c r="MJZ52" s="307"/>
      <c r="MKA52" s="307"/>
      <c r="MKB52" s="307"/>
      <c r="MKC52" s="307"/>
      <c r="MKD52" s="307"/>
      <c r="MKE52" s="307"/>
      <c r="MKF52" s="307"/>
      <c r="MKG52" s="307"/>
      <c r="MKH52" s="307"/>
      <c r="MKI52" s="307"/>
      <c r="MKJ52" s="307"/>
      <c r="MKK52" s="307"/>
      <c r="MKL52" s="307"/>
      <c r="MKM52" s="307"/>
      <c r="MKN52" s="307"/>
      <c r="MKO52" s="307"/>
      <c r="MKP52" s="307"/>
      <c r="MKQ52" s="307"/>
      <c r="MKR52" s="307"/>
      <c r="MKS52" s="307"/>
      <c r="MKT52" s="307"/>
      <c r="MKU52" s="307"/>
      <c r="MKV52" s="307"/>
      <c r="MKW52" s="307"/>
      <c r="MKX52" s="307"/>
      <c r="MKY52" s="307"/>
      <c r="MKZ52" s="307"/>
      <c r="MLA52" s="307"/>
      <c r="MLB52" s="307"/>
      <c r="MLC52" s="307"/>
      <c r="MLD52" s="307"/>
      <c r="MLE52" s="307"/>
      <c r="MLF52" s="307"/>
      <c r="MLG52" s="307"/>
      <c r="MLH52" s="307"/>
      <c r="MLI52" s="307"/>
      <c r="MLJ52" s="307"/>
      <c r="MLK52" s="307"/>
      <c r="MLL52" s="307"/>
      <c r="MLM52" s="307"/>
      <c r="MLN52" s="307"/>
      <c r="MLO52" s="307"/>
      <c r="MLP52" s="307"/>
      <c r="MLQ52" s="307"/>
      <c r="MLR52" s="307"/>
      <c r="MLS52" s="307"/>
      <c r="MLT52" s="307"/>
      <c r="MLU52" s="307"/>
      <c r="MLV52" s="307"/>
      <c r="MLW52" s="307"/>
      <c r="MLX52" s="307"/>
      <c r="MLY52" s="307"/>
      <c r="MLZ52" s="307"/>
      <c r="MMA52" s="307"/>
      <c r="MMB52" s="307"/>
      <c r="MMC52" s="307"/>
      <c r="MMD52" s="307"/>
      <c r="MME52" s="307"/>
      <c r="MMF52" s="307"/>
      <c r="MMG52" s="307"/>
      <c r="MMH52" s="307"/>
      <c r="MMI52" s="307"/>
      <c r="MMJ52" s="307"/>
      <c r="MMK52" s="307"/>
      <c r="MML52" s="307"/>
      <c r="MMM52" s="307"/>
      <c r="MMN52" s="307"/>
      <c r="MMO52" s="307"/>
      <c r="MMP52" s="307"/>
      <c r="MMQ52" s="307"/>
      <c r="MMR52" s="307"/>
      <c r="MMS52" s="307"/>
      <c r="MMT52" s="307"/>
      <c r="MMU52" s="307"/>
      <c r="MMV52" s="307"/>
      <c r="MMW52" s="307"/>
      <c r="MMX52" s="307"/>
      <c r="MMY52" s="307"/>
      <c r="MMZ52" s="307"/>
      <c r="MNA52" s="307"/>
      <c r="MNB52" s="307"/>
      <c r="MNC52" s="307"/>
      <c r="MND52" s="307"/>
      <c r="MNE52" s="307"/>
      <c r="MNF52" s="307"/>
      <c r="MNG52" s="307"/>
      <c r="MNH52" s="307"/>
      <c r="MNI52" s="307"/>
      <c r="MNJ52" s="307"/>
      <c r="MNK52" s="307"/>
      <c r="MNL52" s="307"/>
      <c r="MNM52" s="307"/>
      <c r="MNN52" s="307"/>
      <c r="MNO52" s="307"/>
      <c r="MNP52" s="307"/>
      <c r="MNQ52" s="307"/>
      <c r="MNR52" s="307"/>
      <c r="MNS52" s="307"/>
      <c r="MNT52" s="307"/>
      <c r="MNU52" s="307"/>
      <c r="MNV52" s="307"/>
      <c r="MNW52" s="307"/>
      <c r="MNX52" s="307"/>
      <c r="MNY52" s="307"/>
      <c r="MNZ52" s="307"/>
      <c r="MOA52" s="307"/>
      <c r="MOB52" s="307"/>
      <c r="MOC52" s="307"/>
      <c r="MOD52" s="307"/>
      <c r="MOE52" s="307"/>
      <c r="MOF52" s="307"/>
      <c r="MOG52" s="307"/>
      <c r="MOH52" s="307"/>
      <c r="MOI52" s="307"/>
      <c r="MOJ52" s="307"/>
      <c r="MOK52" s="307"/>
      <c r="MOL52" s="307"/>
      <c r="MOM52" s="307"/>
      <c r="MON52" s="307"/>
      <c r="MOO52" s="307"/>
      <c r="MOP52" s="307"/>
      <c r="MOQ52" s="307"/>
      <c r="MOR52" s="307"/>
      <c r="MOS52" s="307"/>
      <c r="MOT52" s="307"/>
      <c r="MOU52" s="307"/>
      <c r="MOV52" s="307"/>
      <c r="MOW52" s="307"/>
      <c r="MOX52" s="307"/>
      <c r="MOY52" s="307"/>
      <c r="MOZ52" s="307"/>
      <c r="MPA52" s="307"/>
      <c r="MPB52" s="307"/>
      <c r="MPC52" s="307"/>
      <c r="MPD52" s="307"/>
      <c r="MPE52" s="307"/>
      <c r="MPF52" s="307"/>
      <c r="MPG52" s="307"/>
      <c r="MPH52" s="307"/>
      <c r="MPI52" s="307"/>
      <c r="MPJ52" s="307"/>
      <c r="MPK52" s="307"/>
      <c r="MPL52" s="307"/>
      <c r="MPM52" s="307"/>
      <c r="MPN52" s="307"/>
      <c r="MPO52" s="307"/>
      <c r="MPP52" s="307"/>
      <c r="MPQ52" s="307"/>
      <c r="MPR52" s="307"/>
      <c r="MPS52" s="307"/>
      <c r="MPT52" s="307"/>
      <c r="MPU52" s="307"/>
      <c r="MPV52" s="307"/>
      <c r="MPW52" s="307"/>
      <c r="MPX52" s="307"/>
      <c r="MPY52" s="307"/>
      <c r="MPZ52" s="307"/>
      <c r="MQA52" s="307"/>
      <c r="MQB52" s="307"/>
      <c r="MQC52" s="307"/>
      <c r="MQD52" s="307"/>
      <c r="MQE52" s="307"/>
      <c r="MQF52" s="307"/>
      <c r="MQG52" s="307"/>
      <c r="MQH52" s="307"/>
      <c r="MQI52" s="307"/>
      <c r="MQJ52" s="307"/>
      <c r="MQK52" s="307"/>
      <c r="MQL52" s="307"/>
      <c r="MQM52" s="307"/>
      <c r="MQN52" s="307"/>
      <c r="MQO52" s="307"/>
      <c r="MQP52" s="307"/>
      <c r="MQQ52" s="307"/>
      <c r="MQR52" s="307"/>
      <c r="MQS52" s="307"/>
      <c r="MQT52" s="307"/>
      <c r="MQU52" s="307"/>
      <c r="MQV52" s="307"/>
      <c r="MQW52" s="307"/>
      <c r="MQX52" s="307"/>
      <c r="MQY52" s="307"/>
      <c r="MQZ52" s="307"/>
      <c r="MRA52" s="307"/>
      <c r="MRB52" s="307"/>
      <c r="MRC52" s="307"/>
      <c r="MRD52" s="307"/>
      <c r="MRE52" s="307"/>
      <c r="MRF52" s="307"/>
      <c r="MRG52" s="307"/>
      <c r="MRH52" s="307"/>
      <c r="MRI52" s="307"/>
      <c r="MRJ52" s="307"/>
      <c r="MRK52" s="307"/>
      <c r="MRL52" s="307"/>
      <c r="MRM52" s="307"/>
      <c r="MRN52" s="307"/>
      <c r="MRO52" s="307"/>
      <c r="MRP52" s="307"/>
      <c r="MRQ52" s="307"/>
      <c r="MRR52" s="307"/>
      <c r="MRS52" s="307"/>
      <c r="MRT52" s="307"/>
      <c r="MRU52" s="307"/>
      <c r="MRV52" s="307"/>
      <c r="MRW52" s="307"/>
      <c r="MRX52" s="307"/>
      <c r="MRY52" s="307"/>
      <c r="MRZ52" s="307"/>
      <c r="MSA52" s="307"/>
      <c r="MSB52" s="307"/>
      <c r="MSC52" s="307"/>
      <c r="MSD52" s="307"/>
      <c r="MSE52" s="307"/>
      <c r="MSF52" s="307"/>
      <c r="MSG52" s="307"/>
      <c r="MSH52" s="307"/>
      <c r="MSI52" s="307"/>
      <c r="MSJ52" s="307"/>
      <c r="MSK52" s="307"/>
      <c r="MSL52" s="307"/>
      <c r="MSM52" s="307"/>
      <c r="MSN52" s="307"/>
      <c r="MSO52" s="307"/>
      <c r="MSP52" s="307"/>
      <c r="MSQ52" s="307"/>
      <c r="MSR52" s="307"/>
      <c r="MSS52" s="307"/>
      <c r="MST52" s="307"/>
      <c r="MSU52" s="307"/>
      <c r="MSV52" s="307"/>
      <c r="MSW52" s="307"/>
      <c r="MSX52" s="307"/>
      <c r="MSY52" s="307"/>
      <c r="MSZ52" s="307"/>
      <c r="MTA52" s="307"/>
      <c r="MTB52" s="307"/>
      <c r="MTC52" s="307"/>
      <c r="MTD52" s="307"/>
      <c r="MTE52" s="307"/>
      <c r="MTF52" s="307"/>
      <c r="MTG52" s="307"/>
      <c r="MTH52" s="307"/>
      <c r="MTI52" s="307"/>
      <c r="MTJ52" s="307"/>
      <c r="MTK52" s="307"/>
      <c r="MTL52" s="307"/>
      <c r="MTM52" s="307"/>
      <c r="MTN52" s="307"/>
      <c r="MTO52" s="307"/>
      <c r="MTP52" s="307"/>
      <c r="MTQ52" s="307"/>
      <c r="MTR52" s="307"/>
      <c r="MTS52" s="307"/>
      <c r="MTT52" s="307"/>
      <c r="MTU52" s="307"/>
      <c r="MTV52" s="307"/>
      <c r="MTW52" s="307"/>
      <c r="MTX52" s="307"/>
      <c r="MTY52" s="307"/>
      <c r="MTZ52" s="307"/>
      <c r="MUA52" s="307"/>
      <c r="MUB52" s="307"/>
      <c r="MUC52" s="307"/>
      <c r="MUD52" s="307"/>
      <c r="MUE52" s="307"/>
      <c r="MUF52" s="307"/>
      <c r="MUG52" s="307"/>
      <c r="MUH52" s="307"/>
      <c r="MUI52" s="307"/>
      <c r="MUJ52" s="307"/>
      <c r="MUK52" s="307"/>
      <c r="MUL52" s="307"/>
      <c r="MUM52" s="307"/>
      <c r="MUN52" s="307"/>
      <c r="MUO52" s="307"/>
      <c r="MUP52" s="307"/>
      <c r="MUQ52" s="307"/>
      <c r="MUR52" s="307"/>
      <c r="MUS52" s="307"/>
      <c r="MUT52" s="307"/>
      <c r="MUU52" s="307"/>
      <c r="MUV52" s="307"/>
      <c r="MUW52" s="307"/>
      <c r="MUX52" s="307"/>
      <c r="MUY52" s="307"/>
      <c r="MUZ52" s="307"/>
      <c r="MVA52" s="307"/>
      <c r="MVB52" s="307"/>
      <c r="MVC52" s="307"/>
      <c r="MVD52" s="307"/>
      <c r="MVE52" s="307"/>
      <c r="MVF52" s="307"/>
      <c r="MVG52" s="307"/>
      <c r="MVH52" s="307"/>
      <c r="MVI52" s="307"/>
      <c r="MVJ52" s="307"/>
      <c r="MVK52" s="307"/>
      <c r="MVL52" s="307"/>
      <c r="MVM52" s="307"/>
      <c r="MVN52" s="307"/>
      <c r="MVO52" s="307"/>
      <c r="MVP52" s="307"/>
      <c r="MVQ52" s="307"/>
      <c r="MVR52" s="307"/>
      <c r="MVS52" s="307"/>
      <c r="MVT52" s="307"/>
      <c r="MVU52" s="307"/>
      <c r="MVV52" s="307"/>
      <c r="MVW52" s="307"/>
      <c r="MVX52" s="307"/>
      <c r="MVY52" s="307"/>
      <c r="MVZ52" s="307"/>
      <c r="MWA52" s="307"/>
      <c r="MWB52" s="307"/>
      <c r="MWC52" s="307"/>
      <c r="MWD52" s="307"/>
      <c r="MWE52" s="307"/>
      <c r="MWF52" s="307"/>
      <c r="MWG52" s="307"/>
      <c r="MWH52" s="307"/>
      <c r="MWI52" s="307"/>
      <c r="MWJ52" s="307"/>
      <c r="MWK52" s="307"/>
      <c r="MWL52" s="307"/>
      <c r="MWM52" s="307"/>
      <c r="MWN52" s="307"/>
      <c r="MWO52" s="307"/>
      <c r="MWP52" s="307"/>
      <c r="MWQ52" s="307"/>
      <c r="MWR52" s="307"/>
      <c r="MWS52" s="307"/>
      <c r="MWT52" s="307"/>
      <c r="MWU52" s="307"/>
      <c r="MWV52" s="307"/>
      <c r="MWW52" s="307"/>
      <c r="MWX52" s="307"/>
      <c r="MWY52" s="307"/>
      <c r="MWZ52" s="307"/>
      <c r="MXA52" s="307"/>
      <c r="MXB52" s="307"/>
      <c r="MXC52" s="307"/>
      <c r="MXD52" s="307"/>
      <c r="MXE52" s="307"/>
      <c r="MXF52" s="307"/>
      <c r="MXG52" s="307"/>
      <c r="MXH52" s="307"/>
      <c r="MXI52" s="307"/>
      <c r="MXJ52" s="307"/>
      <c r="MXK52" s="307"/>
      <c r="MXL52" s="307"/>
      <c r="MXM52" s="307"/>
      <c r="MXN52" s="307"/>
      <c r="MXO52" s="307"/>
      <c r="MXP52" s="307"/>
      <c r="MXQ52" s="307"/>
      <c r="MXR52" s="307"/>
      <c r="MXS52" s="307"/>
      <c r="MXT52" s="307"/>
      <c r="MXU52" s="307"/>
      <c r="MXV52" s="307"/>
      <c r="MXW52" s="307"/>
      <c r="MXX52" s="307"/>
      <c r="MXY52" s="307"/>
      <c r="MXZ52" s="307"/>
      <c r="MYA52" s="307"/>
      <c r="MYB52" s="307"/>
      <c r="MYC52" s="307"/>
      <c r="MYD52" s="307"/>
      <c r="MYE52" s="307"/>
      <c r="MYF52" s="307"/>
      <c r="MYG52" s="307"/>
      <c r="MYH52" s="307"/>
      <c r="MYI52" s="307"/>
      <c r="MYJ52" s="307"/>
      <c r="MYK52" s="307"/>
      <c r="MYL52" s="307"/>
      <c r="MYM52" s="307"/>
      <c r="MYN52" s="307"/>
      <c r="MYO52" s="307"/>
      <c r="MYP52" s="307"/>
      <c r="MYQ52" s="307"/>
      <c r="MYR52" s="307"/>
      <c r="MYS52" s="307"/>
      <c r="MYT52" s="307"/>
      <c r="MYU52" s="307"/>
      <c r="MYV52" s="307"/>
      <c r="MYW52" s="307"/>
      <c r="MYX52" s="307"/>
      <c r="MYY52" s="307"/>
      <c r="MYZ52" s="307"/>
      <c r="MZA52" s="307"/>
      <c r="MZB52" s="307"/>
      <c r="MZC52" s="307"/>
      <c r="MZD52" s="307"/>
      <c r="MZE52" s="307"/>
      <c r="MZF52" s="307"/>
      <c r="MZG52" s="307"/>
      <c r="MZH52" s="307"/>
      <c r="MZI52" s="307"/>
      <c r="MZJ52" s="307"/>
      <c r="MZK52" s="307"/>
      <c r="MZL52" s="307"/>
      <c r="MZM52" s="307"/>
      <c r="MZN52" s="307"/>
      <c r="MZO52" s="307"/>
      <c r="MZP52" s="307"/>
      <c r="MZQ52" s="307"/>
      <c r="MZR52" s="307"/>
      <c r="MZS52" s="307"/>
      <c r="MZT52" s="307"/>
      <c r="MZU52" s="307"/>
      <c r="MZV52" s="307"/>
      <c r="MZW52" s="307"/>
      <c r="MZX52" s="307"/>
      <c r="MZY52" s="307"/>
      <c r="MZZ52" s="307"/>
      <c r="NAA52" s="307"/>
      <c r="NAB52" s="307"/>
      <c r="NAC52" s="307"/>
      <c r="NAD52" s="307"/>
      <c r="NAE52" s="307"/>
      <c r="NAF52" s="307"/>
      <c r="NAG52" s="307"/>
      <c r="NAH52" s="307"/>
      <c r="NAI52" s="307"/>
      <c r="NAJ52" s="307"/>
      <c r="NAK52" s="307"/>
      <c r="NAL52" s="307"/>
      <c r="NAM52" s="307"/>
      <c r="NAN52" s="307"/>
      <c r="NAO52" s="307"/>
      <c r="NAP52" s="307"/>
      <c r="NAQ52" s="307"/>
      <c r="NAR52" s="307"/>
      <c r="NAS52" s="307"/>
      <c r="NAT52" s="307"/>
      <c r="NAU52" s="307"/>
      <c r="NAV52" s="307"/>
      <c r="NAW52" s="307"/>
      <c r="NAX52" s="307"/>
      <c r="NAY52" s="307"/>
      <c r="NAZ52" s="307"/>
      <c r="NBA52" s="307"/>
      <c r="NBB52" s="307"/>
      <c r="NBC52" s="307"/>
      <c r="NBD52" s="307"/>
      <c r="NBE52" s="307"/>
      <c r="NBF52" s="307"/>
      <c r="NBG52" s="307"/>
      <c r="NBH52" s="307"/>
      <c r="NBI52" s="307"/>
      <c r="NBJ52" s="307"/>
      <c r="NBK52" s="307"/>
      <c r="NBL52" s="307"/>
      <c r="NBM52" s="307"/>
      <c r="NBN52" s="307"/>
      <c r="NBO52" s="307"/>
      <c r="NBP52" s="307"/>
      <c r="NBQ52" s="307"/>
      <c r="NBR52" s="307"/>
      <c r="NBS52" s="307"/>
      <c r="NBT52" s="307"/>
      <c r="NBU52" s="307"/>
      <c r="NBV52" s="307"/>
      <c r="NBW52" s="307"/>
      <c r="NBX52" s="307"/>
      <c r="NBY52" s="307"/>
      <c r="NBZ52" s="307"/>
      <c r="NCA52" s="307"/>
      <c r="NCB52" s="307"/>
      <c r="NCC52" s="307"/>
      <c r="NCD52" s="307"/>
      <c r="NCE52" s="307"/>
      <c r="NCF52" s="307"/>
      <c r="NCG52" s="307"/>
      <c r="NCH52" s="307"/>
      <c r="NCI52" s="307"/>
      <c r="NCJ52" s="307"/>
      <c r="NCK52" s="307"/>
      <c r="NCL52" s="307"/>
      <c r="NCM52" s="307"/>
      <c r="NCN52" s="307"/>
      <c r="NCO52" s="307"/>
      <c r="NCP52" s="307"/>
      <c r="NCQ52" s="307"/>
      <c r="NCR52" s="307"/>
      <c r="NCS52" s="307"/>
      <c r="NCT52" s="307"/>
      <c r="NCU52" s="307"/>
      <c r="NCV52" s="307"/>
      <c r="NCW52" s="307"/>
      <c r="NCX52" s="307"/>
      <c r="NCY52" s="307"/>
      <c r="NCZ52" s="307"/>
      <c r="NDA52" s="307"/>
      <c r="NDB52" s="307"/>
      <c r="NDC52" s="307"/>
      <c r="NDD52" s="307"/>
      <c r="NDE52" s="307"/>
      <c r="NDF52" s="307"/>
      <c r="NDG52" s="307"/>
      <c r="NDH52" s="307"/>
      <c r="NDI52" s="307"/>
      <c r="NDJ52" s="307"/>
      <c r="NDK52" s="307"/>
      <c r="NDL52" s="307"/>
      <c r="NDM52" s="307"/>
      <c r="NDN52" s="307"/>
      <c r="NDO52" s="307"/>
      <c r="NDP52" s="307"/>
      <c r="NDQ52" s="307"/>
      <c r="NDR52" s="307"/>
      <c r="NDS52" s="307"/>
      <c r="NDT52" s="307"/>
      <c r="NDU52" s="307"/>
      <c r="NDV52" s="307"/>
      <c r="NDW52" s="307"/>
      <c r="NDX52" s="307"/>
      <c r="NDY52" s="307"/>
      <c r="NDZ52" s="307"/>
      <c r="NEA52" s="307"/>
      <c r="NEB52" s="307"/>
      <c r="NEC52" s="307"/>
      <c r="NED52" s="307"/>
      <c r="NEE52" s="307"/>
      <c r="NEF52" s="307"/>
      <c r="NEG52" s="307"/>
      <c r="NEH52" s="307"/>
      <c r="NEI52" s="307"/>
      <c r="NEJ52" s="307"/>
      <c r="NEK52" s="307"/>
      <c r="NEL52" s="307"/>
      <c r="NEM52" s="307"/>
      <c r="NEN52" s="307"/>
      <c r="NEO52" s="307"/>
      <c r="NEP52" s="307"/>
      <c r="NEQ52" s="307"/>
      <c r="NER52" s="307"/>
      <c r="NES52" s="307"/>
      <c r="NET52" s="307"/>
      <c r="NEU52" s="307"/>
      <c r="NEV52" s="307"/>
      <c r="NEW52" s="307"/>
      <c r="NEX52" s="307"/>
      <c r="NEY52" s="307"/>
      <c r="NEZ52" s="307"/>
      <c r="NFA52" s="307"/>
      <c r="NFB52" s="307"/>
      <c r="NFC52" s="307"/>
      <c r="NFD52" s="307"/>
      <c r="NFE52" s="307"/>
      <c r="NFF52" s="307"/>
      <c r="NFG52" s="307"/>
      <c r="NFH52" s="307"/>
      <c r="NFI52" s="307"/>
      <c r="NFJ52" s="307"/>
      <c r="NFK52" s="307"/>
      <c r="NFL52" s="307"/>
      <c r="NFM52" s="307"/>
      <c r="NFN52" s="307"/>
      <c r="NFO52" s="307"/>
      <c r="NFP52" s="307"/>
      <c r="NFQ52" s="307"/>
      <c r="NFR52" s="307"/>
      <c r="NFS52" s="307"/>
      <c r="NFT52" s="307"/>
      <c r="NFU52" s="307"/>
      <c r="NFV52" s="307"/>
      <c r="NFW52" s="307"/>
      <c r="NFX52" s="307"/>
      <c r="NFY52" s="307"/>
      <c r="NFZ52" s="307"/>
      <c r="NGA52" s="307"/>
      <c r="NGB52" s="307"/>
      <c r="NGC52" s="307"/>
      <c r="NGD52" s="307"/>
      <c r="NGE52" s="307"/>
      <c r="NGF52" s="307"/>
      <c r="NGG52" s="307"/>
      <c r="NGH52" s="307"/>
      <c r="NGI52" s="307"/>
      <c r="NGJ52" s="307"/>
      <c r="NGK52" s="307"/>
      <c r="NGL52" s="307"/>
      <c r="NGM52" s="307"/>
      <c r="NGN52" s="307"/>
      <c r="NGO52" s="307"/>
      <c r="NGP52" s="307"/>
      <c r="NGQ52" s="307"/>
      <c r="NGR52" s="307"/>
      <c r="NGS52" s="307"/>
      <c r="NGT52" s="307"/>
      <c r="NGU52" s="307"/>
      <c r="NGV52" s="307"/>
      <c r="NGW52" s="307"/>
      <c r="NGX52" s="307"/>
      <c r="NGY52" s="307"/>
      <c r="NGZ52" s="307"/>
      <c r="NHA52" s="307"/>
      <c r="NHB52" s="307"/>
      <c r="NHC52" s="307"/>
      <c r="NHD52" s="307"/>
      <c r="NHE52" s="307"/>
      <c r="NHF52" s="307"/>
      <c r="NHG52" s="307"/>
      <c r="NHH52" s="307"/>
      <c r="NHI52" s="307"/>
      <c r="NHJ52" s="307"/>
      <c r="NHK52" s="307"/>
      <c r="NHL52" s="307"/>
      <c r="NHM52" s="307"/>
      <c r="NHN52" s="307"/>
      <c r="NHO52" s="307"/>
      <c r="NHP52" s="307"/>
      <c r="NHQ52" s="307"/>
      <c r="NHR52" s="307"/>
      <c r="NHS52" s="307"/>
      <c r="NHT52" s="307"/>
      <c r="NHU52" s="307"/>
      <c r="NHV52" s="307"/>
      <c r="NHW52" s="307"/>
      <c r="NHX52" s="307"/>
      <c r="NHY52" s="307"/>
      <c r="NHZ52" s="307"/>
      <c r="NIA52" s="307"/>
      <c r="NIB52" s="307"/>
      <c r="NIC52" s="307"/>
      <c r="NID52" s="307"/>
      <c r="NIE52" s="307"/>
      <c r="NIF52" s="307"/>
      <c r="NIG52" s="307"/>
      <c r="NIH52" s="307"/>
      <c r="NII52" s="307"/>
      <c r="NIJ52" s="307"/>
      <c r="NIK52" s="307"/>
      <c r="NIL52" s="307"/>
      <c r="NIM52" s="307"/>
      <c r="NIN52" s="307"/>
      <c r="NIO52" s="307"/>
      <c r="NIP52" s="307"/>
      <c r="NIQ52" s="307"/>
      <c r="NIR52" s="307"/>
      <c r="NIS52" s="307"/>
      <c r="NIT52" s="307"/>
      <c r="NIU52" s="307"/>
      <c r="NIV52" s="307"/>
      <c r="NIW52" s="307"/>
      <c r="NIX52" s="307"/>
      <c r="NIY52" s="307"/>
      <c r="NIZ52" s="307"/>
      <c r="NJA52" s="307"/>
      <c r="NJB52" s="307"/>
      <c r="NJC52" s="307"/>
      <c r="NJD52" s="307"/>
      <c r="NJE52" s="307"/>
      <c r="NJF52" s="307"/>
      <c r="NJG52" s="307"/>
      <c r="NJH52" s="307"/>
      <c r="NJI52" s="307"/>
      <c r="NJJ52" s="307"/>
      <c r="NJK52" s="307"/>
      <c r="NJL52" s="307"/>
      <c r="NJM52" s="307"/>
      <c r="NJN52" s="307"/>
      <c r="NJO52" s="307"/>
      <c r="NJP52" s="307"/>
      <c r="NJQ52" s="307"/>
      <c r="NJR52" s="307"/>
      <c r="NJS52" s="307"/>
      <c r="NJT52" s="307"/>
      <c r="NJU52" s="307"/>
      <c r="NJV52" s="307"/>
      <c r="NJW52" s="307"/>
      <c r="NJX52" s="307"/>
      <c r="NJY52" s="307"/>
      <c r="NJZ52" s="307"/>
      <c r="NKA52" s="307"/>
      <c r="NKB52" s="307"/>
      <c r="NKC52" s="307"/>
      <c r="NKD52" s="307"/>
      <c r="NKE52" s="307"/>
      <c r="NKF52" s="307"/>
      <c r="NKG52" s="307"/>
      <c r="NKH52" s="307"/>
      <c r="NKI52" s="307"/>
      <c r="NKJ52" s="307"/>
      <c r="NKK52" s="307"/>
      <c r="NKL52" s="307"/>
      <c r="NKM52" s="307"/>
      <c r="NKN52" s="307"/>
      <c r="NKO52" s="307"/>
      <c r="NKP52" s="307"/>
      <c r="NKQ52" s="307"/>
      <c r="NKR52" s="307"/>
      <c r="NKS52" s="307"/>
      <c r="NKT52" s="307"/>
      <c r="NKU52" s="307"/>
      <c r="NKV52" s="307"/>
      <c r="NKW52" s="307"/>
      <c r="NKX52" s="307"/>
      <c r="NKY52" s="307"/>
      <c r="NKZ52" s="307"/>
      <c r="NLA52" s="307"/>
      <c r="NLB52" s="307"/>
      <c r="NLC52" s="307"/>
      <c r="NLD52" s="307"/>
      <c r="NLE52" s="307"/>
      <c r="NLF52" s="307"/>
      <c r="NLG52" s="307"/>
      <c r="NLH52" s="307"/>
      <c r="NLI52" s="307"/>
      <c r="NLJ52" s="307"/>
      <c r="NLK52" s="307"/>
      <c r="NLL52" s="307"/>
      <c r="NLM52" s="307"/>
      <c r="NLN52" s="307"/>
      <c r="NLO52" s="307"/>
      <c r="NLP52" s="307"/>
      <c r="NLQ52" s="307"/>
      <c r="NLR52" s="307"/>
      <c r="NLS52" s="307"/>
      <c r="NLT52" s="307"/>
      <c r="NLU52" s="307"/>
      <c r="NLV52" s="307"/>
      <c r="NLW52" s="307"/>
      <c r="NLX52" s="307"/>
      <c r="NLY52" s="307"/>
      <c r="NLZ52" s="307"/>
      <c r="NMA52" s="307"/>
      <c r="NMB52" s="307"/>
      <c r="NMC52" s="307"/>
      <c r="NMD52" s="307"/>
      <c r="NME52" s="307"/>
      <c r="NMF52" s="307"/>
      <c r="NMG52" s="307"/>
      <c r="NMH52" s="307"/>
      <c r="NMI52" s="307"/>
      <c r="NMJ52" s="307"/>
      <c r="NMK52" s="307"/>
      <c r="NML52" s="307"/>
      <c r="NMM52" s="307"/>
      <c r="NMN52" s="307"/>
      <c r="NMO52" s="307"/>
      <c r="NMP52" s="307"/>
      <c r="NMQ52" s="307"/>
      <c r="NMR52" s="307"/>
      <c r="NMS52" s="307"/>
      <c r="NMT52" s="307"/>
      <c r="NMU52" s="307"/>
      <c r="NMV52" s="307"/>
      <c r="NMW52" s="307"/>
      <c r="NMX52" s="307"/>
      <c r="NMY52" s="307"/>
      <c r="NMZ52" s="307"/>
      <c r="NNA52" s="307"/>
      <c r="NNB52" s="307"/>
      <c r="NNC52" s="307"/>
      <c r="NND52" s="307"/>
      <c r="NNE52" s="307"/>
      <c r="NNF52" s="307"/>
      <c r="NNG52" s="307"/>
      <c r="NNH52" s="307"/>
      <c r="NNI52" s="307"/>
      <c r="NNJ52" s="307"/>
      <c r="NNK52" s="307"/>
      <c r="NNL52" s="307"/>
      <c r="NNM52" s="307"/>
      <c r="NNN52" s="307"/>
      <c r="NNO52" s="307"/>
      <c r="NNP52" s="307"/>
      <c r="NNQ52" s="307"/>
      <c r="NNR52" s="307"/>
      <c r="NNS52" s="307"/>
      <c r="NNT52" s="307"/>
      <c r="NNU52" s="307"/>
      <c r="NNV52" s="307"/>
      <c r="NNW52" s="307"/>
      <c r="NNX52" s="307"/>
      <c r="NNY52" s="307"/>
      <c r="NNZ52" s="307"/>
      <c r="NOA52" s="307"/>
      <c r="NOB52" s="307"/>
      <c r="NOC52" s="307"/>
      <c r="NOD52" s="307"/>
      <c r="NOE52" s="307"/>
      <c r="NOF52" s="307"/>
      <c r="NOG52" s="307"/>
      <c r="NOH52" s="307"/>
      <c r="NOI52" s="307"/>
      <c r="NOJ52" s="307"/>
      <c r="NOK52" s="307"/>
      <c r="NOL52" s="307"/>
      <c r="NOM52" s="307"/>
      <c r="NON52" s="307"/>
      <c r="NOO52" s="307"/>
      <c r="NOP52" s="307"/>
      <c r="NOQ52" s="307"/>
      <c r="NOR52" s="307"/>
      <c r="NOS52" s="307"/>
      <c r="NOT52" s="307"/>
      <c r="NOU52" s="307"/>
      <c r="NOV52" s="307"/>
      <c r="NOW52" s="307"/>
      <c r="NOX52" s="307"/>
      <c r="NOY52" s="307"/>
      <c r="NOZ52" s="307"/>
      <c r="NPA52" s="307"/>
      <c r="NPB52" s="307"/>
      <c r="NPC52" s="307"/>
      <c r="NPD52" s="307"/>
      <c r="NPE52" s="307"/>
      <c r="NPF52" s="307"/>
      <c r="NPG52" s="307"/>
      <c r="NPH52" s="307"/>
      <c r="NPI52" s="307"/>
      <c r="NPJ52" s="307"/>
      <c r="NPK52" s="307"/>
      <c r="NPL52" s="307"/>
      <c r="NPM52" s="307"/>
      <c r="NPN52" s="307"/>
      <c r="NPO52" s="307"/>
      <c r="NPP52" s="307"/>
      <c r="NPQ52" s="307"/>
      <c r="NPR52" s="307"/>
      <c r="NPS52" s="307"/>
      <c r="NPT52" s="307"/>
      <c r="NPU52" s="307"/>
      <c r="NPV52" s="307"/>
      <c r="NPW52" s="307"/>
      <c r="NPX52" s="307"/>
      <c r="NPY52" s="307"/>
      <c r="NPZ52" s="307"/>
      <c r="NQA52" s="307"/>
      <c r="NQB52" s="307"/>
      <c r="NQC52" s="307"/>
      <c r="NQD52" s="307"/>
      <c r="NQE52" s="307"/>
      <c r="NQF52" s="307"/>
      <c r="NQG52" s="307"/>
      <c r="NQH52" s="307"/>
      <c r="NQI52" s="307"/>
      <c r="NQJ52" s="307"/>
      <c r="NQK52" s="307"/>
      <c r="NQL52" s="307"/>
      <c r="NQM52" s="307"/>
      <c r="NQN52" s="307"/>
      <c r="NQO52" s="307"/>
      <c r="NQP52" s="307"/>
      <c r="NQQ52" s="307"/>
      <c r="NQR52" s="307"/>
      <c r="NQS52" s="307"/>
      <c r="NQT52" s="307"/>
      <c r="NQU52" s="307"/>
      <c r="NQV52" s="307"/>
      <c r="NQW52" s="307"/>
      <c r="NQX52" s="307"/>
      <c r="NQY52" s="307"/>
      <c r="NQZ52" s="307"/>
      <c r="NRA52" s="307"/>
      <c r="NRB52" s="307"/>
      <c r="NRC52" s="307"/>
      <c r="NRD52" s="307"/>
      <c r="NRE52" s="307"/>
      <c r="NRF52" s="307"/>
      <c r="NRG52" s="307"/>
      <c r="NRH52" s="307"/>
      <c r="NRI52" s="307"/>
      <c r="NRJ52" s="307"/>
      <c r="NRK52" s="307"/>
      <c r="NRL52" s="307"/>
      <c r="NRM52" s="307"/>
      <c r="NRN52" s="307"/>
      <c r="NRO52" s="307"/>
      <c r="NRP52" s="307"/>
      <c r="NRQ52" s="307"/>
      <c r="NRR52" s="307"/>
      <c r="NRS52" s="307"/>
      <c r="NRT52" s="307"/>
      <c r="NRU52" s="307"/>
      <c r="NRV52" s="307"/>
      <c r="NRW52" s="307"/>
      <c r="NRX52" s="307"/>
      <c r="NRY52" s="307"/>
      <c r="NRZ52" s="307"/>
      <c r="NSA52" s="307"/>
      <c r="NSB52" s="307"/>
      <c r="NSC52" s="307"/>
      <c r="NSD52" s="307"/>
      <c r="NSE52" s="307"/>
      <c r="NSF52" s="307"/>
      <c r="NSG52" s="307"/>
      <c r="NSH52" s="307"/>
      <c r="NSI52" s="307"/>
      <c r="NSJ52" s="307"/>
      <c r="NSK52" s="307"/>
      <c r="NSL52" s="307"/>
      <c r="NSM52" s="307"/>
      <c r="NSN52" s="307"/>
      <c r="NSO52" s="307"/>
      <c r="NSP52" s="307"/>
      <c r="NSQ52" s="307"/>
      <c r="NSR52" s="307"/>
      <c r="NSS52" s="307"/>
      <c r="NST52" s="307"/>
      <c r="NSU52" s="307"/>
      <c r="NSV52" s="307"/>
      <c r="NSW52" s="307"/>
      <c r="NSX52" s="307"/>
      <c r="NSY52" s="307"/>
      <c r="NSZ52" s="307"/>
      <c r="NTA52" s="307"/>
      <c r="NTB52" s="307"/>
      <c r="NTC52" s="307"/>
      <c r="NTD52" s="307"/>
      <c r="NTE52" s="307"/>
      <c r="NTF52" s="307"/>
      <c r="NTG52" s="307"/>
      <c r="NTH52" s="307"/>
      <c r="NTI52" s="307"/>
      <c r="NTJ52" s="307"/>
      <c r="NTK52" s="307"/>
      <c r="NTL52" s="307"/>
      <c r="NTM52" s="307"/>
      <c r="NTN52" s="307"/>
      <c r="NTO52" s="307"/>
      <c r="NTP52" s="307"/>
      <c r="NTQ52" s="307"/>
      <c r="NTR52" s="307"/>
      <c r="NTS52" s="307"/>
      <c r="NTT52" s="307"/>
      <c r="NTU52" s="307"/>
      <c r="NTV52" s="307"/>
      <c r="NTW52" s="307"/>
      <c r="NTX52" s="307"/>
      <c r="NTY52" s="307"/>
      <c r="NTZ52" s="307"/>
      <c r="NUA52" s="307"/>
      <c r="NUB52" s="307"/>
      <c r="NUC52" s="307"/>
      <c r="NUD52" s="307"/>
      <c r="NUE52" s="307"/>
      <c r="NUF52" s="307"/>
      <c r="NUG52" s="307"/>
      <c r="NUH52" s="307"/>
      <c r="NUI52" s="307"/>
      <c r="NUJ52" s="307"/>
      <c r="NUK52" s="307"/>
      <c r="NUL52" s="307"/>
      <c r="NUM52" s="307"/>
      <c r="NUN52" s="307"/>
      <c r="NUO52" s="307"/>
      <c r="NUP52" s="307"/>
      <c r="NUQ52" s="307"/>
      <c r="NUR52" s="307"/>
      <c r="NUS52" s="307"/>
      <c r="NUT52" s="307"/>
      <c r="NUU52" s="307"/>
      <c r="NUV52" s="307"/>
      <c r="NUW52" s="307"/>
      <c r="NUX52" s="307"/>
      <c r="NUY52" s="307"/>
      <c r="NUZ52" s="307"/>
      <c r="NVA52" s="307"/>
      <c r="NVB52" s="307"/>
      <c r="NVC52" s="307"/>
      <c r="NVD52" s="307"/>
      <c r="NVE52" s="307"/>
      <c r="NVF52" s="307"/>
      <c r="NVG52" s="307"/>
      <c r="NVH52" s="307"/>
      <c r="NVI52" s="307"/>
      <c r="NVJ52" s="307"/>
      <c r="NVK52" s="307"/>
      <c r="NVL52" s="307"/>
      <c r="NVM52" s="307"/>
      <c r="NVN52" s="307"/>
      <c r="NVO52" s="307"/>
      <c r="NVP52" s="307"/>
      <c r="NVQ52" s="307"/>
      <c r="NVR52" s="307"/>
      <c r="NVS52" s="307"/>
      <c r="NVT52" s="307"/>
      <c r="NVU52" s="307"/>
      <c r="NVV52" s="307"/>
      <c r="NVW52" s="307"/>
      <c r="NVX52" s="307"/>
      <c r="NVY52" s="307"/>
      <c r="NVZ52" s="307"/>
      <c r="NWA52" s="307"/>
      <c r="NWB52" s="307"/>
      <c r="NWC52" s="307"/>
      <c r="NWD52" s="307"/>
      <c r="NWE52" s="307"/>
      <c r="NWF52" s="307"/>
      <c r="NWG52" s="307"/>
      <c r="NWH52" s="307"/>
      <c r="NWI52" s="307"/>
      <c r="NWJ52" s="307"/>
      <c r="NWK52" s="307"/>
      <c r="NWL52" s="307"/>
      <c r="NWM52" s="307"/>
      <c r="NWN52" s="307"/>
      <c r="NWO52" s="307"/>
      <c r="NWP52" s="307"/>
      <c r="NWQ52" s="307"/>
      <c r="NWR52" s="307"/>
      <c r="NWS52" s="307"/>
      <c r="NWT52" s="307"/>
      <c r="NWU52" s="307"/>
      <c r="NWV52" s="307"/>
      <c r="NWW52" s="307"/>
      <c r="NWX52" s="307"/>
      <c r="NWY52" s="307"/>
      <c r="NWZ52" s="307"/>
      <c r="NXA52" s="307"/>
      <c r="NXB52" s="307"/>
      <c r="NXC52" s="307"/>
      <c r="NXD52" s="307"/>
      <c r="NXE52" s="307"/>
      <c r="NXF52" s="307"/>
      <c r="NXG52" s="307"/>
      <c r="NXH52" s="307"/>
      <c r="NXI52" s="307"/>
      <c r="NXJ52" s="307"/>
      <c r="NXK52" s="307"/>
      <c r="NXL52" s="307"/>
      <c r="NXM52" s="307"/>
      <c r="NXN52" s="307"/>
      <c r="NXO52" s="307"/>
      <c r="NXP52" s="307"/>
      <c r="NXQ52" s="307"/>
      <c r="NXR52" s="307"/>
      <c r="NXS52" s="307"/>
      <c r="NXT52" s="307"/>
      <c r="NXU52" s="307"/>
      <c r="NXV52" s="307"/>
      <c r="NXW52" s="307"/>
      <c r="NXX52" s="307"/>
      <c r="NXY52" s="307"/>
      <c r="NXZ52" s="307"/>
      <c r="NYA52" s="307"/>
      <c r="NYB52" s="307"/>
      <c r="NYC52" s="307"/>
      <c r="NYD52" s="307"/>
      <c r="NYE52" s="307"/>
      <c r="NYF52" s="307"/>
      <c r="NYG52" s="307"/>
      <c r="NYH52" s="307"/>
      <c r="NYI52" s="307"/>
      <c r="NYJ52" s="307"/>
      <c r="NYK52" s="307"/>
      <c r="NYL52" s="307"/>
      <c r="NYM52" s="307"/>
      <c r="NYN52" s="307"/>
      <c r="NYO52" s="307"/>
      <c r="NYP52" s="307"/>
      <c r="NYQ52" s="307"/>
      <c r="NYR52" s="307"/>
      <c r="NYS52" s="307"/>
      <c r="NYT52" s="307"/>
      <c r="NYU52" s="307"/>
      <c r="NYV52" s="307"/>
      <c r="NYW52" s="307"/>
      <c r="NYX52" s="307"/>
      <c r="NYY52" s="307"/>
      <c r="NYZ52" s="307"/>
      <c r="NZA52" s="307"/>
      <c r="NZB52" s="307"/>
      <c r="NZC52" s="307"/>
      <c r="NZD52" s="307"/>
      <c r="NZE52" s="307"/>
      <c r="NZF52" s="307"/>
      <c r="NZG52" s="307"/>
      <c r="NZH52" s="307"/>
      <c r="NZI52" s="307"/>
      <c r="NZJ52" s="307"/>
      <c r="NZK52" s="307"/>
      <c r="NZL52" s="307"/>
      <c r="NZM52" s="307"/>
      <c r="NZN52" s="307"/>
      <c r="NZO52" s="307"/>
      <c r="NZP52" s="307"/>
      <c r="NZQ52" s="307"/>
      <c r="NZR52" s="307"/>
      <c r="NZS52" s="307"/>
      <c r="NZT52" s="307"/>
      <c r="NZU52" s="307"/>
      <c r="NZV52" s="307"/>
      <c r="NZW52" s="307"/>
      <c r="NZX52" s="307"/>
      <c r="NZY52" s="307"/>
      <c r="NZZ52" s="307"/>
      <c r="OAA52" s="307"/>
      <c r="OAB52" s="307"/>
      <c r="OAC52" s="307"/>
      <c r="OAD52" s="307"/>
      <c r="OAE52" s="307"/>
      <c r="OAF52" s="307"/>
      <c r="OAG52" s="307"/>
      <c r="OAH52" s="307"/>
      <c r="OAI52" s="307"/>
      <c r="OAJ52" s="307"/>
      <c r="OAK52" s="307"/>
      <c r="OAL52" s="307"/>
      <c r="OAM52" s="307"/>
      <c r="OAN52" s="307"/>
      <c r="OAO52" s="307"/>
      <c r="OAP52" s="307"/>
      <c r="OAQ52" s="307"/>
      <c r="OAR52" s="307"/>
      <c r="OAS52" s="307"/>
      <c r="OAT52" s="307"/>
      <c r="OAU52" s="307"/>
      <c r="OAV52" s="307"/>
      <c r="OAW52" s="307"/>
      <c r="OAX52" s="307"/>
      <c r="OAY52" s="307"/>
      <c r="OAZ52" s="307"/>
      <c r="OBA52" s="307"/>
      <c r="OBB52" s="307"/>
      <c r="OBC52" s="307"/>
      <c r="OBD52" s="307"/>
      <c r="OBE52" s="307"/>
      <c r="OBF52" s="307"/>
      <c r="OBG52" s="307"/>
      <c r="OBH52" s="307"/>
      <c r="OBI52" s="307"/>
      <c r="OBJ52" s="307"/>
      <c r="OBK52" s="307"/>
      <c r="OBL52" s="307"/>
      <c r="OBM52" s="307"/>
      <c r="OBN52" s="307"/>
      <c r="OBO52" s="307"/>
      <c r="OBP52" s="307"/>
      <c r="OBQ52" s="307"/>
      <c r="OBR52" s="307"/>
      <c r="OBS52" s="307"/>
      <c r="OBT52" s="307"/>
      <c r="OBU52" s="307"/>
      <c r="OBV52" s="307"/>
      <c r="OBW52" s="307"/>
      <c r="OBX52" s="307"/>
      <c r="OBY52" s="307"/>
      <c r="OBZ52" s="307"/>
      <c r="OCA52" s="307"/>
      <c r="OCB52" s="307"/>
      <c r="OCC52" s="307"/>
      <c r="OCD52" s="307"/>
      <c r="OCE52" s="307"/>
      <c r="OCF52" s="307"/>
      <c r="OCG52" s="307"/>
      <c r="OCH52" s="307"/>
      <c r="OCI52" s="307"/>
      <c r="OCJ52" s="307"/>
      <c r="OCK52" s="307"/>
      <c r="OCL52" s="307"/>
      <c r="OCM52" s="307"/>
      <c r="OCN52" s="307"/>
      <c r="OCO52" s="307"/>
      <c r="OCP52" s="307"/>
      <c r="OCQ52" s="307"/>
      <c r="OCR52" s="307"/>
      <c r="OCS52" s="307"/>
      <c r="OCT52" s="307"/>
      <c r="OCU52" s="307"/>
      <c r="OCV52" s="307"/>
      <c r="OCW52" s="307"/>
      <c r="OCX52" s="307"/>
      <c r="OCY52" s="307"/>
      <c r="OCZ52" s="307"/>
      <c r="ODA52" s="307"/>
      <c r="ODB52" s="307"/>
      <c r="ODC52" s="307"/>
      <c r="ODD52" s="307"/>
      <c r="ODE52" s="307"/>
      <c r="ODF52" s="307"/>
      <c r="ODG52" s="307"/>
      <c r="ODH52" s="307"/>
      <c r="ODI52" s="307"/>
      <c r="ODJ52" s="307"/>
      <c r="ODK52" s="307"/>
      <c r="ODL52" s="307"/>
      <c r="ODM52" s="307"/>
      <c r="ODN52" s="307"/>
      <c r="ODO52" s="307"/>
      <c r="ODP52" s="307"/>
      <c r="ODQ52" s="307"/>
      <c r="ODR52" s="307"/>
      <c r="ODS52" s="307"/>
      <c r="ODT52" s="307"/>
      <c r="ODU52" s="307"/>
      <c r="ODV52" s="307"/>
      <c r="ODW52" s="307"/>
      <c r="ODX52" s="307"/>
      <c r="ODY52" s="307"/>
      <c r="ODZ52" s="307"/>
      <c r="OEA52" s="307"/>
      <c r="OEB52" s="307"/>
      <c r="OEC52" s="307"/>
      <c r="OED52" s="307"/>
      <c r="OEE52" s="307"/>
      <c r="OEF52" s="307"/>
      <c r="OEG52" s="307"/>
      <c r="OEH52" s="307"/>
      <c r="OEI52" s="307"/>
      <c r="OEJ52" s="307"/>
      <c r="OEK52" s="307"/>
      <c r="OEL52" s="307"/>
      <c r="OEM52" s="307"/>
      <c r="OEN52" s="307"/>
      <c r="OEO52" s="307"/>
      <c r="OEP52" s="307"/>
      <c r="OEQ52" s="307"/>
      <c r="OER52" s="307"/>
      <c r="OES52" s="307"/>
      <c r="OET52" s="307"/>
      <c r="OEU52" s="307"/>
      <c r="OEV52" s="307"/>
      <c r="OEW52" s="307"/>
      <c r="OEX52" s="307"/>
      <c r="OEY52" s="307"/>
      <c r="OEZ52" s="307"/>
      <c r="OFA52" s="307"/>
      <c r="OFB52" s="307"/>
      <c r="OFC52" s="307"/>
      <c r="OFD52" s="307"/>
      <c r="OFE52" s="307"/>
      <c r="OFF52" s="307"/>
      <c r="OFG52" s="307"/>
      <c r="OFH52" s="307"/>
      <c r="OFI52" s="307"/>
      <c r="OFJ52" s="307"/>
      <c r="OFK52" s="307"/>
      <c r="OFL52" s="307"/>
      <c r="OFM52" s="307"/>
      <c r="OFN52" s="307"/>
      <c r="OFO52" s="307"/>
      <c r="OFP52" s="307"/>
      <c r="OFQ52" s="307"/>
      <c r="OFR52" s="307"/>
      <c r="OFS52" s="307"/>
      <c r="OFT52" s="307"/>
      <c r="OFU52" s="307"/>
      <c r="OFV52" s="307"/>
      <c r="OFW52" s="307"/>
      <c r="OFX52" s="307"/>
      <c r="OFY52" s="307"/>
      <c r="OFZ52" s="307"/>
      <c r="OGA52" s="307"/>
      <c r="OGB52" s="307"/>
      <c r="OGC52" s="307"/>
      <c r="OGD52" s="307"/>
      <c r="OGE52" s="307"/>
      <c r="OGF52" s="307"/>
      <c r="OGG52" s="307"/>
      <c r="OGH52" s="307"/>
      <c r="OGI52" s="307"/>
      <c r="OGJ52" s="307"/>
      <c r="OGK52" s="307"/>
      <c r="OGL52" s="307"/>
      <c r="OGM52" s="307"/>
      <c r="OGN52" s="307"/>
      <c r="OGO52" s="307"/>
      <c r="OGP52" s="307"/>
      <c r="OGQ52" s="307"/>
      <c r="OGR52" s="307"/>
      <c r="OGS52" s="307"/>
      <c r="OGT52" s="307"/>
      <c r="OGU52" s="307"/>
      <c r="OGV52" s="307"/>
      <c r="OGW52" s="307"/>
      <c r="OGX52" s="307"/>
      <c r="OGY52" s="307"/>
      <c r="OGZ52" s="307"/>
      <c r="OHA52" s="307"/>
      <c r="OHB52" s="307"/>
      <c r="OHC52" s="307"/>
      <c r="OHD52" s="307"/>
      <c r="OHE52" s="307"/>
      <c r="OHF52" s="307"/>
      <c r="OHG52" s="307"/>
      <c r="OHH52" s="307"/>
      <c r="OHI52" s="307"/>
      <c r="OHJ52" s="307"/>
      <c r="OHK52" s="307"/>
      <c r="OHL52" s="307"/>
      <c r="OHM52" s="307"/>
      <c r="OHN52" s="307"/>
      <c r="OHO52" s="307"/>
      <c r="OHP52" s="307"/>
      <c r="OHQ52" s="307"/>
      <c r="OHR52" s="307"/>
      <c r="OHS52" s="307"/>
      <c r="OHT52" s="307"/>
      <c r="OHU52" s="307"/>
      <c r="OHV52" s="307"/>
      <c r="OHW52" s="307"/>
      <c r="OHX52" s="307"/>
      <c r="OHY52" s="307"/>
      <c r="OHZ52" s="307"/>
      <c r="OIA52" s="307"/>
      <c r="OIB52" s="307"/>
      <c r="OIC52" s="307"/>
      <c r="OID52" s="307"/>
      <c r="OIE52" s="307"/>
      <c r="OIF52" s="307"/>
      <c r="OIG52" s="307"/>
      <c r="OIH52" s="307"/>
      <c r="OII52" s="307"/>
      <c r="OIJ52" s="307"/>
      <c r="OIK52" s="307"/>
      <c r="OIL52" s="307"/>
      <c r="OIM52" s="307"/>
      <c r="OIN52" s="307"/>
      <c r="OIO52" s="307"/>
      <c r="OIP52" s="307"/>
      <c r="OIQ52" s="307"/>
      <c r="OIR52" s="307"/>
      <c r="OIS52" s="307"/>
      <c r="OIT52" s="307"/>
      <c r="OIU52" s="307"/>
      <c r="OIV52" s="307"/>
      <c r="OIW52" s="307"/>
      <c r="OIX52" s="307"/>
      <c r="OIY52" s="307"/>
      <c r="OIZ52" s="307"/>
      <c r="OJA52" s="307"/>
      <c r="OJB52" s="307"/>
      <c r="OJC52" s="307"/>
      <c r="OJD52" s="307"/>
      <c r="OJE52" s="307"/>
      <c r="OJF52" s="307"/>
      <c r="OJG52" s="307"/>
      <c r="OJH52" s="307"/>
      <c r="OJI52" s="307"/>
      <c r="OJJ52" s="307"/>
      <c r="OJK52" s="307"/>
      <c r="OJL52" s="307"/>
      <c r="OJM52" s="307"/>
      <c r="OJN52" s="307"/>
      <c r="OJO52" s="307"/>
      <c r="OJP52" s="307"/>
      <c r="OJQ52" s="307"/>
      <c r="OJR52" s="307"/>
      <c r="OJS52" s="307"/>
      <c r="OJT52" s="307"/>
      <c r="OJU52" s="307"/>
      <c r="OJV52" s="307"/>
      <c r="OJW52" s="307"/>
      <c r="OJX52" s="307"/>
      <c r="OJY52" s="307"/>
      <c r="OJZ52" s="307"/>
      <c r="OKA52" s="307"/>
      <c r="OKB52" s="307"/>
      <c r="OKC52" s="307"/>
      <c r="OKD52" s="307"/>
      <c r="OKE52" s="307"/>
      <c r="OKF52" s="307"/>
      <c r="OKG52" s="307"/>
      <c r="OKH52" s="307"/>
      <c r="OKI52" s="307"/>
      <c r="OKJ52" s="307"/>
      <c r="OKK52" s="307"/>
      <c r="OKL52" s="307"/>
      <c r="OKM52" s="307"/>
      <c r="OKN52" s="307"/>
      <c r="OKO52" s="307"/>
      <c r="OKP52" s="307"/>
      <c r="OKQ52" s="307"/>
      <c r="OKR52" s="307"/>
      <c r="OKS52" s="307"/>
      <c r="OKT52" s="307"/>
      <c r="OKU52" s="307"/>
      <c r="OKV52" s="307"/>
      <c r="OKW52" s="307"/>
      <c r="OKX52" s="307"/>
      <c r="OKY52" s="307"/>
      <c r="OKZ52" s="307"/>
      <c r="OLA52" s="307"/>
      <c r="OLB52" s="307"/>
      <c r="OLC52" s="307"/>
      <c r="OLD52" s="307"/>
      <c r="OLE52" s="307"/>
      <c r="OLF52" s="307"/>
      <c r="OLG52" s="307"/>
      <c r="OLH52" s="307"/>
      <c r="OLI52" s="307"/>
      <c r="OLJ52" s="307"/>
      <c r="OLK52" s="307"/>
      <c r="OLL52" s="307"/>
      <c r="OLM52" s="307"/>
      <c r="OLN52" s="307"/>
      <c r="OLO52" s="307"/>
      <c r="OLP52" s="307"/>
      <c r="OLQ52" s="307"/>
      <c r="OLR52" s="307"/>
      <c r="OLS52" s="307"/>
      <c r="OLT52" s="307"/>
      <c r="OLU52" s="307"/>
      <c r="OLV52" s="307"/>
      <c r="OLW52" s="307"/>
      <c r="OLX52" s="307"/>
      <c r="OLY52" s="307"/>
      <c r="OLZ52" s="307"/>
      <c r="OMA52" s="307"/>
      <c r="OMB52" s="307"/>
      <c r="OMC52" s="307"/>
      <c r="OMD52" s="307"/>
      <c r="OME52" s="307"/>
      <c r="OMF52" s="307"/>
      <c r="OMG52" s="307"/>
      <c r="OMH52" s="307"/>
      <c r="OMI52" s="307"/>
      <c r="OMJ52" s="307"/>
      <c r="OMK52" s="307"/>
      <c r="OML52" s="307"/>
      <c r="OMM52" s="307"/>
      <c r="OMN52" s="307"/>
      <c r="OMO52" s="307"/>
      <c r="OMP52" s="307"/>
      <c r="OMQ52" s="307"/>
      <c r="OMR52" s="307"/>
      <c r="OMS52" s="307"/>
      <c r="OMT52" s="307"/>
      <c r="OMU52" s="307"/>
      <c r="OMV52" s="307"/>
      <c r="OMW52" s="307"/>
      <c r="OMX52" s="307"/>
      <c r="OMY52" s="307"/>
      <c r="OMZ52" s="307"/>
      <c r="ONA52" s="307"/>
      <c r="ONB52" s="307"/>
      <c r="ONC52" s="307"/>
      <c r="OND52" s="307"/>
      <c r="ONE52" s="307"/>
      <c r="ONF52" s="307"/>
      <c r="ONG52" s="307"/>
      <c r="ONH52" s="307"/>
      <c r="ONI52" s="307"/>
      <c r="ONJ52" s="307"/>
      <c r="ONK52" s="307"/>
      <c r="ONL52" s="307"/>
      <c r="ONM52" s="307"/>
      <c r="ONN52" s="307"/>
      <c r="ONO52" s="307"/>
      <c r="ONP52" s="307"/>
      <c r="ONQ52" s="307"/>
      <c r="ONR52" s="307"/>
      <c r="ONS52" s="307"/>
      <c r="ONT52" s="307"/>
      <c r="ONU52" s="307"/>
      <c r="ONV52" s="307"/>
      <c r="ONW52" s="307"/>
      <c r="ONX52" s="307"/>
      <c r="ONY52" s="307"/>
      <c r="ONZ52" s="307"/>
      <c r="OOA52" s="307"/>
      <c r="OOB52" s="307"/>
      <c r="OOC52" s="307"/>
      <c r="OOD52" s="307"/>
      <c r="OOE52" s="307"/>
      <c r="OOF52" s="307"/>
      <c r="OOG52" s="307"/>
      <c r="OOH52" s="307"/>
      <c r="OOI52" s="307"/>
      <c r="OOJ52" s="307"/>
      <c r="OOK52" s="307"/>
      <c r="OOL52" s="307"/>
      <c r="OOM52" s="307"/>
      <c r="OON52" s="307"/>
      <c r="OOO52" s="307"/>
      <c r="OOP52" s="307"/>
      <c r="OOQ52" s="307"/>
      <c r="OOR52" s="307"/>
      <c r="OOS52" s="307"/>
      <c r="OOT52" s="307"/>
      <c r="OOU52" s="307"/>
      <c r="OOV52" s="307"/>
      <c r="OOW52" s="307"/>
      <c r="OOX52" s="307"/>
      <c r="OOY52" s="307"/>
      <c r="OOZ52" s="307"/>
      <c r="OPA52" s="307"/>
      <c r="OPB52" s="307"/>
      <c r="OPC52" s="307"/>
      <c r="OPD52" s="307"/>
      <c r="OPE52" s="307"/>
      <c r="OPF52" s="307"/>
      <c r="OPG52" s="307"/>
      <c r="OPH52" s="307"/>
      <c r="OPI52" s="307"/>
      <c r="OPJ52" s="307"/>
      <c r="OPK52" s="307"/>
      <c r="OPL52" s="307"/>
      <c r="OPM52" s="307"/>
      <c r="OPN52" s="307"/>
      <c r="OPO52" s="307"/>
      <c r="OPP52" s="307"/>
      <c r="OPQ52" s="307"/>
      <c r="OPR52" s="307"/>
      <c r="OPS52" s="307"/>
      <c r="OPT52" s="307"/>
      <c r="OPU52" s="307"/>
      <c r="OPV52" s="307"/>
      <c r="OPW52" s="307"/>
      <c r="OPX52" s="307"/>
      <c r="OPY52" s="307"/>
      <c r="OPZ52" s="307"/>
      <c r="OQA52" s="307"/>
      <c r="OQB52" s="307"/>
      <c r="OQC52" s="307"/>
      <c r="OQD52" s="307"/>
      <c r="OQE52" s="307"/>
      <c r="OQF52" s="307"/>
      <c r="OQG52" s="307"/>
      <c r="OQH52" s="307"/>
      <c r="OQI52" s="307"/>
      <c r="OQJ52" s="307"/>
      <c r="OQK52" s="307"/>
      <c r="OQL52" s="307"/>
      <c r="OQM52" s="307"/>
      <c r="OQN52" s="307"/>
      <c r="OQO52" s="307"/>
      <c r="OQP52" s="307"/>
      <c r="OQQ52" s="307"/>
      <c r="OQR52" s="307"/>
      <c r="OQS52" s="307"/>
      <c r="OQT52" s="307"/>
      <c r="OQU52" s="307"/>
      <c r="OQV52" s="307"/>
      <c r="OQW52" s="307"/>
      <c r="OQX52" s="307"/>
      <c r="OQY52" s="307"/>
      <c r="OQZ52" s="307"/>
      <c r="ORA52" s="307"/>
      <c r="ORB52" s="307"/>
      <c r="ORC52" s="307"/>
      <c r="ORD52" s="307"/>
      <c r="ORE52" s="307"/>
      <c r="ORF52" s="307"/>
      <c r="ORG52" s="307"/>
      <c r="ORH52" s="307"/>
      <c r="ORI52" s="307"/>
      <c r="ORJ52" s="307"/>
      <c r="ORK52" s="307"/>
      <c r="ORL52" s="307"/>
      <c r="ORM52" s="307"/>
      <c r="ORN52" s="307"/>
      <c r="ORO52" s="307"/>
      <c r="ORP52" s="307"/>
      <c r="ORQ52" s="307"/>
      <c r="ORR52" s="307"/>
      <c r="ORS52" s="307"/>
      <c r="ORT52" s="307"/>
      <c r="ORU52" s="307"/>
      <c r="ORV52" s="307"/>
      <c r="ORW52" s="307"/>
      <c r="ORX52" s="307"/>
      <c r="ORY52" s="307"/>
      <c r="ORZ52" s="307"/>
      <c r="OSA52" s="307"/>
      <c r="OSB52" s="307"/>
      <c r="OSC52" s="307"/>
      <c r="OSD52" s="307"/>
      <c r="OSE52" s="307"/>
      <c r="OSF52" s="307"/>
      <c r="OSG52" s="307"/>
      <c r="OSH52" s="307"/>
      <c r="OSI52" s="307"/>
      <c r="OSJ52" s="307"/>
      <c r="OSK52" s="307"/>
      <c r="OSL52" s="307"/>
      <c r="OSM52" s="307"/>
      <c r="OSN52" s="307"/>
      <c r="OSO52" s="307"/>
      <c r="OSP52" s="307"/>
      <c r="OSQ52" s="307"/>
      <c r="OSR52" s="307"/>
      <c r="OSS52" s="307"/>
      <c r="OST52" s="307"/>
      <c r="OSU52" s="307"/>
      <c r="OSV52" s="307"/>
      <c r="OSW52" s="307"/>
      <c r="OSX52" s="307"/>
      <c r="OSY52" s="307"/>
      <c r="OSZ52" s="307"/>
      <c r="OTA52" s="307"/>
      <c r="OTB52" s="307"/>
      <c r="OTC52" s="307"/>
      <c r="OTD52" s="307"/>
      <c r="OTE52" s="307"/>
      <c r="OTF52" s="307"/>
      <c r="OTG52" s="307"/>
      <c r="OTH52" s="307"/>
      <c r="OTI52" s="307"/>
      <c r="OTJ52" s="307"/>
      <c r="OTK52" s="307"/>
      <c r="OTL52" s="307"/>
      <c r="OTM52" s="307"/>
      <c r="OTN52" s="307"/>
      <c r="OTO52" s="307"/>
      <c r="OTP52" s="307"/>
      <c r="OTQ52" s="307"/>
      <c r="OTR52" s="307"/>
      <c r="OTS52" s="307"/>
      <c r="OTT52" s="307"/>
      <c r="OTU52" s="307"/>
      <c r="OTV52" s="307"/>
      <c r="OTW52" s="307"/>
      <c r="OTX52" s="307"/>
      <c r="OTY52" s="307"/>
      <c r="OTZ52" s="307"/>
      <c r="OUA52" s="307"/>
      <c r="OUB52" s="307"/>
      <c r="OUC52" s="307"/>
      <c r="OUD52" s="307"/>
      <c r="OUE52" s="307"/>
      <c r="OUF52" s="307"/>
      <c r="OUG52" s="307"/>
      <c r="OUH52" s="307"/>
      <c r="OUI52" s="307"/>
      <c r="OUJ52" s="307"/>
      <c r="OUK52" s="307"/>
      <c r="OUL52" s="307"/>
      <c r="OUM52" s="307"/>
      <c r="OUN52" s="307"/>
      <c r="OUO52" s="307"/>
      <c r="OUP52" s="307"/>
      <c r="OUQ52" s="307"/>
      <c r="OUR52" s="307"/>
      <c r="OUS52" s="307"/>
      <c r="OUT52" s="307"/>
      <c r="OUU52" s="307"/>
      <c r="OUV52" s="307"/>
      <c r="OUW52" s="307"/>
      <c r="OUX52" s="307"/>
      <c r="OUY52" s="307"/>
      <c r="OUZ52" s="307"/>
      <c r="OVA52" s="307"/>
      <c r="OVB52" s="307"/>
      <c r="OVC52" s="307"/>
      <c r="OVD52" s="307"/>
      <c r="OVE52" s="307"/>
      <c r="OVF52" s="307"/>
      <c r="OVG52" s="307"/>
      <c r="OVH52" s="307"/>
      <c r="OVI52" s="307"/>
      <c r="OVJ52" s="307"/>
      <c r="OVK52" s="307"/>
      <c r="OVL52" s="307"/>
      <c r="OVM52" s="307"/>
      <c r="OVN52" s="307"/>
      <c r="OVO52" s="307"/>
      <c r="OVP52" s="307"/>
      <c r="OVQ52" s="307"/>
      <c r="OVR52" s="307"/>
      <c r="OVS52" s="307"/>
      <c r="OVT52" s="307"/>
      <c r="OVU52" s="307"/>
      <c r="OVV52" s="307"/>
      <c r="OVW52" s="307"/>
      <c r="OVX52" s="307"/>
      <c r="OVY52" s="307"/>
      <c r="OVZ52" s="307"/>
      <c r="OWA52" s="307"/>
      <c r="OWB52" s="307"/>
      <c r="OWC52" s="307"/>
      <c r="OWD52" s="307"/>
      <c r="OWE52" s="307"/>
      <c r="OWF52" s="307"/>
      <c r="OWG52" s="307"/>
      <c r="OWH52" s="307"/>
      <c r="OWI52" s="307"/>
      <c r="OWJ52" s="307"/>
      <c r="OWK52" s="307"/>
      <c r="OWL52" s="307"/>
      <c r="OWM52" s="307"/>
      <c r="OWN52" s="307"/>
      <c r="OWO52" s="307"/>
      <c r="OWP52" s="307"/>
      <c r="OWQ52" s="307"/>
      <c r="OWR52" s="307"/>
      <c r="OWS52" s="307"/>
      <c r="OWT52" s="307"/>
      <c r="OWU52" s="307"/>
      <c r="OWV52" s="307"/>
      <c r="OWW52" s="307"/>
      <c r="OWX52" s="307"/>
      <c r="OWY52" s="307"/>
      <c r="OWZ52" s="307"/>
      <c r="OXA52" s="307"/>
      <c r="OXB52" s="307"/>
      <c r="OXC52" s="307"/>
      <c r="OXD52" s="307"/>
      <c r="OXE52" s="307"/>
      <c r="OXF52" s="307"/>
      <c r="OXG52" s="307"/>
      <c r="OXH52" s="307"/>
      <c r="OXI52" s="307"/>
      <c r="OXJ52" s="307"/>
      <c r="OXK52" s="307"/>
      <c r="OXL52" s="307"/>
      <c r="OXM52" s="307"/>
      <c r="OXN52" s="307"/>
      <c r="OXO52" s="307"/>
      <c r="OXP52" s="307"/>
      <c r="OXQ52" s="307"/>
      <c r="OXR52" s="307"/>
      <c r="OXS52" s="307"/>
      <c r="OXT52" s="307"/>
      <c r="OXU52" s="307"/>
      <c r="OXV52" s="307"/>
      <c r="OXW52" s="307"/>
      <c r="OXX52" s="307"/>
      <c r="OXY52" s="307"/>
      <c r="OXZ52" s="307"/>
      <c r="OYA52" s="307"/>
      <c r="OYB52" s="307"/>
      <c r="OYC52" s="307"/>
      <c r="OYD52" s="307"/>
      <c r="OYE52" s="307"/>
      <c r="OYF52" s="307"/>
      <c r="OYG52" s="307"/>
      <c r="OYH52" s="307"/>
      <c r="OYI52" s="307"/>
      <c r="OYJ52" s="307"/>
      <c r="OYK52" s="307"/>
      <c r="OYL52" s="307"/>
      <c r="OYM52" s="307"/>
      <c r="OYN52" s="307"/>
      <c r="OYO52" s="307"/>
      <c r="OYP52" s="307"/>
      <c r="OYQ52" s="307"/>
      <c r="OYR52" s="307"/>
      <c r="OYS52" s="307"/>
      <c r="OYT52" s="307"/>
      <c r="OYU52" s="307"/>
      <c r="OYV52" s="307"/>
      <c r="OYW52" s="307"/>
      <c r="OYX52" s="307"/>
      <c r="OYY52" s="307"/>
      <c r="OYZ52" s="307"/>
      <c r="OZA52" s="307"/>
      <c r="OZB52" s="307"/>
      <c r="OZC52" s="307"/>
      <c r="OZD52" s="307"/>
      <c r="OZE52" s="307"/>
      <c r="OZF52" s="307"/>
      <c r="OZG52" s="307"/>
      <c r="OZH52" s="307"/>
      <c r="OZI52" s="307"/>
      <c r="OZJ52" s="307"/>
      <c r="OZK52" s="307"/>
      <c r="OZL52" s="307"/>
      <c r="OZM52" s="307"/>
      <c r="OZN52" s="307"/>
      <c r="OZO52" s="307"/>
      <c r="OZP52" s="307"/>
      <c r="OZQ52" s="307"/>
      <c r="OZR52" s="307"/>
      <c r="OZS52" s="307"/>
      <c r="OZT52" s="307"/>
      <c r="OZU52" s="307"/>
      <c r="OZV52" s="307"/>
      <c r="OZW52" s="307"/>
      <c r="OZX52" s="307"/>
      <c r="OZY52" s="307"/>
      <c r="OZZ52" s="307"/>
      <c r="PAA52" s="307"/>
      <c r="PAB52" s="307"/>
      <c r="PAC52" s="307"/>
      <c r="PAD52" s="307"/>
      <c r="PAE52" s="307"/>
      <c r="PAF52" s="307"/>
      <c r="PAG52" s="307"/>
      <c r="PAH52" s="307"/>
      <c r="PAI52" s="307"/>
      <c r="PAJ52" s="307"/>
      <c r="PAK52" s="307"/>
      <c r="PAL52" s="307"/>
      <c r="PAM52" s="307"/>
      <c r="PAN52" s="307"/>
      <c r="PAO52" s="307"/>
      <c r="PAP52" s="307"/>
      <c r="PAQ52" s="307"/>
      <c r="PAR52" s="307"/>
      <c r="PAS52" s="307"/>
      <c r="PAT52" s="307"/>
      <c r="PAU52" s="307"/>
      <c r="PAV52" s="307"/>
      <c r="PAW52" s="307"/>
      <c r="PAX52" s="307"/>
      <c r="PAY52" s="307"/>
      <c r="PAZ52" s="307"/>
      <c r="PBA52" s="307"/>
      <c r="PBB52" s="307"/>
      <c r="PBC52" s="307"/>
      <c r="PBD52" s="307"/>
      <c r="PBE52" s="307"/>
      <c r="PBF52" s="307"/>
      <c r="PBG52" s="307"/>
      <c r="PBH52" s="307"/>
      <c r="PBI52" s="307"/>
      <c r="PBJ52" s="307"/>
      <c r="PBK52" s="307"/>
      <c r="PBL52" s="307"/>
      <c r="PBM52" s="307"/>
      <c r="PBN52" s="307"/>
      <c r="PBO52" s="307"/>
      <c r="PBP52" s="307"/>
      <c r="PBQ52" s="307"/>
      <c r="PBR52" s="307"/>
      <c r="PBS52" s="307"/>
      <c r="PBT52" s="307"/>
      <c r="PBU52" s="307"/>
      <c r="PBV52" s="307"/>
      <c r="PBW52" s="307"/>
      <c r="PBX52" s="307"/>
      <c r="PBY52" s="307"/>
      <c r="PBZ52" s="307"/>
      <c r="PCA52" s="307"/>
      <c r="PCB52" s="307"/>
      <c r="PCC52" s="307"/>
      <c r="PCD52" s="307"/>
      <c r="PCE52" s="307"/>
      <c r="PCF52" s="307"/>
      <c r="PCG52" s="307"/>
      <c r="PCH52" s="307"/>
      <c r="PCI52" s="307"/>
      <c r="PCJ52" s="307"/>
      <c r="PCK52" s="307"/>
      <c r="PCL52" s="307"/>
      <c r="PCM52" s="307"/>
      <c r="PCN52" s="307"/>
      <c r="PCO52" s="307"/>
      <c r="PCP52" s="307"/>
      <c r="PCQ52" s="307"/>
      <c r="PCR52" s="307"/>
      <c r="PCS52" s="307"/>
      <c r="PCT52" s="307"/>
      <c r="PCU52" s="307"/>
      <c r="PCV52" s="307"/>
      <c r="PCW52" s="307"/>
      <c r="PCX52" s="307"/>
      <c r="PCY52" s="307"/>
      <c r="PCZ52" s="307"/>
      <c r="PDA52" s="307"/>
      <c r="PDB52" s="307"/>
      <c r="PDC52" s="307"/>
      <c r="PDD52" s="307"/>
      <c r="PDE52" s="307"/>
      <c r="PDF52" s="307"/>
      <c r="PDG52" s="307"/>
      <c r="PDH52" s="307"/>
      <c r="PDI52" s="307"/>
      <c r="PDJ52" s="307"/>
      <c r="PDK52" s="307"/>
      <c r="PDL52" s="307"/>
      <c r="PDM52" s="307"/>
      <c r="PDN52" s="307"/>
      <c r="PDO52" s="307"/>
      <c r="PDP52" s="307"/>
      <c r="PDQ52" s="307"/>
      <c r="PDR52" s="307"/>
      <c r="PDS52" s="307"/>
      <c r="PDT52" s="307"/>
      <c r="PDU52" s="307"/>
      <c r="PDV52" s="307"/>
      <c r="PDW52" s="307"/>
      <c r="PDX52" s="307"/>
      <c r="PDY52" s="307"/>
      <c r="PDZ52" s="307"/>
      <c r="PEA52" s="307"/>
      <c r="PEB52" s="307"/>
      <c r="PEC52" s="307"/>
      <c r="PED52" s="307"/>
      <c r="PEE52" s="307"/>
      <c r="PEF52" s="307"/>
      <c r="PEG52" s="307"/>
      <c r="PEH52" s="307"/>
      <c r="PEI52" s="307"/>
      <c r="PEJ52" s="307"/>
      <c r="PEK52" s="307"/>
      <c r="PEL52" s="307"/>
      <c r="PEM52" s="307"/>
      <c r="PEN52" s="307"/>
      <c r="PEO52" s="307"/>
      <c r="PEP52" s="307"/>
      <c r="PEQ52" s="307"/>
      <c r="PER52" s="307"/>
      <c r="PES52" s="307"/>
      <c r="PET52" s="307"/>
      <c r="PEU52" s="307"/>
      <c r="PEV52" s="307"/>
      <c r="PEW52" s="307"/>
      <c r="PEX52" s="307"/>
      <c r="PEY52" s="307"/>
      <c r="PEZ52" s="307"/>
      <c r="PFA52" s="307"/>
      <c r="PFB52" s="307"/>
      <c r="PFC52" s="307"/>
      <c r="PFD52" s="307"/>
      <c r="PFE52" s="307"/>
      <c r="PFF52" s="307"/>
      <c r="PFG52" s="307"/>
      <c r="PFH52" s="307"/>
      <c r="PFI52" s="307"/>
      <c r="PFJ52" s="307"/>
      <c r="PFK52" s="307"/>
      <c r="PFL52" s="307"/>
      <c r="PFM52" s="307"/>
      <c r="PFN52" s="307"/>
      <c r="PFO52" s="307"/>
      <c r="PFP52" s="307"/>
      <c r="PFQ52" s="307"/>
      <c r="PFR52" s="307"/>
      <c r="PFS52" s="307"/>
      <c r="PFT52" s="307"/>
      <c r="PFU52" s="307"/>
      <c r="PFV52" s="307"/>
      <c r="PFW52" s="307"/>
      <c r="PFX52" s="307"/>
      <c r="PFY52" s="307"/>
      <c r="PFZ52" s="307"/>
      <c r="PGA52" s="307"/>
      <c r="PGB52" s="307"/>
      <c r="PGC52" s="307"/>
      <c r="PGD52" s="307"/>
      <c r="PGE52" s="307"/>
      <c r="PGF52" s="307"/>
      <c r="PGG52" s="307"/>
      <c r="PGH52" s="307"/>
      <c r="PGI52" s="307"/>
      <c r="PGJ52" s="307"/>
      <c r="PGK52" s="307"/>
      <c r="PGL52" s="307"/>
      <c r="PGM52" s="307"/>
      <c r="PGN52" s="307"/>
      <c r="PGO52" s="307"/>
      <c r="PGP52" s="307"/>
      <c r="PGQ52" s="307"/>
      <c r="PGR52" s="307"/>
      <c r="PGS52" s="307"/>
      <c r="PGT52" s="307"/>
      <c r="PGU52" s="307"/>
      <c r="PGV52" s="307"/>
      <c r="PGW52" s="307"/>
      <c r="PGX52" s="307"/>
      <c r="PGY52" s="307"/>
      <c r="PGZ52" s="307"/>
      <c r="PHA52" s="307"/>
      <c r="PHB52" s="307"/>
      <c r="PHC52" s="307"/>
      <c r="PHD52" s="307"/>
      <c r="PHE52" s="307"/>
      <c r="PHF52" s="307"/>
      <c r="PHG52" s="307"/>
      <c r="PHH52" s="307"/>
      <c r="PHI52" s="307"/>
      <c r="PHJ52" s="307"/>
      <c r="PHK52" s="307"/>
      <c r="PHL52" s="307"/>
      <c r="PHM52" s="307"/>
      <c r="PHN52" s="307"/>
      <c r="PHO52" s="307"/>
      <c r="PHP52" s="307"/>
      <c r="PHQ52" s="307"/>
      <c r="PHR52" s="307"/>
      <c r="PHS52" s="307"/>
      <c r="PHT52" s="307"/>
      <c r="PHU52" s="307"/>
      <c r="PHV52" s="307"/>
      <c r="PHW52" s="307"/>
      <c r="PHX52" s="307"/>
      <c r="PHY52" s="307"/>
      <c r="PHZ52" s="307"/>
      <c r="PIA52" s="307"/>
      <c r="PIB52" s="307"/>
      <c r="PIC52" s="307"/>
      <c r="PID52" s="307"/>
      <c r="PIE52" s="307"/>
      <c r="PIF52" s="307"/>
      <c r="PIG52" s="307"/>
      <c r="PIH52" s="307"/>
      <c r="PII52" s="307"/>
      <c r="PIJ52" s="307"/>
      <c r="PIK52" s="307"/>
      <c r="PIL52" s="307"/>
      <c r="PIM52" s="307"/>
      <c r="PIN52" s="307"/>
      <c r="PIO52" s="307"/>
      <c r="PIP52" s="307"/>
      <c r="PIQ52" s="307"/>
      <c r="PIR52" s="307"/>
      <c r="PIS52" s="307"/>
      <c r="PIT52" s="307"/>
      <c r="PIU52" s="307"/>
      <c r="PIV52" s="307"/>
      <c r="PIW52" s="307"/>
      <c r="PIX52" s="307"/>
      <c r="PIY52" s="307"/>
      <c r="PIZ52" s="307"/>
      <c r="PJA52" s="307"/>
      <c r="PJB52" s="307"/>
      <c r="PJC52" s="307"/>
      <c r="PJD52" s="307"/>
      <c r="PJE52" s="307"/>
      <c r="PJF52" s="307"/>
      <c r="PJG52" s="307"/>
      <c r="PJH52" s="307"/>
      <c r="PJI52" s="307"/>
      <c r="PJJ52" s="307"/>
      <c r="PJK52" s="307"/>
      <c r="PJL52" s="307"/>
      <c r="PJM52" s="307"/>
      <c r="PJN52" s="307"/>
      <c r="PJO52" s="307"/>
      <c r="PJP52" s="307"/>
      <c r="PJQ52" s="307"/>
      <c r="PJR52" s="307"/>
      <c r="PJS52" s="307"/>
      <c r="PJT52" s="307"/>
      <c r="PJU52" s="307"/>
      <c r="PJV52" s="307"/>
      <c r="PJW52" s="307"/>
      <c r="PJX52" s="307"/>
      <c r="PJY52" s="307"/>
      <c r="PJZ52" s="307"/>
      <c r="PKA52" s="307"/>
      <c r="PKB52" s="307"/>
      <c r="PKC52" s="307"/>
      <c r="PKD52" s="307"/>
      <c r="PKE52" s="307"/>
      <c r="PKF52" s="307"/>
      <c r="PKG52" s="307"/>
      <c r="PKH52" s="307"/>
      <c r="PKI52" s="307"/>
      <c r="PKJ52" s="307"/>
      <c r="PKK52" s="307"/>
      <c r="PKL52" s="307"/>
      <c r="PKM52" s="307"/>
      <c r="PKN52" s="307"/>
      <c r="PKO52" s="307"/>
      <c r="PKP52" s="307"/>
      <c r="PKQ52" s="307"/>
      <c r="PKR52" s="307"/>
      <c r="PKS52" s="307"/>
      <c r="PKT52" s="307"/>
      <c r="PKU52" s="307"/>
      <c r="PKV52" s="307"/>
      <c r="PKW52" s="307"/>
      <c r="PKX52" s="307"/>
      <c r="PKY52" s="307"/>
      <c r="PKZ52" s="307"/>
      <c r="PLA52" s="307"/>
      <c r="PLB52" s="307"/>
      <c r="PLC52" s="307"/>
      <c r="PLD52" s="307"/>
      <c r="PLE52" s="307"/>
      <c r="PLF52" s="307"/>
      <c r="PLG52" s="307"/>
      <c r="PLH52" s="307"/>
      <c r="PLI52" s="307"/>
      <c r="PLJ52" s="307"/>
      <c r="PLK52" s="307"/>
      <c r="PLL52" s="307"/>
      <c r="PLM52" s="307"/>
      <c r="PLN52" s="307"/>
      <c r="PLO52" s="307"/>
      <c r="PLP52" s="307"/>
      <c r="PLQ52" s="307"/>
      <c r="PLR52" s="307"/>
      <c r="PLS52" s="307"/>
      <c r="PLT52" s="307"/>
      <c r="PLU52" s="307"/>
      <c r="PLV52" s="307"/>
      <c r="PLW52" s="307"/>
      <c r="PLX52" s="307"/>
      <c r="PLY52" s="307"/>
      <c r="PLZ52" s="307"/>
      <c r="PMA52" s="307"/>
      <c r="PMB52" s="307"/>
      <c r="PMC52" s="307"/>
      <c r="PMD52" s="307"/>
      <c r="PME52" s="307"/>
      <c r="PMF52" s="307"/>
      <c r="PMG52" s="307"/>
      <c r="PMH52" s="307"/>
      <c r="PMI52" s="307"/>
      <c r="PMJ52" s="307"/>
      <c r="PMK52" s="307"/>
      <c r="PML52" s="307"/>
      <c r="PMM52" s="307"/>
      <c r="PMN52" s="307"/>
      <c r="PMO52" s="307"/>
      <c r="PMP52" s="307"/>
      <c r="PMQ52" s="307"/>
      <c r="PMR52" s="307"/>
      <c r="PMS52" s="307"/>
      <c r="PMT52" s="307"/>
      <c r="PMU52" s="307"/>
      <c r="PMV52" s="307"/>
      <c r="PMW52" s="307"/>
      <c r="PMX52" s="307"/>
      <c r="PMY52" s="307"/>
      <c r="PMZ52" s="307"/>
      <c r="PNA52" s="307"/>
      <c r="PNB52" s="307"/>
      <c r="PNC52" s="307"/>
      <c r="PND52" s="307"/>
      <c r="PNE52" s="307"/>
      <c r="PNF52" s="307"/>
      <c r="PNG52" s="307"/>
      <c r="PNH52" s="307"/>
      <c r="PNI52" s="307"/>
      <c r="PNJ52" s="307"/>
      <c r="PNK52" s="307"/>
      <c r="PNL52" s="307"/>
      <c r="PNM52" s="307"/>
      <c r="PNN52" s="307"/>
      <c r="PNO52" s="307"/>
      <c r="PNP52" s="307"/>
      <c r="PNQ52" s="307"/>
      <c r="PNR52" s="307"/>
      <c r="PNS52" s="307"/>
      <c r="PNT52" s="307"/>
      <c r="PNU52" s="307"/>
      <c r="PNV52" s="307"/>
      <c r="PNW52" s="307"/>
      <c r="PNX52" s="307"/>
      <c r="PNY52" s="307"/>
      <c r="PNZ52" s="307"/>
      <c r="POA52" s="307"/>
      <c r="POB52" s="307"/>
      <c r="POC52" s="307"/>
      <c r="POD52" s="307"/>
      <c r="POE52" s="307"/>
      <c r="POF52" s="307"/>
      <c r="POG52" s="307"/>
      <c r="POH52" s="307"/>
      <c r="POI52" s="307"/>
      <c r="POJ52" s="307"/>
      <c r="POK52" s="307"/>
      <c r="POL52" s="307"/>
      <c r="POM52" s="307"/>
      <c r="PON52" s="307"/>
      <c r="POO52" s="307"/>
      <c r="POP52" s="307"/>
      <c r="POQ52" s="307"/>
      <c r="POR52" s="307"/>
      <c r="POS52" s="307"/>
      <c r="POT52" s="307"/>
      <c r="POU52" s="307"/>
      <c r="POV52" s="307"/>
      <c r="POW52" s="307"/>
      <c r="POX52" s="307"/>
      <c r="POY52" s="307"/>
      <c r="POZ52" s="307"/>
      <c r="PPA52" s="307"/>
      <c r="PPB52" s="307"/>
      <c r="PPC52" s="307"/>
      <c r="PPD52" s="307"/>
      <c r="PPE52" s="307"/>
      <c r="PPF52" s="307"/>
      <c r="PPG52" s="307"/>
      <c r="PPH52" s="307"/>
      <c r="PPI52" s="307"/>
      <c r="PPJ52" s="307"/>
      <c r="PPK52" s="307"/>
      <c r="PPL52" s="307"/>
      <c r="PPM52" s="307"/>
      <c r="PPN52" s="307"/>
      <c r="PPO52" s="307"/>
      <c r="PPP52" s="307"/>
      <c r="PPQ52" s="307"/>
      <c r="PPR52" s="307"/>
      <c r="PPS52" s="307"/>
      <c r="PPT52" s="307"/>
      <c r="PPU52" s="307"/>
      <c r="PPV52" s="307"/>
      <c r="PPW52" s="307"/>
      <c r="PPX52" s="307"/>
      <c r="PPY52" s="307"/>
      <c r="PPZ52" s="307"/>
      <c r="PQA52" s="307"/>
      <c r="PQB52" s="307"/>
      <c r="PQC52" s="307"/>
      <c r="PQD52" s="307"/>
      <c r="PQE52" s="307"/>
      <c r="PQF52" s="307"/>
      <c r="PQG52" s="307"/>
      <c r="PQH52" s="307"/>
      <c r="PQI52" s="307"/>
      <c r="PQJ52" s="307"/>
      <c r="PQK52" s="307"/>
      <c r="PQL52" s="307"/>
      <c r="PQM52" s="307"/>
      <c r="PQN52" s="307"/>
      <c r="PQO52" s="307"/>
      <c r="PQP52" s="307"/>
      <c r="PQQ52" s="307"/>
      <c r="PQR52" s="307"/>
      <c r="PQS52" s="307"/>
      <c r="PQT52" s="307"/>
      <c r="PQU52" s="307"/>
      <c r="PQV52" s="307"/>
      <c r="PQW52" s="307"/>
      <c r="PQX52" s="307"/>
      <c r="PQY52" s="307"/>
      <c r="PQZ52" s="307"/>
      <c r="PRA52" s="307"/>
      <c r="PRB52" s="307"/>
      <c r="PRC52" s="307"/>
      <c r="PRD52" s="307"/>
      <c r="PRE52" s="307"/>
      <c r="PRF52" s="307"/>
      <c r="PRG52" s="307"/>
      <c r="PRH52" s="307"/>
      <c r="PRI52" s="307"/>
      <c r="PRJ52" s="307"/>
      <c r="PRK52" s="307"/>
      <c r="PRL52" s="307"/>
      <c r="PRM52" s="307"/>
      <c r="PRN52" s="307"/>
      <c r="PRO52" s="307"/>
      <c r="PRP52" s="307"/>
      <c r="PRQ52" s="307"/>
      <c r="PRR52" s="307"/>
      <c r="PRS52" s="307"/>
      <c r="PRT52" s="307"/>
      <c r="PRU52" s="307"/>
      <c r="PRV52" s="307"/>
      <c r="PRW52" s="307"/>
      <c r="PRX52" s="307"/>
      <c r="PRY52" s="307"/>
      <c r="PRZ52" s="307"/>
      <c r="PSA52" s="307"/>
      <c r="PSB52" s="307"/>
      <c r="PSC52" s="307"/>
      <c r="PSD52" s="307"/>
      <c r="PSE52" s="307"/>
      <c r="PSF52" s="307"/>
      <c r="PSG52" s="307"/>
      <c r="PSH52" s="307"/>
      <c r="PSI52" s="307"/>
      <c r="PSJ52" s="307"/>
      <c r="PSK52" s="307"/>
      <c r="PSL52" s="307"/>
      <c r="PSM52" s="307"/>
      <c r="PSN52" s="307"/>
      <c r="PSO52" s="307"/>
      <c r="PSP52" s="307"/>
      <c r="PSQ52" s="307"/>
      <c r="PSR52" s="307"/>
      <c r="PSS52" s="307"/>
      <c r="PST52" s="307"/>
      <c r="PSU52" s="307"/>
      <c r="PSV52" s="307"/>
      <c r="PSW52" s="307"/>
      <c r="PSX52" s="307"/>
      <c r="PSY52" s="307"/>
      <c r="PSZ52" s="307"/>
      <c r="PTA52" s="307"/>
      <c r="PTB52" s="307"/>
      <c r="PTC52" s="307"/>
      <c r="PTD52" s="307"/>
      <c r="PTE52" s="307"/>
      <c r="PTF52" s="307"/>
      <c r="PTG52" s="307"/>
      <c r="PTH52" s="307"/>
      <c r="PTI52" s="307"/>
      <c r="PTJ52" s="307"/>
      <c r="PTK52" s="307"/>
      <c r="PTL52" s="307"/>
      <c r="PTM52" s="307"/>
      <c r="PTN52" s="307"/>
      <c r="PTO52" s="307"/>
      <c r="PTP52" s="307"/>
      <c r="PTQ52" s="307"/>
      <c r="PTR52" s="307"/>
      <c r="PTS52" s="307"/>
      <c r="PTT52" s="307"/>
      <c r="PTU52" s="307"/>
      <c r="PTV52" s="307"/>
      <c r="PTW52" s="307"/>
      <c r="PTX52" s="307"/>
      <c r="PTY52" s="307"/>
      <c r="PTZ52" s="307"/>
      <c r="PUA52" s="307"/>
      <c r="PUB52" s="307"/>
      <c r="PUC52" s="307"/>
      <c r="PUD52" s="307"/>
      <c r="PUE52" s="307"/>
      <c r="PUF52" s="307"/>
      <c r="PUG52" s="307"/>
      <c r="PUH52" s="307"/>
      <c r="PUI52" s="307"/>
      <c r="PUJ52" s="307"/>
      <c r="PUK52" s="307"/>
      <c r="PUL52" s="307"/>
      <c r="PUM52" s="307"/>
      <c r="PUN52" s="307"/>
      <c r="PUO52" s="307"/>
      <c r="PUP52" s="307"/>
      <c r="PUQ52" s="307"/>
      <c r="PUR52" s="307"/>
      <c r="PUS52" s="307"/>
      <c r="PUT52" s="307"/>
      <c r="PUU52" s="307"/>
      <c r="PUV52" s="307"/>
      <c r="PUW52" s="307"/>
      <c r="PUX52" s="307"/>
      <c r="PUY52" s="307"/>
      <c r="PUZ52" s="307"/>
      <c r="PVA52" s="307"/>
      <c r="PVB52" s="307"/>
      <c r="PVC52" s="307"/>
      <c r="PVD52" s="307"/>
      <c r="PVE52" s="307"/>
      <c r="PVF52" s="307"/>
      <c r="PVG52" s="307"/>
      <c r="PVH52" s="307"/>
      <c r="PVI52" s="307"/>
      <c r="PVJ52" s="307"/>
      <c r="PVK52" s="307"/>
      <c r="PVL52" s="307"/>
      <c r="PVM52" s="307"/>
      <c r="PVN52" s="307"/>
      <c r="PVO52" s="307"/>
      <c r="PVP52" s="307"/>
      <c r="PVQ52" s="307"/>
      <c r="PVR52" s="307"/>
      <c r="PVS52" s="307"/>
      <c r="PVT52" s="307"/>
      <c r="PVU52" s="307"/>
      <c r="PVV52" s="307"/>
      <c r="PVW52" s="307"/>
      <c r="PVX52" s="307"/>
      <c r="PVY52" s="307"/>
      <c r="PVZ52" s="307"/>
      <c r="PWA52" s="307"/>
      <c r="PWB52" s="307"/>
      <c r="PWC52" s="307"/>
      <c r="PWD52" s="307"/>
      <c r="PWE52" s="307"/>
      <c r="PWF52" s="307"/>
      <c r="PWG52" s="307"/>
      <c r="PWH52" s="307"/>
      <c r="PWI52" s="307"/>
      <c r="PWJ52" s="307"/>
      <c r="PWK52" s="307"/>
      <c r="PWL52" s="307"/>
      <c r="PWM52" s="307"/>
      <c r="PWN52" s="307"/>
      <c r="PWO52" s="307"/>
      <c r="PWP52" s="307"/>
      <c r="PWQ52" s="307"/>
      <c r="PWR52" s="307"/>
      <c r="PWS52" s="307"/>
      <c r="PWT52" s="307"/>
      <c r="PWU52" s="307"/>
      <c r="PWV52" s="307"/>
      <c r="PWW52" s="307"/>
      <c r="PWX52" s="307"/>
      <c r="PWY52" s="307"/>
      <c r="PWZ52" s="307"/>
      <c r="PXA52" s="307"/>
      <c r="PXB52" s="307"/>
      <c r="PXC52" s="307"/>
      <c r="PXD52" s="307"/>
      <c r="PXE52" s="307"/>
      <c r="PXF52" s="307"/>
      <c r="PXG52" s="307"/>
      <c r="PXH52" s="307"/>
      <c r="PXI52" s="307"/>
      <c r="PXJ52" s="307"/>
      <c r="PXK52" s="307"/>
      <c r="PXL52" s="307"/>
      <c r="PXM52" s="307"/>
      <c r="PXN52" s="307"/>
      <c r="PXO52" s="307"/>
      <c r="PXP52" s="307"/>
      <c r="PXQ52" s="307"/>
      <c r="PXR52" s="307"/>
      <c r="PXS52" s="307"/>
      <c r="PXT52" s="307"/>
      <c r="PXU52" s="307"/>
      <c r="PXV52" s="307"/>
      <c r="PXW52" s="307"/>
      <c r="PXX52" s="307"/>
      <c r="PXY52" s="307"/>
      <c r="PXZ52" s="307"/>
      <c r="PYA52" s="307"/>
      <c r="PYB52" s="307"/>
      <c r="PYC52" s="307"/>
      <c r="PYD52" s="307"/>
      <c r="PYE52" s="307"/>
      <c r="PYF52" s="307"/>
      <c r="PYG52" s="307"/>
      <c r="PYH52" s="307"/>
      <c r="PYI52" s="307"/>
      <c r="PYJ52" s="307"/>
      <c r="PYK52" s="307"/>
      <c r="PYL52" s="307"/>
      <c r="PYM52" s="307"/>
      <c r="PYN52" s="307"/>
      <c r="PYO52" s="307"/>
      <c r="PYP52" s="307"/>
      <c r="PYQ52" s="307"/>
      <c r="PYR52" s="307"/>
      <c r="PYS52" s="307"/>
      <c r="PYT52" s="307"/>
      <c r="PYU52" s="307"/>
      <c r="PYV52" s="307"/>
      <c r="PYW52" s="307"/>
      <c r="PYX52" s="307"/>
      <c r="PYY52" s="307"/>
      <c r="PYZ52" s="307"/>
      <c r="PZA52" s="307"/>
      <c r="PZB52" s="307"/>
      <c r="PZC52" s="307"/>
      <c r="PZD52" s="307"/>
      <c r="PZE52" s="307"/>
      <c r="PZF52" s="307"/>
      <c r="PZG52" s="307"/>
      <c r="PZH52" s="307"/>
      <c r="PZI52" s="307"/>
      <c r="PZJ52" s="307"/>
      <c r="PZK52" s="307"/>
      <c r="PZL52" s="307"/>
      <c r="PZM52" s="307"/>
      <c r="PZN52" s="307"/>
      <c r="PZO52" s="307"/>
      <c r="PZP52" s="307"/>
      <c r="PZQ52" s="307"/>
      <c r="PZR52" s="307"/>
      <c r="PZS52" s="307"/>
      <c r="PZT52" s="307"/>
      <c r="PZU52" s="307"/>
      <c r="PZV52" s="307"/>
      <c r="PZW52" s="307"/>
      <c r="PZX52" s="307"/>
      <c r="PZY52" s="307"/>
      <c r="PZZ52" s="307"/>
      <c r="QAA52" s="307"/>
      <c r="QAB52" s="307"/>
      <c r="QAC52" s="307"/>
      <c r="QAD52" s="307"/>
      <c r="QAE52" s="307"/>
      <c r="QAF52" s="307"/>
      <c r="QAG52" s="307"/>
      <c r="QAH52" s="307"/>
      <c r="QAI52" s="307"/>
      <c r="QAJ52" s="307"/>
      <c r="QAK52" s="307"/>
      <c r="QAL52" s="307"/>
      <c r="QAM52" s="307"/>
      <c r="QAN52" s="307"/>
      <c r="QAO52" s="307"/>
      <c r="QAP52" s="307"/>
      <c r="QAQ52" s="307"/>
      <c r="QAR52" s="307"/>
      <c r="QAS52" s="307"/>
      <c r="QAT52" s="307"/>
      <c r="QAU52" s="307"/>
      <c r="QAV52" s="307"/>
      <c r="QAW52" s="307"/>
      <c r="QAX52" s="307"/>
      <c r="QAY52" s="307"/>
      <c r="QAZ52" s="307"/>
      <c r="QBA52" s="307"/>
      <c r="QBB52" s="307"/>
      <c r="QBC52" s="307"/>
      <c r="QBD52" s="307"/>
      <c r="QBE52" s="307"/>
      <c r="QBF52" s="307"/>
      <c r="QBG52" s="307"/>
      <c r="QBH52" s="307"/>
      <c r="QBI52" s="307"/>
      <c r="QBJ52" s="307"/>
      <c r="QBK52" s="307"/>
      <c r="QBL52" s="307"/>
      <c r="QBM52" s="307"/>
      <c r="QBN52" s="307"/>
      <c r="QBO52" s="307"/>
      <c r="QBP52" s="307"/>
      <c r="QBQ52" s="307"/>
      <c r="QBR52" s="307"/>
      <c r="QBS52" s="307"/>
      <c r="QBT52" s="307"/>
      <c r="QBU52" s="307"/>
      <c r="QBV52" s="307"/>
      <c r="QBW52" s="307"/>
      <c r="QBX52" s="307"/>
      <c r="QBY52" s="307"/>
      <c r="QBZ52" s="307"/>
      <c r="QCA52" s="307"/>
      <c r="QCB52" s="307"/>
      <c r="QCC52" s="307"/>
      <c r="QCD52" s="307"/>
      <c r="QCE52" s="307"/>
      <c r="QCF52" s="307"/>
      <c r="QCG52" s="307"/>
      <c r="QCH52" s="307"/>
      <c r="QCI52" s="307"/>
      <c r="QCJ52" s="307"/>
      <c r="QCK52" s="307"/>
      <c r="QCL52" s="307"/>
      <c r="QCM52" s="307"/>
      <c r="QCN52" s="307"/>
      <c r="QCO52" s="307"/>
      <c r="QCP52" s="307"/>
      <c r="QCQ52" s="307"/>
      <c r="QCR52" s="307"/>
      <c r="QCS52" s="307"/>
      <c r="QCT52" s="307"/>
      <c r="QCU52" s="307"/>
      <c r="QCV52" s="307"/>
      <c r="QCW52" s="307"/>
      <c r="QCX52" s="307"/>
      <c r="QCY52" s="307"/>
      <c r="QCZ52" s="307"/>
      <c r="QDA52" s="307"/>
      <c r="QDB52" s="307"/>
      <c r="QDC52" s="307"/>
      <c r="QDD52" s="307"/>
      <c r="QDE52" s="307"/>
      <c r="QDF52" s="307"/>
      <c r="QDG52" s="307"/>
      <c r="QDH52" s="307"/>
      <c r="QDI52" s="307"/>
      <c r="QDJ52" s="307"/>
      <c r="QDK52" s="307"/>
      <c r="QDL52" s="307"/>
      <c r="QDM52" s="307"/>
      <c r="QDN52" s="307"/>
      <c r="QDO52" s="307"/>
      <c r="QDP52" s="307"/>
      <c r="QDQ52" s="307"/>
      <c r="QDR52" s="307"/>
      <c r="QDS52" s="307"/>
      <c r="QDT52" s="307"/>
      <c r="QDU52" s="307"/>
      <c r="QDV52" s="307"/>
      <c r="QDW52" s="307"/>
      <c r="QDX52" s="307"/>
      <c r="QDY52" s="307"/>
      <c r="QDZ52" s="307"/>
      <c r="QEA52" s="307"/>
      <c r="QEB52" s="307"/>
      <c r="QEC52" s="307"/>
      <c r="QED52" s="307"/>
      <c r="QEE52" s="307"/>
      <c r="QEF52" s="307"/>
      <c r="QEG52" s="307"/>
      <c r="QEH52" s="307"/>
      <c r="QEI52" s="307"/>
      <c r="QEJ52" s="307"/>
      <c r="QEK52" s="307"/>
      <c r="QEL52" s="307"/>
      <c r="QEM52" s="307"/>
      <c r="QEN52" s="307"/>
      <c r="QEO52" s="307"/>
      <c r="QEP52" s="307"/>
      <c r="QEQ52" s="307"/>
      <c r="QER52" s="307"/>
      <c r="QES52" s="307"/>
      <c r="QET52" s="307"/>
      <c r="QEU52" s="307"/>
      <c r="QEV52" s="307"/>
      <c r="QEW52" s="307"/>
      <c r="QEX52" s="307"/>
      <c r="QEY52" s="307"/>
      <c r="QEZ52" s="307"/>
      <c r="QFA52" s="307"/>
      <c r="QFB52" s="307"/>
      <c r="QFC52" s="307"/>
      <c r="QFD52" s="307"/>
      <c r="QFE52" s="307"/>
      <c r="QFF52" s="307"/>
      <c r="QFG52" s="307"/>
      <c r="QFH52" s="307"/>
      <c r="QFI52" s="307"/>
      <c r="QFJ52" s="307"/>
      <c r="QFK52" s="307"/>
      <c r="QFL52" s="307"/>
      <c r="QFM52" s="307"/>
      <c r="QFN52" s="307"/>
      <c r="QFO52" s="307"/>
      <c r="QFP52" s="307"/>
      <c r="QFQ52" s="307"/>
      <c r="QFR52" s="307"/>
      <c r="QFS52" s="307"/>
      <c r="QFT52" s="307"/>
      <c r="QFU52" s="307"/>
      <c r="QFV52" s="307"/>
      <c r="QFW52" s="307"/>
      <c r="QFX52" s="307"/>
      <c r="QFY52" s="307"/>
      <c r="QFZ52" s="307"/>
      <c r="QGA52" s="307"/>
      <c r="QGB52" s="307"/>
      <c r="QGC52" s="307"/>
      <c r="QGD52" s="307"/>
      <c r="QGE52" s="307"/>
      <c r="QGF52" s="307"/>
      <c r="QGG52" s="307"/>
      <c r="QGH52" s="307"/>
      <c r="QGI52" s="307"/>
      <c r="QGJ52" s="307"/>
      <c r="QGK52" s="307"/>
      <c r="QGL52" s="307"/>
      <c r="QGM52" s="307"/>
      <c r="QGN52" s="307"/>
      <c r="QGO52" s="307"/>
      <c r="QGP52" s="307"/>
      <c r="QGQ52" s="307"/>
      <c r="QGR52" s="307"/>
      <c r="QGS52" s="307"/>
      <c r="QGT52" s="307"/>
      <c r="QGU52" s="307"/>
      <c r="QGV52" s="307"/>
      <c r="QGW52" s="307"/>
      <c r="QGX52" s="307"/>
      <c r="QGY52" s="307"/>
      <c r="QGZ52" s="307"/>
      <c r="QHA52" s="307"/>
      <c r="QHB52" s="307"/>
      <c r="QHC52" s="307"/>
      <c r="QHD52" s="307"/>
      <c r="QHE52" s="307"/>
      <c r="QHF52" s="307"/>
      <c r="QHG52" s="307"/>
      <c r="QHH52" s="307"/>
      <c r="QHI52" s="307"/>
      <c r="QHJ52" s="307"/>
      <c r="QHK52" s="307"/>
      <c r="QHL52" s="307"/>
      <c r="QHM52" s="307"/>
      <c r="QHN52" s="307"/>
      <c r="QHO52" s="307"/>
      <c r="QHP52" s="307"/>
      <c r="QHQ52" s="307"/>
      <c r="QHR52" s="307"/>
      <c r="QHS52" s="307"/>
      <c r="QHT52" s="307"/>
      <c r="QHU52" s="307"/>
      <c r="QHV52" s="307"/>
      <c r="QHW52" s="307"/>
      <c r="QHX52" s="307"/>
      <c r="QHY52" s="307"/>
      <c r="QHZ52" s="307"/>
      <c r="QIA52" s="307"/>
      <c r="QIB52" s="307"/>
      <c r="QIC52" s="307"/>
      <c r="QID52" s="307"/>
      <c r="QIE52" s="307"/>
      <c r="QIF52" s="307"/>
      <c r="QIG52" s="307"/>
      <c r="QIH52" s="307"/>
      <c r="QII52" s="307"/>
      <c r="QIJ52" s="307"/>
      <c r="QIK52" s="307"/>
      <c r="QIL52" s="307"/>
      <c r="QIM52" s="307"/>
      <c r="QIN52" s="307"/>
      <c r="QIO52" s="307"/>
      <c r="QIP52" s="307"/>
      <c r="QIQ52" s="307"/>
      <c r="QIR52" s="307"/>
      <c r="QIS52" s="307"/>
      <c r="QIT52" s="307"/>
      <c r="QIU52" s="307"/>
      <c r="QIV52" s="307"/>
      <c r="QIW52" s="307"/>
      <c r="QIX52" s="307"/>
      <c r="QIY52" s="307"/>
      <c r="QIZ52" s="307"/>
      <c r="QJA52" s="307"/>
      <c r="QJB52" s="307"/>
      <c r="QJC52" s="307"/>
      <c r="QJD52" s="307"/>
      <c r="QJE52" s="307"/>
      <c r="QJF52" s="307"/>
      <c r="QJG52" s="307"/>
      <c r="QJH52" s="307"/>
      <c r="QJI52" s="307"/>
      <c r="QJJ52" s="307"/>
      <c r="QJK52" s="307"/>
      <c r="QJL52" s="307"/>
      <c r="QJM52" s="307"/>
      <c r="QJN52" s="307"/>
      <c r="QJO52" s="307"/>
      <c r="QJP52" s="307"/>
      <c r="QJQ52" s="307"/>
      <c r="QJR52" s="307"/>
      <c r="QJS52" s="307"/>
      <c r="QJT52" s="307"/>
      <c r="QJU52" s="307"/>
      <c r="QJV52" s="307"/>
      <c r="QJW52" s="307"/>
      <c r="QJX52" s="307"/>
      <c r="QJY52" s="307"/>
      <c r="QJZ52" s="307"/>
      <c r="QKA52" s="307"/>
      <c r="QKB52" s="307"/>
      <c r="QKC52" s="307"/>
      <c r="QKD52" s="307"/>
      <c r="QKE52" s="307"/>
      <c r="QKF52" s="307"/>
      <c r="QKG52" s="307"/>
      <c r="QKH52" s="307"/>
      <c r="QKI52" s="307"/>
      <c r="QKJ52" s="307"/>
      <c r="QKK52" s="307"/>
      <c r="QKL52" s="307"/>
      <c r="QKM52" s="307"/>
      <c r="QKN52" s="307"/>
      <c r="QKO52" s="307"/>
      <c r="QKP52" s="307"/>
      <c r="QKQ52" s="307"/>
      <c r="QKR52" s="307"/>
      <c r="QKS52" s="307"/>
      <c r="QKT52" s="307"/>
      <c r="QKU52" s="307"/>
      <c r="QKV52" s="307"/>
      <c r="QKW52" s="307"/>
      <c r="QKX52" s="307"/>
      <c r="QKY52" s="307"/>
      <c r="QKZ52" s="307"/>
      <c r="QLA52" s="307"/>
      <c r="QLB52" s="307"/>
      <c r="QLC52" s="307"/>
      <c r="QLD52" s="307"/>
      <c r="QLE52" s="307"/>
      <c r="QLF52" s="307"/>
      <c r="QLG52" s="307"/>
      <c r="QLH52" s="307"/>
      <c r="QLI52" s="307"/>
      <c r="QLJ52" s="307"/>
      <c r="QLK52" s="307"/>
      <c r="QLL52" s="307"/>
      <c r="QLM52" s="307"/>
      <c r="QLN52" s="307"/>
      <c r="QLO52" s="307"/>
      <c r="QLP52" s="307"/>
      <c r="QLQ52" s="307"/>
      <c r="QLR52" s="307"/>
      <c r="QLS52" s="307"/>
      <c r="QLT52" s="307"/>
      <c r="QLU52" s="307"/>
      <c r="QLV52" s="307"/>
      <c r="QLW52" s="307"/>
      <c r="QLX52" s="307"/>
      <c r="QLY52" s="307"/>
      <c r="QLZ52" s="307"/>
      <c r="QMA52" s="307"/>
      <c r="QMB52" s="307"/>
      <c r="QMC52" s="307"/>
      <c r="QMD52" s="307"/>
      <c r="QME52" s="307"/>
      <c r="QMF52" s="307"/>
      <c r="QMG52" s="307"/>
      <c r="QMH52" s="307"/>
      <c r="QMI52" s="307"/>
      <c r="QMJ52" s="307"/>
      <c r="QMK52" s="307"/>
      <c r="QML52" s="307"/>
      <c r="QMM52" s="307"/>
      <c r="QMN52" s="307"/>
      <c r="QMO52" s="307"/>
      <c r="QMP52" s="307"/>
      <c r="QMQ52" s="307"/>
      <c r="QMR52" s="307"/>
      <c r="QMS52" s="307"/>
      <c r="QMT52" s="307"/>
      <c r="QMU52" s="307"/>
      <c r="QMV52" s="307"/>
      <c r="QMW52" s="307"/>
      <c r="QMX52" s="307"/>
      <c r="QMY52" s="307"/>
      <c r="QMZ52" s="307"/>
      <c r="QNA52" s="307"/>
      <c r="QNB52" s="307"/>
      <c r="QNC52" s="307"/>
      <c r="QND52" s="307"/>
      <c r="QNE52" s="307"/>
      <c r="QNF52" s="307"/>
      <c r="QNG52" s="307"/>
      <c r="QNH52" s="307"/>
      <c r="QNI52" s="307"/>
      <c r="QNJ52" s="307"/>
      <c r="QNK52" s="307"/>
      <c r="QNL52" s="307"/>
      <c r="QNM52" s="307"/>
      <c r="QNN52" s="307"/>
      <c r="QNO52" s="307"/>
      <c r="QNP52" s="307"/>
      <c r="QNQ52" s="307"/>
      <c r="QNR52" s="307"/>
      <c r="QNS52" s="307"/>
      <c r="QNT52" s="307"/>
      <c r="QNU52" s="307"/>
      <c r="QNV52" s="307"/>
      <c r="QNW52" s="307"/>
      <c r="QNX52" s="307"/>
      <c r="QNY52" s="307"/>
      <c r="QNZ52" s="307"/>
      <c r="QOA52" s="307"/>
      <c r="QOB52" s="307"/>
      <c r="QOC52" s="307"/>
      <c r="QOD52" s="307"/>
      <c r="QOE52" s="307"/>
      <c r="QOF52" s="307"/>
      <c r="QOG52" s="307"/>
      <c r="QOH52" s="307"/>
      <c r="QOI52" s="307"/>
      <c r="QOJ52" s="307"/>
      <c r="QOK52" s="307"/>
      <c r="QOL52" s="307"/>
      <c r="QOM52" s="307"/>
      <c r="QON52" s="307"/>
      <c r="QOO52" s="307"/>
      <c r="QOP52" s="307"/>
      <c r="QOQ52" s="307"/>
      <c r="QOR52" s="307"/>
      <c r="QOS52" s="307"/>
      <c r="QOT52" s="307"/>
      <c r="QOU52" s="307"/>
      <c r="QOV52" s="307"/>
      <c r="QOW52" s="307"/>
      <c r="QOX52" s="307"/>
      <c r="QOY52" s="307"/>
      <c r="QOZ52" s="307"/>
      <c r="QPA52" s="307"/>
      <c r="QPB52" s="307"/>
      <c r="QPC52" s="307"/>
      <c r="QPD52" s="307"/>
      <c r="QPE52" s="307"/>
      <c r="QPF52" s="307"/>
      <c r="QPG52" s="307"/>
      <c r="QPH52" s="307"/>
      <c r="QPI52" s="307"/>
      <c r="QPJ52" s="307"/>
      <c r="QPK52" s="307"/>
      <c r="QPL52" s="307"/>
      <c r="QPM52" s="307"/>
      <c r="QPN52" s="307"/>
      <c r="QPO52" s="307"/>
      <c r="QPP52" s="307"/>
      <c r="QPQ52" s="307"/>
      <c r="QPR52" s="307"/>
      <c r="QPS52" s="307"/>
      <c r="QPT52" s="307"/>
      <c r="QPU52" s="307"/>
      <c r="QPV52" s="307"/>
      <c r="QPW52" s="307"/>
      <c r="QPX52" s="307"/>
      <c r="QPY52" s="307"/>
      <c r="QPZ52" s="307"/>
      <c r="QQA52" s="307"/>
      <c r="QQB52" s="307"/>
      <c r="QQC52" s="307"/>
      <c r="QQD52" s="307"/>
      <c r="QQE52" s="307"/>
      <c r="QQF52" s="307"/>
      <c r="QQG52" s="307"/>
      <c r="QQH52" s="307"/>
      <c r="QQI52" s="307"/>
      <c r="QQJ52" s="307"/>
      <c r="QQK52" s="307"/>
      <c r="QQL52" s="307"/>
      <c r="QQM52" s="307"/>
      <c r="QQN52" s="307"/>
      <c r="QQO52" s="307"/>
      <c r="QQP52" s="307"/>
      <c r="QQQ52" s="307"/>
      <c r="QQR52" s="307"/>
      <c r="QQS52" s="307"/>
      <c r="QQT52" s="307"/>
      <c r="QQU52" s="307"/>
      <c r="QQV52" s="307"/>
      <c r="QQW52" s="307"/>
      <c r="QQX52" s="307"/>
      <c r="QQY52" s="307"/>
      <c r="QQZ52" s="307"/>
      <c r="QRA52" s="307"/>
      <c r="QRB52" s="307"/>
      <c r="QRC52" s="307"/>
      <c r="QRD52" s="307"/>
      <c r="QRE52" s="307"/>
      <c r="QRF52" s="307"/>
      <c r="QRG52" s="307"/>
      <c r="QRH52" s="307"/>
      <c r="QRI52" s="307"/>
      <c r="QRJ52" s="307"/>
      <c r="QRK52" s="307"/>
      <c r="QRL52" s="307"/>
      <c r="QRM52" s="307"/>
      <c r="QRN52" s="307"/>
      <c r="QRO52" s="307"/>
      <c r="QRP52" s="307"/>
      <c r="QRQ52" s="307"/>
      <c r="QRR52" s="307"/>
      <c r="QRS52" s="307"/>
      <c r="QRT52" s="307"/>
      <c r="QRU52" s="307"/>
      <c r="QRV52" s="307"/>
      <c r="QRW52" s="307"/>
      <c r="QRX52" s="307"/>
      <c r="QRY52" s="307"/>
      <c r="QRZ52" s="307"/>
      <c r="QSA52" s="307"/>
      <c r="QSB52" s="307"/>
      <c r="QSC52" s="307"/>
      <c r="QSD52" s="307"/>
      <c r="QSE52" s="307"/>
      <c r="QSF52" s="307"/>
      <c r="QSG52" s="307"/>
      <c r="QSH52" s="307"/>
      <c r="QSI52" s="307"/>
      <c r="QSJ52" s="307"/>
      <c r="QSK52" s="307"/>
      <c r="QSL52" s="307"/>
      <c r="QSM52" s="307"/>
      <c r="QSN52" s="307"/>
      <c r="QSO52" s="307"/>
      <c r="QSP52" s="307"/>
      <c r="QSQ52" s="307"/>
      <c r="QSR52" s="307"/>
      <c r="QSS52" s="307"/>
      <c r="QST52" s="307"/>
      <c r="QSU52" s="307"/>
      <c r="QSV52" s="307"/>
      <c r="QSW52" s="307"/>
      <c r="QSX52" s="307"/>
      <c r="QSY52" s="307"/>
      <c r="QSZ52" s="307"/>
      <c r="QTA52" s="307"/>
      <c r="QTB52" s="307"/>
      <c r="QTC52" s="307"/>
      <c r="QTD52" s="307"/>
      <c r="QTE52" s="307"/>
      <c r="QTF52" s="307"/>
      <c r="QTG52" s="307"/>
      <c r="QTH52" s="307"/>
      <c r="QTI52" s="307"/>
      <c r="QTJ52" s="307"/>
      <c r="QTK52" s="307"/>
      <c r="QTL52" s="307"/>
      <c r="QTM52" s="307"/>
      <c r="QTN52" s="307"/>
      <c r="QTO52" s="307"/>
      <c r="QTP52" s="307"/>
      <c r="QTQ52" s="307"/>
      <c r="QTR52" s="307"/>
      <c r="QTS52" s="307"/>
      <c r="QTT52" s="307"/>
      <c r="QTU52" s="307"/>
      <c r="QTV52" s="307"/>
      <c r="QTW52" s="307"/>
      <c r="QTX52" s="307"/>
      <c r="QTY52" s="307"/>
      <c r="QTZ52" s="307"/>
      <c r="QUA52" s="307"/>
      <c r="QUB52" s="307"/>
      <c r="QUC52" s="307"/>
      <c r="QUD52" s="307"/>
      <c r="QUE52" s="307"/>
      <c r="QUF52" s="307"/>
      <c r="QUG52" s="307"/>
      <c r="QUH52" s="307"/>
      <c r="QUI52" s="307"/>
      <c r="QUJ52" s="307"/>
      <c r="QUK52" s="307"/>
      <c r="QUL52" s="307"/>
      <c r="QUM52" s="307"/>
      <c r="QUN52" s="307"/>
      <c r="QUO52" s="307"/>
      <c r="QUP52" s="307"/>
      <c r="QUQ52" s="307"/>
      <c r="QUR52" s="307"/>
      <c r="QUS52" s="307"/>
      <c r="QUT52" s="307"/>
      <c r="QUU52" s="307"/>
      <c r="QUV52" s="307"/>
      <c r="QUW52" s="307"/>
      <c r="QUX52" s="307"/>
      <c r="QUY52" s="307"/>
      <c r="QUZ52" s="307"/>
      <c r="QVA52" s="307"/>
      <c r="QVB52" s="307"/>
      <c r="QVC52" s="307"/>
      <c r="QVD52" s="307"/>
      <c r="QVE52" s="307"/>
      <c r="QVF52" s="307"/>
      <c r="QVG52" s="307"/>
      <c r="QVH52" s="307"/>
      <c r="QVI52" s="307"/>
      <c r="QVJ52" s="307"/>
      <c r="QVK52" s="307"/>
      <c r="QVL52" s="307"/>
      <c r="QVM52" s="307"/>
      <c r="QVN52" s="307"/>
      <c r="QVO52" s="307"/>
      <c r="QVP52" s="307"/>
      <c r="QVQ52" s="307"/>
      <c r="QVR52" s="307"/>
      <c r="QVS52" s="307"/>
      <c r="QVT52" s="307"/>
      <c r="QVU52" s="307"/>
      <c r="QVV52" s="307"/>
      <c r="QVW52" s="307"/>
      <c r="QVX52" s="307"/>
      <c r="QVY52" s="307"/>
      <c r="QVZ52" s="307"/>
      <c r="QWA52" s="307"/>
      <c r="QWB52" s="307"/>
      <c r="QWC52" s="307"/>
      <c r="QWD52" s="307"/>
      <c r="QWE52" s="307"/>
      <c r="QWF52" s="307"/>
      <c r="QWG52" s="307"/>
      <c r="QWH52" s="307"/>
      <c r="QWI52" s="307"/>
      <c r="QWJ52" s="307"/>
      <c r="QWK52" s="307"/>
      <c r="QWL52" s="307"/>
      <c r="QWM52" s="307"/>
      <c r="QWN52" s="307"/>
      <c r="QWO52" s="307"/>
      <c r="QWP52" s="307"/>
      <c r="QWQ52" s="307"/>
      <c r="QWR52" s="307"/>
      <c r="QWS52" s="307"/>
      <c r="QWT52" s="307"/>
      <c r="QWU52" s="307"/>
      <c r="QWV52" s="307"/>
      <c r="QWW52" s="307"/>
      <c r="QWX52" s="307"/>
      <c r="QWY52" s="307"/>
      <c r="QWZ52" s="307"/>
      <c r="QXA52" s="307"/>
      <c r="QXB52" s="307"/>
      <c r="QXC52" s="307"/>
      <c r="QXD52" s="307"/>
      <c r="QXE52" s="307"/>
      <c r="QXF52" s="307"/>
      <c r="QXG52" s="307"/>
      <c r="QXH52" s="307"/>
      <c r="QXI52" s="307"/>
      <c r="QXJ52" s="307"/>
      <c r="QXK52" s="307"/>
      <c r="QXL52" s="307"/>
      <c r="QXM52" s="307"/>
      <c r="QXN52" s="307"/>
      <c r="QXO52" s="307"/>
      <c r="QXP52" s="307"/>
      <c r="QXQ52" s="307"/>
      <c r="QXR52" s="307"/>
      <c r="QXS52" s="307"/>
      <c r="QXT52" s="307"/>
      <c r="QXU52" s="307"/>
      <c r="QXV52" s="307"/>
      <c r="QXW52" s="307"/>
      <c r="QXX52" s="307"/>
      <c r="QXY52" s="307"/>
      <c r="QXZ52" s="307"/>
      <c r="QYA52" s="307"/>
      <c r="QYB52" s="307"/>
      <c r="QYC52" s="307"/>
      <c r="QYD52" s="307"/>
      <c r="QYE52" s="307"/>
      <c r="QYF52" s="307"/>
      <c r="QYG52" s="307"/>
      <c r="QYH52" s="307"/>
      <c r="QYI52" s="307"/>
      <c r="QYJ52" s="307"/>
      <c r="QYK52" s="307"/>
      <c r="QYL52" s="307"/>
      <c r="QYM52" s="307"/>
      <c r="QYN52" s="307"/>
      <c r="QYO52" s="307"/>
      <c r="QYP52" s="307"/>
      <c r="QYQ52" s="307"/>
      <c r="QYR52" s="307"/>
      <c r="QYS52" s="307"/>
      <c r="QYT52" s="307"/>
      <c r="QYU52" s="307"/>
      <c r="QYV52" s="307"/>
      <c r="QYW52" s="307"/>
      <c r="QYX52" s="307"/>
      <c r="QYY52" s="307"/>
      <c r="QYZ52" s="307"/>
      <c r="QZA52" s="307"/>
      <c r="QZB52" s="307"/>
      <c r="QZC52" s="307"/>
      <c r="QZD52" s="307"/>
      <c r="QZE52" s="307"/>
      <c r="QZF52" s="307"/>
      <c r="QZG52" s="307"/>
      <c r="QZH52" s="307"/>
      <c r="QZI52" s="307"/>
      <c r="QZJ52" s="307"/>
      <c r="QZK52" s="307"/>
      <c r="QZL52" s="307"/>
      <c r="QZM52" s="307"/>
      <c r="QZN52" s="307"/>
      <c r="QZO52" s="307"/>
      <c r="QZP52" s="307"/>
      <c r="QZQ52" s="307"/>
      <c r="QZR52" s="307"/>
      <c r="QZS52" s="307"/>
      <c r="QZT52" s="307"/>
      <c r="QZU52" s="307"/>
      <c r="QZV52" s="307"/>
      <c r="QZW52" s="307"/>
      <c r="QZX52" s="307"/>
      <c r="QZY52" s="307"/>
      <c r="QZZ52" s="307"/>
      <c r="RAA52" s="307"/>
      <c r="RAB52" s="307"/>
      <c r="RAC52" s="307"/>
      <c r="RAD52" s="307"/>
      <c r="RAE52" s="307"/>
      <c r="RAF52" s="307"/>
      <c r="RAG52" s="307"/>
      <c r="RAH52" s="307"/>
      <c r="RAI52" s="307"/>
      <c r="RAJ52" s="307"/>
      <c r="RAK52" s="307"/>
      <c r="RAL52" s="307"/>
      <c r="RAM52" s="307"/>
      <c r="RAN52" s="307"/>
      <c r="RAO52" s="307"/>
      <c r="RAP52" s="307"/>
      <c r="RAQ52" s="307"/>
      <c r="RAR52" s="307"/>
      <c r="RAS52" s="307"/>
      <c r="RAT52" s="307"/>
      <c r="RAU52" s="307"/>
      <c r="RAV52" s="307"/>
      <c r="RAW52" s="307"/>
      <c r="RAX52" s="307"/>
      <c r="RAY52" s="307"/>
      <c r="RAZ52" s="307"/>
      <c r="RBA52" s="307"/>
      <c r="RBB52" s="307"/>
      <c r="RBC52" s="307"/>
      <c r="RBD52" s="307"/>
      <c r="RBE52" s="307"/>
      <c r="RBF52" s="307"/>
      <c r="RBG52" s="307"/>
      <c r="RBH52" s="307"/>
      <c r="RBI52" s="307"/>
      <c r="RBJ52" s="307"/>
      <c r="RBK52" s="307"/>
      <c r="RBL52" s="307"/>
      <c r="RBM52" s="307"/>
      <c r="RBN52" s="307"/>
      <c r="RBO52" s="307"/>
      <c r="RBP52" s="307"/>
      <c r="RBQ52" s="307"/>
      <c r="RBR52" s="307"/>
      <c r="RBS52" s="307"/>
      <c r="RBT52" s="307"/>
      <c r="RBU52" s="307"/>
      <c r="RBV52" s="307"/>
      <c r="RBW52" s="307"/>
      <c r="RBX52" s="307"/>
      <c r="RBY52" s="307"/>
      <c r="RBZ52" s="307"/>
      <c r="RCA52" s="307"/>
      <c r="RCB52" s="307"/>
      <c r="RCC52" s="307"/>
      <c r="RCD52" s="307"/>
      <c r="RCE52" s="307"/>
      <c r="RCF52" s="307"/>
      <c r="RCG52" s="307"/>
      <c r="RCH52" s="307"/>
      <c r="RCI52" s="307"/>
      <c r="RCJ52" s="307"/>
      <c r="RCK52" s="307"/>
      <c r="RCL52" s="307"/>
      <c r="RCM52" s="307"/>
      <c r="RCN52" s="307"/>
      <c r="RCO52" s="307"/>
      <c r="RCP52" s="307"/>
      <c r="RCQ52" s="307"/>
      <c r="RCR52" s="307"/>
      <c r="RCS52" s="307"/>
      <c r="RCT52" s="307"/>
      <c r="RCU52" s="307"/>
      <c r="RCV52" s="307"/>
      <c r="RCW52" s="307"/>
      <c r="RCX52" s="307"/>
      <c r="RCY52" s="307"/>
      <c r="RCZ52" s="307"/>
      <c r="RDA52" s="307"/>
      <c r="RDB52" s="307"/>
      <c r="RDC52" s="307"/>
      <c r="RDD52" s="307"/>
      <c r="RDE52" s="307"/>
      <c r="RDF52" s="307"/>
      <c r="RDG52" s="307"/>
      <c r="RDH52" s="307"/>
      <c r="RDI52" s="307"/>
      <c r="RDJ52" s="307"/>
      <c r="RDK52" s="307"/>
      <c r="RDL52" s="307"/>
      <c r="RDM52" s="307"/>
      <c r="RDN52" s="307"/>
      <c r="RDO52" s="307"/>
      <c r="RDP52" s="307"/>
      <c r="RDQ52" s="307"/>
      <c r="RDR52" s="307"/>
      <c r="RDS52" s="307"/>
      <c r="RDT52" s="307"/>
      <c r="RDU52" s="307"/>
      <c r="RDV52" s="307"/>
      <c r="RDW52" s="307"/>
      <c r="RDX52" s="307"/>
      <c r="RDY52" s="307"/>
      <c r="RDZ52" s="307"/>
      <c r="REA52" s="307"/>
      <c r="REB52" s="307"/>
      <c r="REC52" s="307"/>
      <c r="RED52" s="307"/>
      <c r="REE52" s="307"/>
      <c r="REF52" s="307"/>
      <c r="REG52" s="307"/>
      <c r="REH52" s="307"/>
      <c r="REI52" s="307"/>
      <c r="REJ52" s="307"/>
      <c r="REK52" s="307"/>
      <c r="REL52" s="307"/>
      <c r="REM52" s="307"/>
      <c r="REN52" s="307"/>
      <c r="REO52" s="307"/>
      <c r="REP52" s="307"/>
      <c r="REQ52" s="307"/>
      <c r="RER52" s="307"/>
      <c r="RES52" s="307"/>
      <c r="RET52" s="307"/>
      <c r="REU52" s="307"/>
      <c r="REV52" s="307"/>
      <c r="REW52" s="307"/>
      <c r="REX52" s="307"/>
      <c r="REY52" s="307"/>
      <c r="REZ52" s="307"/>
      <c r="RFA52" s="307"/>
      <c r="RFB52" s="307"/>
      <c r="RFC52" s="307"/>
      <c r="RFD52" s="307"/>
      <c r="RFE52" s="307"/>
      <c r="RFF52" s="307"/>
      <c r="RFG52" s="307"/>
      <c r="RFH52" s="307"/>
      <c r="RFI52" s="307"/>
      <c r="RFJ52" s="307"/>
      <c r="RFK52" s="307"/>
      <c r="RFL52" s="307"/>
      <c r="RFM52" s="307"/>
      <c r="RFN52" s="307"/>
      <c r="RFO52" s="307"/>
      <c r="RFP52" s="307"/>
      <c r="RFQ52" s="307"/>
      <c r="RFR52" s="307"/>
      <c r="RFS52" s="307"/>
      <c r="RFT52" s="307"/>
      <c r="RFU52" s="307"/>
      <c r="RFV52" s="307"/>
      <c r="RFW52" s="307"/>
      <c r="RFX52" s="307"/>
      <c r="RFY52" s="307"/>
      <c r="RFZ52" s="307"/>
      <c r="RGA52" s="307"/>
      <c r="RGB52" s="307"/>
      <c r="RGC52" s="307"/>
      <c r="RGD52" s="307"/>
      <c r="RGE52" s="307"/>
      <c r="RGF52" s="307"/>
      <c r="RGG52" s="307"/>
      <c r="RGH52" s="307"/>
      <c r="RGI52" s="307"/>
      <c r="RGJ52" s="307"/>
      <c r="RGK52" s="307"/>
      <c r="RGL52" s="307"/>
      <c r="RGM52" s="307"/>
      <c r="RGN52" s="307"/>
      <c r="RGO52" s="307"/>
      <c r="RGP52" s="307"/>
      <c r="RGQ52" s="307"/>
      <c r="RGR52" s="307"/>
      <c r="RGS52" s="307"/>
      <c r="RGT52" s="307"/>
      <c r="RGU52" s="307"/>
      <c r="RGV52" s="307"/>
      <c r="RGW52" s="307"/>
      <c r="RGX52" s="307"/>
      <c r="RGY52" s="307"/>
      <c r="RGZ52" s="307"/>
      <c r="RHA52" s="307"/>
      <c r="RHB52" s="307"/>
      <c r="RHC52" s="307"/>
      <c r="RHD52" s="307"/>
      <c r="RHE52" s="307"/>
      <c r="RHF52" s="307"/>
      <c r="RHG52" s="307"/>
      <c r="RHH52" s="307"/>
      <c r="RHI52" s="307"/>
      <c r="RHJ52" s="307"/>
      <c r="RHK52" s="307"/>
      <c r="RHL52" s="307"/>
      <c r="RHM52" s="307"/>
      <c r="RHN52" s="307"/>
      <c r="RHO52" s="307"/>
      <c r="RHP52" s="307"/>
      <c r="RHQ52" s="307"/>
      <c r="RHR52" s="307"/>
      <c r="RHS52" s="307"/>
      <c r="RHT52" s="307"/>
      <c r="RHU52" s="307"/>
      <c r="RHV52" s="307"/>
      <c r="RHW52" s="307"/>
      <c r="RHX52" s="307"/>
      <c r="RHY52" s="307"/>
      <c r="RHZ52" s="307"/>
      <c r="RIA52" s="307"/>
      <c r="RIB52" s="307"/>
      <c r="RIC52" s="307"/>
      <c r="RID52" s="307"/>
      <c r="RIE52" s="307"/>
      <c r="RIF52" s="307"/>
      <c r="RIG52" s="307"/>
      <c r="RIH52" s="307"/>
      <c r="RII52" s="307"/>
      <c r="RIJ52" s="307"/>
      <c r="RIK52" s="307"/>
      <c r="RIL52" s="307"/>
      <c r="RIM52" s="307"/>
      <c r="RIN52" s="307"/>
      <c r="RIO52" s="307"/>
      <c r="RIP52" s="307"/>
      <c r="RIQ52" s="307"/>
      <c r="RIR52" s="307"/>
      <c r="RIS52" s="307"/>
      <c r="RIT52" s="307"/>
      <c r="RIU52" s="307"/>
      <c r="RIV52" s="307"/>
      <c r="RIW52" s="307"/>
      <c r="RIX52" s="307"/>
      <c r="RIY52" s="307"/>
      <c r="RIZ52" s="307"/>
      <c r="RJA52" s="307"/>
      <c r="RJB52" s="307"/>
      <c r="RJC52" s="307"/>
      <c r="RJD52" s="307"/>
      <c r="RJE52" s="307"/>
      <c r="RJF52" s="307"/>
      <c r="RJG52" s="307"/>
      <c r="RJH52" s="307"/>
      <c r="RJI52" s="307"/>
      <c r="RJJ52" s="307"/>
      <c r="RJK52" s="307"/>
      <c r="RJL52" s="307"/>
      <c r="RJM52" s="307"/>
      <c r="RJN52" s="307"/>
      <c r="RJO52" s="307"/>
      <c r="RJP52" s="307"/>
      <c r="RJQ52" s="307"/>
      <c r="RJR52" s="307"/>
      <c r="RJS52" s="307"/>
      <c r="RJT52" s="307"/>
      <c r="RJU52" s="307"/>
      <c r="RJV52" s="307"/>
      <c r="RJW52" s="307"/>
      <c r="RJX52" s="307"/>
      <c r="RJY52" s="307"/>
      <c r="RJZ52" s="307"/>
      <c r="RKA52" s="307"/>
      <c r="RKB52" s="307"/>
      <c r="RKC52" s="307"/>
      <c r="RKD52" s="307"/>
      <c r="RKE52" s="307"/>
      <c r="RKF52" s="307"/>
      <c r="RKG52" s="307"/>
      <c r="RKH52" s="307"/>
      <c r="RKI52" s="307"/>
      <c r="RKJ52" s="307"/>
      <c r="RKK52" s="307"/>
      <c r="RKL52" s="307"/>
      <c r="RKM52" s="307"/>
      <c r="RKN52" s="307"/>
      <c r="RKO52" s="307"/>
      <c r="RKP52" s="307"/>
      <c r="RKQ52" s="307"/>
      <c r="RKR52" s="307"/>
      <c r="RKS52" s="307"/>
      <c r="RKT52" s="307"/>
      <c r="RKU52" s="307"/>
      <c r="RKV52" s="307"/>
      <c r="RKW52" s="307"/>
      <c r="RKX52" s="307"/>
      <c r="RKY52" s="307"/>
      <c r="RKZ52" s="307"/>
      <c r="RLA52" s="307"/>
      <c r="RLB52" s="307"/>
      <c r="RLC52" s="307"/>
      <c r="RLD52" s="307"/>
      <c r="RLE52" s="307"/>
      <c r="RLF52" s="307"/>
      <c r="RLG52" s="307"/>
      <c r="RLH52" s="307"/>
      <c r="RLI52" s="307"/>
      <c r="RLJ52" s="307"/>
      <c r="RLK52" s="307"/>
      <c r="RLL52" s="307"/>
      <c r="RLM52" s="307"/>
      <c r="RLN52" s="307"/>
      <c r="RLO52" s="307"/>
      <c r="RLP52" s="307"/>
      <c r="RLQ52" s="307"/>
      <c r="RLR52" s="307"/>
      <c r="RLS52" s="307"/>
      <c r="RLT52" s="307"/>
      <c r="RLU52" s="307"/>
      <c r="RLV52" s="307"/>
      <c r="RLW52" s="307"/>
      <c r="RLX52" s="307"/>
      <c r="RLY52" s="307"/>
      <c r="RLZ52" s="307"/>
      <c r="RMA52" s="307"/>
      <c r="RMB52" s="307"/>
      <c r="RMC52" s="307"/>
      <c r="RMD52" s="307"/>
      <c r="RME52" s="307"/>
      <c r="RMF52" s="307"/>
      <c r="RMG52" s="307"/>
      <c r="RMH52" s="307"/>
      <c r="RMI52" s="307"/>
      <c r="RMJ52" s="307"/>
      <c r="RMK52" s="307"/>
      <c r="RML52" s="307"/>
      <c r="RMM52" s="307"/>
      <c r="RMN52" s="307"/>
      <c r="RMO52" s="307"/>
      <c r="RMP52" s="307"/>
      <c r="RMQ52" s="307"/>
      <c r="RMR52" s="307"/>
      <c r="RMS52" s="307"/>
      <c r="RMT52" s="307"/>
      <c r="RMU52" s="307"/>
      <c r="RMV52" s="307"/>
      <c r="RMW52" s="307"/>
      <c r="RMX52" s="307"/>
      <c r="RMY52" s="307"/>
      <c r="RMZ52" s="307"/>
      <c r="RNA52" s="307"/>
      <c r="RNB52" s="307"/>
      <c r="RNC52" s="307"/>
      <c r="RND52" s="307"/>
      <c r="RNE52" s="307"/>
      <c r="RNF52" s="307"/>
      <c r="RNG52" s="307"/>
      <c r="RNH52" s="307"/>
      <c r="RNI52" s="307"/>
      <c r="RNJ52" s="307"/>
      <c r="RNK52" s="307"/>
      <c r="RNL52" s="307"/>
      <c r="RNM52" s="307"/>
      <c r="RNN52" s="307"/>
      <c r="RNO52" s="307"/>
      <c r="RNP52" s="307"/>
      <c r="RNQ52" s="307"/>
      <c r="RNR52" s="307"/>
      <c r="RNS52" s="307"/>
      <c r="RNT52" s="307"/>
      <c r="RNU52" s="307"/>
      <c r="RNV52" s="307"/>
      <c r="RNW52" s="307"/>
      <c r="RNX52" s="307"/>
      <c r="RNY52" s="307"/>
      <c r="RNZ52" s="307"/>
      <c r="ROA52" s="307"/>
      <c r="ROB52" s="307"/>
      <c r="ROC52" s="307"/>
      <c r="ROD52" s="307"/>
      <c r="ROE52" s="307"/>
      <c r="ROF52" s="307"/>
      <c r="ROG52" s="307"/>
      <c r="ROH52" s="307"/>
      <c r="ROI52" s="307"/>
      <c r="ROJ52" s="307"/>
      <c r="ROK52" s="307"/>
      <c r="ROL52" s="307"/>
      <c r="ROM52" s="307"/>
      <c r="RON52" s="307"/>
      <c r="ROO52" s="307"/>
      <c r="ROP52" s="307"/>
      <c r="ROQ52" s="307"/>
      <c r="ROR52" s="307"/>
      <c r="ROS52" s="307"/>
      <c r="ROT52" s="307"/>
      <c r="ROU52" s="307"/>
      <c r="ROV52" s="307"/>
      <c r="ROW52" s="307"/>
      <c r="ROX52" s="307"/>
      <c r="ROY52" s="307"/>
      <c r="ROZ52" s="307"/>
      <c r="RPA52" s="307"/>
      <c r="RPB52" s="307"/>
      <c r="RPC52" s="307"/>
      <c r="RPD52" s="307"/>
      <c r="RPE52" s="307"/>
      <c r="RPF52" s="307"/>
      <c r="RPG52" s="307"/>
      <c r="RPH52" s="307"/>
      <c r="RPI52" s="307"/>
      <c r="RPJ52" s="307"/>
      <c r="RPK52" s="307"/>
      <c r="RPL52" s="307"/>
      <c r="RPM52" s="307"/>
      <c r="RPN52" s="307"/>
      <c r="RPO52" s="307"/>
      <c r="RPP52" s="307"/>
      <c r="RPQ52" s="307"/>
      <c r="RPR52" s="307"/>
      <c r="RPS52" s="307"/>
      <c r="RPT52" s="307"/>
      <c r="RPU52" s="307"/>
      <c r="RPV52" s="307"/>
      <c r="RPW52" s="307"/>
      <c r="RPX52" s="307"/>
      <c r="RPY52" s="307"/>
      <c r="RPZ52" s="307"/>
      <c r="RQA52" s="307"/>
      <c r="RQB52" s="307"/>
      <c r="RQC52" s="307"/>
      <c r="RQD52" s="307"/>
      <c r="RQE52" s="307"/>
      <c r="RQF52" s="307"/>
      <c r="RQG52" s="307"/>
      <c r="RQH52" s="307"/>
      <c r="RQI52" s="307"/>
      <c r="RQJ52" s="307"/>
      <c r="RQK52" s="307"/>
      <c r="RQL52" s="307"/>
      <c r="RQM52" s="307"/>
      <c r="RQN52" s="307"/>
      <c r="RQO52" s="307"/>
      <c r="RQP52" s="307"/>
      <c r="RQQ52" s="307"/>
      <c r="RQR52" s="307"/>
      <c r="RQS52" s="307"/>
      <c r="RQT52" s="307"/>
      <c r="RQU52" s="307"/>
      <c r="RQV52" s="307"/>
      <c r="RQW52" s="307"/>
      <c r="RQX52" s="307"/>
      <c r="RQY52" s="307"/>
      <c r="RQZ52" s="307"/>
      <c r="RRA52" s="307"/>
      <c r="RRB52" s="307"/>
      <c r="RRC52" s="307"/>
      <c r="RRD52" s="307"/>
      <c r="RRE52" s="307"/>
      <c r="RRF52" s="307"/>
      <c r="RRG52" s="307"/>
      <c r="RRH52" s="307"/>
      <c r="RRI52" s="307"/>
      <c r="RRJ52" s="307"/>
      <c r="RRK52" s="307"/>
      <c r="RRL52" s="307"/>
      <c r="RRM52" s="307"/>
      <c r="RRN52" s="307"/>
      <c r="RRO52" s="307"/>
      <c r="RRP52" s="307"/>
      <c r="RRQ52" s="307"/>
      <c r="RRR52" s="307"/>
      <c r="RRS52" s="307"/>
      <c r="RRT52" s="307"/>
      <c r="RRU52" s="307"/>
      <c r="RRV52" s="307"/>
      <c r="RRW52" s="307"/>
      <c r="RRX52" s="307"/>
      <c r="RRY52" s="307"/>
      <c r="RRZ52" s="307"/>
      <c r="RSA52" s="307"/>
      <c r="RSB52" s="307"/>
      <c r="RSC52" s="307"/>
      <c r="RSD52" s="307"/>
      <c r="RSE52" s="307"/>
      <c r="RSF52" s="307"/>
      <c r="RSG52" s="307"/>
      <c r="RSH52" s="307"/>
      <c r="RSI52" s="307"/>
      <c r="RSJ52" s="307"/>
      <c r="RSK52" s="307"/>
      <c r="RSL52" s="307"/>
      <c r="RSM52" s="307"/>
      <c r="RSN52" s="307"/>
      <c r="RSO52" s="307"/>
      <c r="RSP52" s="307"/>
      <c r="RSQ52" s="307"/>
      <c r="RSR52" s="307"/>
      <c r="RSS52" s="307"/>
      <c r="RST52" s="307"/>
      <c r="RSU52" s="307"/>
      <c r="RSV52" s="307"/>
      <c r="RSW52" s="307"/>
      <c r="RSX52" s="307"/>
      <c r="RSY52" s="307"/>
      <c r="RSZ52" s="307"/>
      <c r="RTA52" s="307"/>
      <c r="RTB52" s="307"/>
      <c r="RTC52" s="307"/>
      <c r="RTD52" s="307"/>
      <c r="RTE52" s="307"/>
      <c r="RTF52" s="307"/>
      <c r="RTG52" s="307"/>
      <c r="RTH52" s="307"/>
      <c r="RTI52" s="307"/>
      <c r="RTJ52" s="307"/>
      <c r="RTK52" s="307"/>
      <c r="RTL52" s="307"/>
      <c r="RTM52" s="307"/>
      <c r="RTN52" s="307"/>
      <c r="RTO52" s="307"/>
      <c r="RTP52" s="307"/>
      <c r="RTQ52" s="307"/>
      <c r="RTR52" s="307"/>
      <c r="RTS52" s="307"/>
      <c r="RTT52" s="307"/>
      <c r="RTU52" s="307"/>
      <c r="RTV52" s="307"/>
      <c r="RTW52" s="307"/>
      <c r="RTX52" s="307"/>
      <c r="RTY52" s="307"/>
      <c r="RTZ52" s="307"/>
      <c r="RUA52" s="307"/>
      <c r="RUB52" s="307"/>
      <c r="RUC52" s="307"/>
      <c r="RUD52" s="307"/>
      <c r="RUE52" s="307"/>
      <c r="RUF52" s="307"/>
      <c r="RUG52" s="307"/>
      <c r="RUH52" s="307"/>
      <c r="RUI52" s="307"/>
      <c r="RUJ52" s="307"/>
      <c r="RUK52" s="307"/>
      <c r="RUL52" s="307"/>
      <c r="RUM52" s="307"/>
      <c r="RUN52" s="307"/>
      <c r="RUO52" s="307"/>
      <c r="RUP52" s="307"/>
      <c r="RUQ52" s="307"/>
      <c r="RUR52" s="307"/>
      <c r="RUS52" s="307"/>
      <c r="RUT52" s="307"/>
      <c r="RUU52" s="307"/>
      <c r="RUV52" s="307"/>
      <c r="RUW52" s="307"/>
      <c r="RUX52" s="307"/>
      <c r="RUY52" s="307"/>
      <c r="RUZ52" s="307"/>
      <c r="RVA52" s="307"/>
      <c r="RVB52" s="307"/>
      <c r="RVC52" s="307"/>
      <c r="RVD52" s="307"/>
      <c r="RVE52" s="307"/>
      <c r="RVF52" s="307"/>
      <c r="RVG52" s="307"/>
      <c r="RVH52" s="307"/>
      <c r="RVI52" s="307"/>
      <c r="RVJ52" s="307"/>
      <c r="RVK52" s="307"/>
      <c r="RVL52" s="307"/>
      <c r="RVM52" s="307"/>
      <c r="RVN52" s="307"/>
      <c r="RVO52" s="307"/>
      <c r="RVP52" s="307"/>
      <c r="RVQ52" s="307"/>
      <c r="RVR52" s="307"/>
      <c r="RVS52" s="307"/>
      <c r="RVT52" s="307"/>
      <c r="RVU52" s="307"/>
      <c r="RVV52" s="307"/>
      <c r="RVW52" s="307"/>
      <c r="RVX52" s="307"/>
      <c r="RVY52" s="307"/>
      <c r="RVZ52" s="307"/>
      <c r="RWA52" s="307"/>
      <c r="RWB52" s="307"/>
      <c r="RWC52" s="307"/>
      <c r="RWD52" s="307"/>
      <c r="RWE52" s="307"/>
      <c r="RWF52" s="307"/>
      <c r="RWG52" s="307"/>
      <c r="RWH52" s="307"/>
      <c r="RWI52" s="307"/>
      <c r="RWJ52" s="307"/>
      <c r="RWK52" s="307"/>
      <c r="RWL52" s="307"/>
      <c r="RWM52" s="307"/>
      <c r="RWN52" s="307"/>
      <c r="RWO52" s="307"/>
      <c r="RWP52" s="307"/>
      <c r="RWQ52" s="307"/>
      <c r="RWR52" s="307"/>
      <c r="RWS52" s="307"/>
      <c r="RWT52" s="307"/>
      <c r="RWU52" s="307"/>
      <c r="RWV52" s="307"/>
      <c r="RWW52" s="307"/>
      <c r="RWX52" s="307"/>
      <c r="RWY52" s="307"/>
      <c r="RWZ52" s="307"/>
      <c r="RXA52" s="307"/>
      <c r="RXB52" s="307"/>
      <c r="RXC52" s="307"/>
      <c r="RXD52" s="307"/>
      <c r="RXE52" s="307"/>
      <c r="RXF52" s="307"/>
      <c r="RXG52" s="307"/>
      <c r="RXH52" s="307"/>
      <c r="RXI52" s="307"/>
      <c r="RXJ52" s="307"/>
      <c r="RXK52" s="307"/>
      <c r="RXL52" s="307"/>
      <c r="RXM52" s="307"/>
      <c r="RXN52" s="307"/>
      <c r="RXO52" s="307"/>
      <c r="RXP52" s="307"/>
      <c r="RXQ52" s="307"/>
      <c r="RXR52" s="307"/>
      <c r="RXS52" s="307"/>
      <c r="RXT52" s="307"/>
      <c r="RXU52" s="307"/>
      <c r="RXV52" s="307"/>
      <c r="RXW52" s="307"/>
      <c r="RXX52" s="307"/>
      <c r="RXY52" s="307"/>
      <c r="RXZ52" s="307"/>
      <c r="RYA52" s="307"/>
      <c r="RYB52" s="307"/>
      <c r="RYC52" s="307"/>
      <c r="RYD52" s="307"/>
      <c r="RYE52" s="307"/>
      <c r="RYF52" s="307"/>
      <c r="RYG52" s="307"/>
      <c r="RYH52" s="307"/>
      <c r="RYI52" s="307"/>
      <c r="RYJ52" s="307"/>
      <c r="RYK52" s="307"/>
      <c r="RYL52" s="307"/>
      <c r="RYM52" s="307"/>
      <c r="RYN52" s="307"/>
      <c r="RYO52" s="307"/>
      <c r="RYP52" s="307"/>
      <c r="RYQ52" s="307"/>
      <c r="RYR52" s="307"/>
      <c r="RYS52" s="307"/>
      <c r="RYT52" s="307"/>
      <c r="RYU52" s="307"/>
      <c r="RYV52" s="307"/>
      <c r="RYW52" s="307"/>
      <c r="RYX52" s="307"/>
      <c r="RYY52" s="307"/>
      <c r="RYZ52" s="307"/>
      <c r="RZA52" s="307"/>
      <c r="RZB52" s="307"/>
      <c r="RZC52" s="307"/>
      <c r="RZD52" s="307"/>
      <c r="RZE52" s="307"/>
      <c r="RZF52" s="307"/>
      <c r="RZG52" s="307"/>
      <c r="RZH52" s="307"/>
      <c r="RZI52" s="307"/>
      <c r="RZJ52" s="307"/>
      <c r="RZK52" s="307"/>
      <c r="RZL52" s="307"/>
      <c r="RZM52" s="307"/>
      <c r="RZN52" s="307"/>
      <c r="RZO52" s="307"/>
      <c r="RZP52" s="307"/>
      <c r="RZQ52" s="307"/>
      <c r="RZR52" s="307"/>
      <c r="RZS52" s="307"/>
      <c r="RZT52" s="307"/>
      <c r="RZU52" s="307"/>
      <c r="RZV52" s="307"/>
      <c r="RZW52" s="307"/>
      <c r="RZX52" s="307"/>
      <c r="RZY52" s="307"/>
      <c r="RZZ52" s="307"/>
      <c r="SAA52" s="307"/>
      <c r="SAB52" s="307"/>
      <c r="SAC52" s="307"/>
      <c r="SAD52" s="307"/>
      <c r="SAE52" s="307"/>
      <c r="SAF52" s="307"/>
      <c r="SAG52" s="307"/>
      <c r="SAH52" s="307"/>
      <c r="SAI52" s="307"/>
      <c r="SAJ52" s="307"/>
      <c r="SAK52" s="307"/>
      <c r="SAL52" s="307"/>
      <c r="SAM52" s="307"/>
      <c r="SAN52" s="307"/>
      <c r="SAO52" s="307"/>
      <c r="SAP52" s="307"/>
      <c r="SAQ52" s="307"/>
      <c r="SAR52" s="307"/>
      <c r="SAS52" s="307"/>
      <c r="SAT52" s="307"/>
      <c r="SAU52" s="307"/>
      <c r="SAV52" s="307"/>
      <c r="SAW52" s="307"/>
      <c r="SAX52" s="307"/>
      <c r="SAY52" s="307"/>
      <c r="SAZ52" s="307"/>
      <c r="SBA52" s="307"/>
      <c r="SBB52" s="307"/>
      <c r="SBC52" s="307"/>
      <c r="SBD52" s="307"/>
      <c r="SBE52" s="307"/>
      <c r="SBF52" s="307"/>
      <c r="SBG52" s="307"/>
      <c r="SBH52" s="307"/>
      <c r="SBI52" s="307"/>
      <c r="SBJ52" s="307"/>
      <c r="SBK52" s="307"/>
      <c r="SBL52" s="307"/>
      <c r="SBM52" s="307"/>
      <c r="SBN52" s="307"/>
      <c r="SBO52" s="307"/>
      <c r="SBP52" s="307"/>
      <c r="SBQ52" s="307"/>
      <c r="SBR52" s="307"/>
      <c r="SBS52" s="307"/>
      <c r="SBT52" s="307"/>
      <c r="SBU52" s="307"/>
      <c r="SBV52" s="307"/>
      <c r="SBW52" s="307"/>
      <c r="SBX52" s="307"/>
      <c r="SBY52" s="307"/>
      <c r="SBZ52" s="307"/>
      <c r="SCA52" s="307"/>
      <c r="SCB52" s="307"/>
      <c r="SCC52" s="307"/>
      <c r="SCD52" s="307"/>
      <c r="SCE52" s="307"/>
      <c r="SCF52" s="307"/>
      <c r="SCG52" s="307"/>
      <c r="SCH52" s="307"/>
      <c r="SCI52" s="307"/>
      <c r="SCJ52" s="307"/>
      <c r="SCK52" s="307"/>
      <c r="SCL52" s="307"/>
      <c r="SCM52" s="307"/>
      <c r="SCN52" s="307"/>
      <c r="SCO52" s="307"/>
      <c r="SCP52" s="307"/>
      <c r="SCQ52" s="307"/>
      <c r="SCR52" s="307"/>
      <c r="SCS52" s="307"/>
      <c r="SCT52" s="307"/>
      <c r="SCU52" s="307"/>
      <c r="SCV52" s="307"/>
      <c r="SCW52" s="307"/>
      <c r="SCX52" s="307"/>
      <c r="SCY52" s="307"/>
      <c r="SCZ52" s="307"/>
      <c r="SDA52" s="307"/>
      <c r="SDB52" s="307"/>
      <c r="SDC52" s="307"/>
      <c r="SDD52" s="307"/>
      <c r="SDE52" s="307"/>
      <c r="SDF52" s="307"/>
      <c r="SDG52" s="307"/>
      <c r="SDH52" s="307"/>
      <c r="SDI52" s="307"/>
      <c r="SDJ52" s="307"/>
      <c r="SDK52" s="307"/>
      <c r="SDL52" s="307"/>
      <c r="SDM52" s="307"/>
      <c r="SDN52" s="307"/>
      <c r="SDO52" s="307"/>
      <c r="SDP52" s="307"/>
      <c r="SDQ52" s="307"/>
      <c r="SDR52" s="307"/>
      <c r="SDS52" s="307"/>
      <c r="SDT52" s="307"/>
      <c r="SDU52" s="307"/>
      <c r="SDV52" s="307"/>
      <c r="SDW52" s="307"/>
      <c r="SDX52" s="307"/>
      <c r="SDY52" s="307"/>
      <c r="SDZ52" s="307"/>
      <c r="SEA52" s="307"/>
      <c r="SEB52" s="307"/>
      <c r="SEC52" s="307"/>
      <c r="SED52" s="307"/>
      <c r="SEE52" s="307"/>
      <c r="SEF52" s="307"/>
      <c r="SEG52" s="307"/>
      <c r="SEH52" s="307"/>
      <c r="SEI52" s="307"/>
      <c r="SEJ52" s="307"/>
      <c r="SEK52" s="307"/>
      <c r="SEL52" s="307"/>
      <c r="SEM52" s="307"/>
      <c r="SEN52" s="307"/>
      <c r="SEO52" s="307"/>
      <c r="SEP52" s="307"/>
      <c r="SEQ52" s="307"/>
      <c r="SER52" s="307"/>
      <c r="SES52" s="307"/>
      <c r="SET52" s="307"/>
      <c r="SEU52" s="307"/>
      <c r="SEV52" s="307"/>
      <c r="SEW52" s="307"/>
      <c r="SEX52" s="307"/>
      <c r="SEY52" s="307"/>
      <c r="SEZ52" s="307"/>
      <c r="SFA52" s="307"/>
      <c r="SFB52" s="307"/>
      <c r="SFC52" s="307"/>
      <c r="SFD52" s="307"/>
      <c r="SFE52" s="307"/>
      <c r="SFF52" s="307"/>
      <c r="SFG52" s="307"/>
      <c r="SFH52" s="307"/>
      <c r="SFI52" s="307"/>
      <c r="SFJ52" s="307"/>
      <c r="SFK52" s="307"/>
      <c r="SFL52" s="307"/>
      <c r="SFM52" s="307"/>
      <c r="SFN52" s="307"/>
      <c r="SFO52" s="307"/>
      <c r="SFP52" s="307"/>
      <c r="SFQ52" s="307"/>
      <c r="SFR52" s="307"/>
      <c r="SFS52" s="307"/>
      <c r="SFT52" s="307"/>
      <c r="SFU52" s="307"/>
      <c r="SFV52" s="307"/>
      <c r="SFW52" s="307"/>
      <c r="SFX52" s="307"/>
      <c r="SFY52" s="307"/>
      <c r="SFZ52" s="307"/>
      <c r="SGA52" s="307"/>
      <c r="SGB52" s="307"/>
      <c r="SGC52" s="307"/>
      <c r="SGD52" s="307"/>
      <c r="SGE52" s="307"/>
      <c r="SGF52" s="307"/>
      <c r="SGG52" s="307"/>
      <c r="SGH52" s="307"/>
      <c r="SGI52" s="307"/>
      <c r="SGJ52" s="307"/>
      <c r="SGK52" s="307"/>
      <c r="SGL52" s="307"/>
      <c r="SGM52" s="307"/>
      <c r="SGN52" s="307"/>
      <c r="SGO52" s="307"/>
      <c r="SGP52" s="307"/>
      <c r="SGQ52" s="307"/>
      <c r="SGR52" s="307"/>
      <c r="SGS52" s="307"/>
      <c r="SGT52" s="307"/>
      <c r="SGU52" s="307"/>
      <c r="SGV52" s="307"/>
      <c r="SGW52" s="307"/>
      <c r="SGX52" s="307"/>
      <c r="SGY52" s="307"/>
      <c r="SGZ52" s="307"/>
      <c r="SHA52" s="307"/>
      <c r="SHB52" s="307"/>
      <c r="SHC52" s="307"/>
      <c r="SHD52" s="307"/>
      <c r="SHE52" s="307"/>
      <c r="SHF52" s="307"/>
      <c r="SHG52" s="307"/>
      <c r="SHH52" s="307"/>
      <c r="SHI52" s="307"/>
      <c r="SHJ52" s="307"/>
      <c r="SHK52" s="307"/>
      <c r="SHL52" s="307"/>
      <c r="SHM52" s="307"/>
      <c r="SHN52" s="307"/>
      <c r="SHO52" s="307"/>
      <c r="SHP52" s="307"/>
      <c r="SHQ52" s="307"/>
      <c r="SHR52" s="307"/>
      <c r="SHS52" s="307"/>
      <c r="SHT52" s="307"/>
      <c r="SHU52" s="307"/>
      <c r="SHV52" s="307"/>
      <c r="SHW52" s="307"/>
      <c r="SHX52" s="307"/>
      <c r="SHY52" s="307"/>
      <c r="SHZ52" s="307"/>
      <c r="SIA52" s="307"/>
      <c r="SIB52" s="307"/>
      <c r="SIC52" s="307"/>
      <c r="SID52" s="307"/>
      <c r="SIE52" s="307"/>
      <c r="SIF52" s="307"/>
      <c r="SIG52" s="307"/>
      <c r="SIH52" s="307"/>
      <c r="SII52" s="307"/>
      <c r="SIJ52" s="307"/>
      <c r="SIK52" s="307"/>
      <c r="SIL52" s="307"/>
      <c r="SIM52" s="307"/>
      <c r="SIN52" s="307"/>
      <c r="SIO52" s="307"/>
      <c r="SIP52" s="307"/>
      <c r="SIQ52" s="307"/>
      <c r="SIR52" s="307"/>
      <c r="SIS52" s="307"/>
      <c r="SIT52" s="307"/>
      <c r="SIU52" s="307"/>
      <c r="SIV52" s="307"/>
      <c r="SIW52" s="307"/>
      <c r="SIX52" s="307"/>
      <c r="SIY52" s="307"/>
      <c r="SIZ52" s="307"/>
      <c r="SJA52" s="307"/>
      <c r="SJB52" s="307"/>
      <c r="SJC52" s="307"/>
      <c r="SJD52" s="307"/>
      <c r="SJE52" s="307"/>
      <c r="SJF52" s="307"/>
      <c r="SJG52" s="307"/>
      <c r="SJH52" s="307"/>
      <c r="SJI52" s="307"/>
      <c r="SJJ52" s="307"/>
      <c r="SJK52" s="307"/>
      <c r="SJL52" s="307"/>
      <c r="SJM52" s="307"/>
      <c r="SJN52" s="307"/>
      <c r="SJO52" s="307"/>
      <c r="SJP52" s="307"/>
      <c r="SJQ52" s="307"/>
      <c r="SJR52" s="307"/>
      <c r="SJS52" s="307"/>
      <c r="SJT52" s="307"/>
      <c r="SJU52" s="307"/>
      <c r="SJV52" s="307"/>
      <c r="SJW52" s="307"/>
      <c r="SJX52" s="307"/>
      <c r="SJY52" s="307"/>
      <c r="SJZ52" s="307"/>
      <c r="SKA52" s="307"/>
      <c r="SKB52" s="307"/>
      <c r="SKC52" s="307"/>
      <c r="SKD52" s="307"/>
      <c r="SKE52" s="307"/>
      <c r="SKF52" s="307"/>
      <c r="SKG52" s="307"/>
      <c r="SKH52" s="307"/>
      <c r="SKI52" s="307"/>
      <c r="SKJ52" s="307"/>
      <c r="SKK52" s="307"/>
      <c r="SKL52" s="307"/>
      <c r="SKM52" s="307"/>
      <c r="SKN52" s="307"/>
      <c r="SKO52" s="307"/>
      <c r="SKP52" s="307"/>
      <c r="SKQ52" s="307"/>
      <c r="SKR52" s="307"/>
      <c r="SKS52" s="307"/>
      <c r="SKT52" s="307"/>
      <c r="SKU52" s="307"/>
      <c r="SKV52" s="307"/>
      <c r="SKW52" s="307"/>
      <c r="SKX52" s="307"/>
      <c r="SKY52" s="307"/>
      <c r="SKZ52" s="307"/>
      <c r="SLA52" s="307"/>
      <c r="SLB52" s="307"/>
      <c r="SLC52" s="307"/>
      <c r="SLD52" s="307"/>
      <c r="SLE52" s="307"/>
      <c r="SLF52" s="307"/>
      <c r="SLG52" s="307"/>
      <c r="SLH52" s="307"/>
      <c r="SLI52" s="307"/>
      <c r="SLJ52" s="307"/>
      <c r="SLK52" s="307"/>
      <c r="SLL52" s="307"/>
      <c r="SLM52" s="307"/>
      <c r="SLN52" s="307"/>
      <c r="SLO52" s="307"/>
      <c r="SLP52" s="307"/>
      <c r="SLQ52" s="307"/>
      <c r="SLR52" s="307"/>
      <c r="SLS52" s="307"/>
      <c r="SLT52" s="307"/>
      <c r="SLU52" s="307"/>
      <c r="SLV52" s="307"/>
      <c r="SLW52" s="307"/>
      <c r="SLX52" s="307"/>
      <c r="SLY52" s="307"/>
      <c r="SLZ52" s="307"/>
      <c r="SMA52" s="307"/>
      <c r="SMB52" s="307"/>
      <c r="SMC52" s="307"/>
      <c r="SMD52" s="307"/>
      <c r="SME52" s="307"/>
      <c r="SMF52" s="307"/>
      <c r="SMG52" s="307"/>
      <c r="SMH52" s="307"/>
      <c r="SMI52" s="307"/>
      <c r="SMJ52" s="307"/>
      <c r="SMK52" s="307"/>
      <c r="SML52" s="307"/>
      <c r="SMM52" s="307"/>
      <c r="SMN52" s="307"/>
      <c r="SMO52" s="307"/>
      <c r="SMP52" s="307"/>
      <c r="SMQ52" s="307"/>
      <c r="SMR52" s="307"/>
      <c r="SMS52" s="307"/>
      <c r="SMT52" s="307"/>
      <c r="SMU52" s="307"/>
      <c r="SMV52" s="307"/>
      <c r="SMW52" s="307"/>
      <c r="SMX52" s="307"/>
      <c r="SMY52" s="307"/>
      <c r="SMZ52" s="307"/>
      <c r="SNA52" s="307"/>
      <c r="SNB52" s="307"/>
      <c r="SNC52" s="307"/>
      <c r="SND52" s="307"/>
      <c r="SNE52" s="307"/>
      <c r="SNF52" s="307"/>
      <c r="SNG52" s="307"/>
      <c r="SNH52" s="307"/>
      <c r="SNI52" s="307"/>
      <c r="SNJ52" s="307"/>
      <c r="SNK52" s="307"/>
      <c r="SNL52" s="307"/>
      <c r="SNM52" s="307"/>
      <c r="SNN52" s="307"/>
      <c r="SNO52" s="307"/>
      <c r="SNP52" s="307"/>
      <c r="SNQ52" s="307"/>
      <c r="SNR52" s="307"/>
      <c r="SNS52" s="307"/>
      <c r="SNT52" s="307"/>
      <c r="SNU52" s="307"/>
      <c r="SNV52" s="307"/>
      <c r="SNW52" s="307"/>
      <c r="SNX52" s="307"/>
      <c r="SNY52" s="307"/>
      <c r="SNZ52" s="307"/>
      <c r="SOA52" s="307"/>
      <c r="SOB52" s="307"/>
      <c r="SOC52" s="307"/>
      <c r="SOD52" s="307"/>
      <c r="SOE52" s="307"/>
      <c r="SOF52" s="307"/>
      <c r="SOG52" s="307"/>
      <c r="SOH52" s="307"/>
      <c r="SOI52" s="307"/>
      <c r="SOJ52" s="307"/>
      <c r="SOK52" s="307"/>
      <c r="SOL52" s="307"/>
      <c r="SOM52" s="307"/>
      <c r="SON52" s="307"/>
      <c r="SOO52" s="307"/>
      <c r="SOP52" s="307"/>
      <c r="SOQ52" s="307"/>
      <c r="SOR52" s="307"/>
      <c r="SOS52" s="307"/>
      <c r="SOT52" s="307"/>
      <c r="SOU52" s="307"/>
      <c r="SOV52" s="307"/>
      <c r="SOW52" s="307"/>
      <c r="SOX52" s="307"/>
      <c r="SOY52" s="307"/>
      <c r="SOZ52" s="307"/>
      <c r="SPA52" s="307"/>
      <c r="SPB52" s="307"/>
      <c r="SPC52" s="307"/>
      <c r="SPD52" s="307"/>
      <c r="SPE52" s="307"/>
      <c r="SPF52" s="307"/>
      <c r="SPG52" s="307"/>
      <c r="SPH52" s="307"/>
      <c r="SPI52" s="307"/>
      <c r="SPJ52" s="307"/>
      <c r="SPK52" s="307"/>
      <c r="SPL52" s="307"/>
      <c r="SPM52" s="307"/>
      <c r="SPN52" s="307"/>
      <c r="SPO52" s="307"/>
      <c r="SPP52" s="307"/>
      <c r="SPQ52" s="307"/>
      <c r="SPR52" s="307"/>
      <c r="SPS52" s="307"/>
      <c r="SPT52" s="307"/>
      <c r="SPU52" s="307"/>
      <c r="SPV52" s="307"/>
      <c r="SPW52" s="307"/>
      <c r="SPX52" s="307"/>
      <c r="SPY52" s="307"/>
      <c r="SPZ52" s="307"/>
      <c r="SQA52" s="307"/>
      <c r="SQB52" s="307"/>
      <c r="SQC52" s="307"/>
      <c r="SQD52" s="307"/>
      <c r="SQE52" s="307"/>
      <c r="SQF52" s="307"/>
      <c r="SQG52" s="307"/>
      <c r="SQH52" s="307"/>
      <c r="SQI52" s="307"/>
      <c r="SQJ52" s="307"/>
      <c r="SQK52" s="307"/>
      <c r="SQL52" s="307"/>
      <c r="SQM52" s="307"/>
      <c r="SQN52" s="307"/>
      <c r="SQO52" s="307"/>
      <c r="SQP52" s="307"/>
      <c r="SQQ52" s="307"/>
      <c r="SQR52" s="307"/>
      <c r="SQS52" s="307"/>
      <c r="SQT52" s="307"/>
      <c r="SQU52" s="307"/>
      <c r="SQV52" s="307"/>
      <c r="SQW52" s="307"/>
      <c r="SQX52" s="307"/>
      <c r="SQY52" s="307"/>
      <c r="SQZ52" s="307"/>
      <c r="SRA52" s="307"/>
      <c r="SRB52" s="307"/>
      <c r="SRC52" s="307"/>
      <c r="SRD52" s="307"/>
      <c r="SRE52" s="307"/>
      <c r="SRF52" s="307"/>
      <c r="SRG52" s="307"/>
      <c r="SRH52" s="307"/>
      <c r="SRI52" s="307"/>
      <c r="SRJ52" s="307"/>
      <c r="SRK52" s="307"/>
      <c r="SRL52" s="307"/>
      <c r="SRM52" s="307"/>
      <c r="SRN52" s="307"/>
      <c r="SRO52" s="307"/>
      <c r="SRP52" s="307"/>
      <c r="SRQ52" s="307"/>
      <c r="SRR52" s="307"/>
      <c r="SRS52" s="307"/>
      <c r="SRT52" s="307"/>
      <c r="SRU52" s="307"/>
      <c r="SRV52" s="307"/>
      <c r="SRW52" s="307"/>
      <c r="SRX52" s="307"/>
      <c r="SRY52" s="307"/>
      <c r="SRZ52" s="307"/>
      <c r="SSA52" s="307"/>
      <c r="SSB52" s="307"/>
      <c r="SSC52" s="307"/>
      <c r="SSD52" s="307"/>
      <c r="SSE52" s="307"/>
      <c r="SSF52" s="307"/>
      <c r="SSG52" s="307"/>
      <c r="SSH52" s="307"/>
      <c r="SSI52" s="307"/>
      <c r="SSJ52" s="307"/>
      <c r="SSK52" s="307"/>
      <c r="SSL52" s="307"/>
      <c r="SSM52" s="307"/>
      <c r="SSN52" s="307"/>
      <c r="SSO52" s="307"/>
      <c r="SSP52" s="307"/>
      <c r="SSQ52" s="307"/>
      <c r="SSR52" s="307"/>
      <c r="SSS52" s="307"/>
      <c r="SST52" s="307"/>
      <c r="SSU52" s="307"/>
      <c r="SSV52" s="307"/>
      <c r="SSW52" s="307"/>
      <c r="SSX52" s="307"/>
      <c r="SSY52" s="307"/>
      <c r="SSZ52" s="307"/>
      <c r="STA52" s="307"/>
      <c r="STB52" s="307"/>
      <c r="STC52" s="307"/>
      <c r="STD52" s="307"/>
      <c r="STE52" s="307"/>
      <c r="STF52" s="307"/>
      <c r="STG52" s="307"/>
      <c r="STH52" s="307"/>
      <c r="STI52" s="307"/>
      <c r="STJ52" s="307"/>
      <c r="STK52" s="307"/>
      <c r="STL52" s="307"/>
      <c r="STM52" s="307"/>
      <c r="STN52" s="307"/>
      <c r="STO52" s="307"/>
      <c r="STP52" s="307"/>
      <c r="STQ52" s="307"/>
      <c r="STR52" s="307"/>
      <c r="STS52" s="307"/>
      <c r="STT52" s="307"/>
      <c r="STU52" s="307"/>
      <c r="STV52" s="307"/>
      <c r="STW52" s="307"/>
      <c r="STX52" s="307"/>
      <c r="STY52" s="307"/>
      <c r="STZ52" s="307"/>
      <c r="SUA52" s="307"/>
      <c r="SUB52" s="307"/>
      <c r="SUC52" s="307"/>
      <c r="SUD52" s="307"/>
      <c r="SUE52" s="307"/>
      <c r="SUF52" s="307"/>
      <c r="SUG52" s="307"/>
      <c r="SUH52" s="307"/>
      <c r="SUI52" s="307"/>
      <c r="SUJ52" s="307"/>
      <c r="SUK52" s="307"/>
      <c r="SUL52" s="307"/>
      <c r="SUM52" s="307"/>
      <c r="SUN52" s="307"/>
      <c r="SUO52" s="307"/>
      <c r="SUP52" s="307"/>
      <c r="SUQ52" s="307"/>
      <c r="SUR52" s="307"/>
      <c r="SUS52" s="307"/>
      <c r="SUT52" s="307"/>
      <c r="SUU52" s="307"/>
      <c r="SUV52" s="307"/>
      <c r="SUW52" s="307"/>
      <c r="SUX52" s="307"/>
      <c r="SUY52" s="307"/>
      <c r="SUZ52" s="307"/>
      <c r="SVA52" s="307"/>
      <c r="SVB52" s="307"/>
      <c r="SVC52" s="307"/>
      <c r="SVD52" s="307"/>
      <c r="SVE52" s="307"/>
      <c r="SVF52" s="307"/>
      <c r="SVG52" s="307"/>
      <c r="SVH52" s="307"/>
      <c r="SVI52" s="307"/>
      <c r="SVJ52" s="307"/>
      <c r="SVK52" s="307"/>
      <c r="SVL52" s="307"/>
      <c r="SVM52" s="307"/>
      <c r="SVN52" s="307"/>
      <c r="SVO52" s="307"/>
      <c r="SVP52" s="307"/>
      <c r="SVQ52" s="307"/>
      <c r="SVR52" s="307"/>
      <c r="SVS52" s="307"/>
      <c r="SVT52" s="307"/>
      <c r="SVU52" s="307"/>
      <c r="SVV52" s="307"/>
      <c r="SVW52" s="307"/>
      <c r="SVX52" s="307"/>
      <c r="SVY52" s="307"/>
      <c r="SVZ52" s="307"/>
      <c r="SWA52" s="307"/>
      <c r="SWB52" s="307"/>
      <c r="SWC52" s="307"/>
      <c r="SWD52" s="307"/>
      <c r="SWE52" s="307"/>
      <c r="SWF52" s="307"/>
      <c r="SWG52" s="307"/>
      <c r="SWH52" s="307"/>
      <c r="SWI52" s="307"/>
      <c r="SWJ52" s="307"/>
      <c r="SWK52" s="307"/>
      <c r="SWL52" s="307"/>
      <c r="SWM52" s="307"/>
      <c r="SWN52" s="307"/>
      <c r="SWO52" s="307"/>
      <c r="SWP52" s="307"/>
      <c r="SWQ52" s="307"/>
      <c r="SWR52" s="307"/>
      <c r="SWS52" s="307"/>
      <c r="SWT52" s="307"/>
      <c r="SWU52" s="307"/>
      <c r="SWV52" s="307"/>
      <c r="SWW52" s="307"/>
      <c r="SWX52" s="307"/>
      <c r="SWY52" s="307"/>
      <c r="SWZ52" s="307"/>
      <c r="SXA52" s="307"/>
      <c r="SXB52" s="307"/>
      <c r="SXC52" s="307"/>
      <c r="SXD52" s="307"/>
      <c r="SXE52" s="307"/>
      <c r="SXF52" s="307"/>
      <c r="SXG52" s="307"/>
      <c r="SXH52" s="307"/>
      <c r="SXI52" s="307"/>
      <c r="SXJ52" s="307"/>
      <c r="SXK52" s="307"/>
      <c r="SXL52" s="307"/>
      <c r="SXM52" s="307"/>
      <c r="SXN52" s="307"/>
      <c r="SXO52" s="307"/>
      <c r="SXP52" s="307"/>
      <c r="SXQ52" s="307"/>
      <c r="SXR52" s="307"/>
      <c r="SXS52" s="307"/>
      <c r="SXT52" s="307"/>
      <c r="SXU52" s="307"/>
      <c r="SXV52" s="307"/>
      <c r="SXW52" s="307"/>
      <c r="SXX52" s="307"/>
      <c r="SXY52" s="307"/>
      <c r="SXZ52" s="307"/>
      <c r="SYA52" s="307"/>
      <c r="SYB52" s="307"/>
      <c r="SYC52" s="307"/>
      <c r="SYD52" s="307"/>
      <c r="SYE52" s="307"/>
      <c r="SYF52" s="307"/>
      <c r="SYG52" s="307"/>
      <c r="SYH52" s="307"/>
      <c r="SYI52" s="307"/>
      <c r="SYJ52" s="307"/>
      <c r="SYK52" s="307"/>
      <c r="SYL52" s="307"/>
      <c r="SYM52" s="307"/>
      <c r="SYN52" s="307"/>
      <c r="SYO52" s="307"/>
      <c r="SYP52" s="307"/>
      <c r="SYQ52" s="307"/>
      <c r="SYR52" s="307"/>
      <c r="SYS52" s="307"/>
      <c r="SYT52" s="307"/>
      <c r="SYU52" s="307"/>
      <c r="SYV52" s="307"/>
      <c r="SYW52" s="307"/>
      <c r="SYX52" s="307"/>
      <c r="SYY52" s="307"/>
      <c r="SYZ52" s="307"/>
      <c r="SZA52" s="307"/>
      <c r="SZB52" s="307"/>
      <c r="SZC52" s="307"/>
      <c r="SZD52" s="307"/>
      <c r="SZE52" s="307"/>
      <c r="SZF52" s="307"/>
      <c r="SZG52" s="307"/>
      <c r="SZH52" s="307"/>
      <c r="SZI52" s="307"/>
      <c r="SZJ52" s="307"/>
      <c r="SZK52" s="307"/>
      <c r="SZL52" s="307"/>
      <c r="SZM52" s="307"/>
      <c r="SZN52" s="307"/>
      <c r="SZO52" s="307"/>
      <c r="SZP52" s="307"/>
      <c r="SZQ52" s="307"/>
      <c r="SZR52" s="307"/>
      <c r="SZS52" s="307"/>
      <c r="SZT52" s="307"/>
      <c r="SZU52" s="307"/>
      <c r="SZV52" s="307"/>
      <c r="SZW52" s="307"/>
      <c r="SZX52" s="307"/>
      <c r="SZY52" s="307"/>
      <c r="SZZ52" s="307"/>
      <c r="TAA52" s="307"/>
      <c r="TAB52" s="307"/>
      <c r="TAC52" s="307"/>
      <c r="TAD52" s="307"/>
      <c r="TAE52" s="307"/>
      <c r="TAF52" s="307"/>
      <c r="TAG52" s="307"/>
      <c r="TAH52" s="307"/>
      <c r="TAI52" s="307"/>
      <c r="TAJ52" s="307"/>
      <c r="TAK52" s="307"/>
      <c r="TAL52" s="307"/>
      <c r="TAM52" s="307"/>
      <c r="TAN52" s="307"/>
      <c r="TAO52" s="307"/>
      <c r="TAP52" s="307"/>
      <c r="TAQ52" s="307"/>
      <c r="TAR52" s="307"/>
      <c r="TAS52" s="307"/>
      <c r="TAT52" s="307"/>
      <c r="TAU52" s="307"/>
      <c r="TAV52" s="307"/>
      <c r="TAW52" s="307"/>
      <c r="TAX52" s="307"/>
      <c r="TAY52" s="307"/>
      <c r="TAZ52" s="307"/>
      <c r="TBA52" s="307"/>
      <c r="TBB52" s="307"/>
      <c r="TBC52" s="307"/>
      <c r="TBD52" s="307"/>
      <c r="TBE52" s="307"/>
      <c r="TBF52" s="307"/>
      <c r="TBG52" s="307"/>
      <c r="TBH52" s="307"/>
      <c r="TBI52" s="307"/>
      <c r="TBJ52" s="307"/>
      <c r="TBK52" s="307"/>
      <c r="TBL52" s="307"/>
      <c r="TBM52" s="307"/>
      <c r="TBN52" s="307"/>
      <c r="TBO52" s="307"/>
      <c r="TBP52" s="307"/>
      <c r="TBQ52" s="307"/>
      <c r="TBR52" s="307"/>
      <c r="TBS52" s="307"/>
      <c r="TBT52" s="307"/>
      <c r="TBU52" s="307"/>
      <c r="TBV52" s="307"/>
      <c r="TBW52" s="307"/>
      <c r="TBX52" s="307"/>
      <c r="TBY52" s="307"/>
      <c r="TBZ52" s="307"/>
      <c r="TCA52" s="307"/>
      <c r="TCB52" s="307"/>
      <c r="TCC52" s="307"/>
      <c r="TCD52" s="307"/>
      <c r="TCE52" s="307"/>
      <c r="TCF52" s="307"/>
      <c r="TCG52" s="307"/>
      <c r="TCH52" s="307"/>
      <c r="TCI52" s="307"/>
      <c r="TCJ52" s="307"/>
      <c r="TCK52" s="307"/>
      <c r="TCL52" s="307"/>
      <c r="TCM52" s="307"/>
      <c r="TCN52" s="307"/>
      <c r="TCO52" s="307"/>
      <c r="TCP52" s="307"/>
      <c r="TCQ52" s="307"/>
      <c r="TCR52" s="307"/>
      <c r="TCS52" s="307"/>
      <c r="TCT52" s="307"/>
      <c r="TCU52" s="307"/>
      <c r="TCV52" s="307"/>
      <c r="TCW52" s="307"/>
      <c r="TCX52" s="307"/>
      <c r="TCY52" s="307"/>
      <c r="TCZ52" s="307"/>
      <c r="TDA52" s="307"/>
      <c r="TDB52" s="307"/>
      <c r="TDC52" s="307"/>
      <c r="TDD52" s="307"/>
      <c r="TDE52" s="307"/>
      <c r="TDF52" s="307"/>
      <c r="TDG52" s="307"/>
      <c r="TDH52" s="307"/>
      <c r="TDI52" s="307"/>
      <c r="TDJ52" s="307"/>
      <c r="TDK52" s="307"/>
      <c r="TDL52" s="307"/>
      <c r="TDM52" s="307"/>
      <c r="TDN52" s="307"/>
      <c r="TDO52" s="307"/>
      <c r="TDP52" s="307"/>
      <c r="TDQ52" s="307"/>
      <c r="TDR52" s="307"/>
      <c r="TDS52" s="307"/>
      <c r="TDT52" s="307"/>
      <c r="TDU52" s="307"/>
      <c r="TDV52" s="307"/>
      <c r="TDW52" s="307"/>
      <c r="TDX52" s="307"/>
      <c r="TDY52" s="307"/>
      <c r="TDZ52" s="307"/>
      <c r="TEA52" s="307"/>
      <c r="TEB52" s="307"/>
      <c r="TEC52" s="307"/>
      <c r="TED52" s="307"/>
      <c r="TEE52" s="307"/>
      <c r="TEF52" s="307"/>
      <c r="TEG52" s="307"/>
      <c r="TEH52" s="307"/>
      <c r="TEI52" s="307"/>
      <c r="TEJ52" s="307"/>
      <c r="TEK52" s="307"/>
      <c r="TEL52" s="307"/>
      <c r="TEM52" s="307"/>
      <c r="TEN52" s="307"/>
      <c r="TEO52" s="307"/>
      <c r="TEP52" s="307"/>
      <c r="TEQ52" s="307"/>
      <c r="TER52" s="307"/>
      <c r="TES52" s="307"/>
      <c r="TET52" s="307"/>
      <c r="TEU52" s="307"/>
      <c r="TEV52" s="307"/>
      <c r="TEW52" s="307"/>
      <c r="TEX52" s="307"/>
      <c r="TEY52" s="307"/>
      <c r="TEZ52" s="307"/>
      <c r="TFA52" s="307"/>
      <c r="TFB52" s="307"/>
      <c r="TFC52" s="307"/>
      <c r="TFD52" s="307"/>
      <c r="TFE52" s="307"/>
      <c r="TFF52" s="307"/>
      <c r="TFG52" s="307"/>
      <c r="TFH52" s="307"/>
      <c r="TFI52" s="307"/>
      <c r="TFJ52" s="307"/>
      <c r="TFK52" s="307"/>
      <c r="TFL52" s="307"/>
      <c r="TFM52" s="307"/>
      <c r="TFN52" s="307"/>
      <c r="TFO52" s="307"/>
      <c r="TFP52" s="307"/>
      <c r="TFQ52" s="307"/>
      <c r="TFR52" s="307"/>
      <c r="TFS52" s="307"/>
      <c r="TFT52" s="307"/>
      <c r="TFU52" s="307"/>
      <c r="TFV52" s="307"/>
      <c r="TFW52" s="307"/>
      <c r="TFX52" s="307"/>
      <c r="TFY52" s="307"/>
      <c r="TFZ52" s="307"/>
      <c r="TGA52" s="307"/>
      <c r="TGB52" s="307"/>
      <c r="TGC52" s="307"/>
      <c r="TGD52" s="307"/>
      <c r="TGE52" s="307"/>
      <c r="TGF52" s="307"/>
      <c r="TGG52" s="307"/>
      <c r="TGH52" s="307"/>
      <c r="TGI52" s="307"/>
      <c r="TGJ52" s="307"/>
      <c r="TGK52" s="307"/>
      <c r="TGL52" s="307"/>
      <c r="TGM52" s="307"/>
      <c r="TGN52" s="307"/>
      <c r="TGO52" s="307"/>
      <c r="TGP52" s="307"/>
      <c r="TGQ52" s="307"/>
      <c r="TGR52" s="307"/>
      <c r="TGS52" s="307"/>
      <c r="TGT52" s="307"/>
      <c r="TGU52" s="307"/>
      <c r="TGV52" s="307"/>
      <c r="TGW52" s="307"/>
      <c r="TGX52" s="307"/>
      <c r="TGY52" s="307"/>
      <c r="TGZ52" s="307"/>
      <c r="THA52" s="307"/>
      <c r="THB52" s="307"/>
      <c r="THC52" s="307"/>
      <c r="THD52" s="307"/>
      <c r="THE52" s="307"/>
      <c r="THF52" s="307"/>
      <c r="THG52" s="307"/>
      <c r="THH52" s="307"/>
      <c r="THI52" s="307"/>
      <c r="THJ52" s="307"/>
      <c r="THK52" s="307"/>
      <c r="THL52" s="307"/>
      <c r="THM52" s="307"/>
      <c r="THN52" s="307"/>
      <c r="THO52" s="307"/>
      <c r="THP52" s="307"/>
      <c r="THQ52" s="307"/>
      <c r="THR52" s="307"/>
      <c r="THS52" s="307"/>
      <c r="THT52" s="307"/>
      <c r="THU52" s="307"/>
      <c r="THV52" s="307"/>
      <c r="THW52" s="307"/>
      <c r="THX52" s="307"/>
      <c r="THY52" s="307"/>
      <c r="THZ52" s="307"/>
      <c r="TIA52" s="307"/>
      <c r="TIB52" s="307"/>
      <c r="TIC52" s="307"/>
      <c r="TID52" s="307"/>
      <c r="TIE52" s="307"/>
      <c r="TIF52" s="307"/>
      <c r="TIG52" s="307"/>
      <c r="TIH52" s="307"/>
      <c r="TII52" s="307"/>
      <c r="TIJ52" s="307"/>
      <c r="TIK52" s="307"/>
      <c r="TIL52" s="307"/>
      <c r="TIM52" s="307"/>
      <c r="TIN52" s="307"/>
      <c r="TIO52" s="307"/>
      <c r="TIP52" s="307"/>
      <c r="TIQ52" s="307"/>
      <c r="TIR52" s="307"/>
      <c r="TIS52" s="307"/>
      <c r="TIT52" s="307"/>
      <c r="TIU52" s="307"/>
      <c r="TIV52" s="307"/>
      <c r="TIW52" s="307"/>
      <c r="TIX52" s="307"/>
      <c r="TIY52" s="307"/>
      <c r="TIZ52" s="307"/>
      <c r="TJA52" s="307"/>
      <c r="TJB52" s="307"/>
      <c r="TJC52" s="307"/>
      <c r="TJD52" s="307"/>
      <c r="TJE52" s="307"/>
      <c r="TJF52" s="307"/>
      <c r="TJG52" s="307"/>
      <c r="TJH52" s="307"/>
      <c r="TJI52" s="307"/>
      <c r="TJJ52" s="307"/>
      <c r="TJK52" s="307"/>
      <c r="TJL52" s="307"/>
      <c r="TJM52" s="307"/>
      <c r="TJN52" s="307"/>
      <c r="TJO52" s="307"/>
      <c r="TJP52" s="307"/>
      <c r="TJQ52" s="307"/>
      <c r="TJR52" s="307"/>
      <c r="TJS52" s="307"/>
      <c r="TJT52" s="307"/>
      <c r="TJU52" s="307"/>
      <c r="TJV52" s="307"/>
      <c r="TJW52" s="307"/>
      <c r="TJX52" s="307"/>
      <c r="TJY52" s="307"/>
      <c r="TJZ52" s="307"/>
      <c r="TKA52" s="307"/>
      <c r="TKB52" s="307"/>
      <c r="TKC52" s="307"/>
      <c r="TKD52" s="307"/>
      <c r="TKE52" s="307"/>
      <c r="TKF52" s="307"/>
      <c r="TKG52" s="307"/>
      <c r="TKH52" s="307"/>
      <c r="TKI52" s="307"/>
      <c r="TKJ52" s="307"/>
      <c r="TKK52" s="307"/>
      <c r="TKL52" s="307"/>
      <c r="TKM52" s="307"/>
      <c r="TKN52" s="307"/>
      <c r="TKO52" s="307"/>
      <c r="TKP52" s="307"/>
      <c r="TKQ52" s="307"/>
      <c r="TKR52" s="307"/>
      <c r="TKS52" s="307"/>
      <c r="TKT52" s="307"/>
      <c r="TKU52" s="307"/>
      <c r="TKV52" s="307"/>
      <c r="TKW52" s="307"/>
      <c r="TKX52" s="307"/>
      <c r="TKY52" s="307"/>
      <c r="TKZ52" s="307"/>
      <c r="TLA52" s="307"/>
      <c r="TLB52" s="307"/>
      <c r="TLC52" s="307"/>
      <c r="TLD52" s="307"/>
      <c r="TLE52" s="307"/>
      <c r="TLF52" s="307"/>
      <c r="TLG52" s="307"/>
      <c r="TLH52" s="307"/>
      <c r="TLI52" s="307"/>
      <c r="TLJ52" s="307"/>
      <c r="TLK52" s="307"/>
      <c r="TLL52" s="307"/>
      <c r="TLM52" s="307"/>
      <c r="TLN52" s="307"/>
      <c r="TLO52" s="307"/>
      <c r="TLP52" s="307"/>
      <c r="TLQ52" s="307"/>
      <c r="TLR52" s="307"/>
      <c r="TLS52" s="307"/>
      <c r="TLT52" s="307"/>
      <c r="TLU52" s="307"/>
      <c r="TLV52" s="307"/>
      <c r="TLW52" s="307"/>
      <c r="TLX52" s="307"/>
      <c r="TLY52" s="307"/>
      <c r="TLZ52" s="307"/>
      <c r="TMA52" s="307"/>
      <c r="TMB52" s="307"/>
      <c r="TMC52" s="307"/>
      <c r="TMD52" s="307"/>
      <c r="TME52" s="307"/>
      <c r="TMF52" s="307"/>
      <c r="TMG52" s="307"/>
      <c r="TMH52" s="307"/>
      <c r="TMI52" s="307"/>
      <c r="TMJ52" s="307"/>
      <c r="TMK52" s="307"/>
      <c r="TML52" s="307"/>
      <c r="TMM52" s="307"/>
      <c r="TMN52" s="307"/>
      <c r="TMO52" s="307"/>
      <c r="TMP52" s="307"/>
      <c r="TMQ52" s="307"/>
      <c r="TMR52" s="307"/>
      <c r="TMS52" s="307"/>
      <c r="TMT52" s="307"/>
      <c r="TMU52" s="307"/>
      <c r="TMV52" s="307"/>
      <c r="TMW52" s="307"/>
      <c r="TMX52" s="307"/>
      <c r="TMY52" s="307"/>
      <c r="TMZ52" s="307"/>
      <c r="TNA52" s="307"/>
      <c r="TNB52" s="307"/>
      <c r="TNC52" s="307"/>
      <c r="TND52" s="307"/>
      <c r="TNE52" s="307"/>
      <c r="TNF52" s="307"/>
      <c r="TNG52" s="307"/>
      <c r="TNH52" s="307"/>
      <c r="TNI52" s="307"/>
      <c r="TNJ52" s="307"/>
      <c r="TNK52" s="307"/>
      <c r="TNL52" s="307"/>
      <c r="TNM52" s="307"/>
      <c r="TNN52" s="307"/>
      <c r="TNO52" s="307"/>
      <c r="TNP52" s="307"/>
      <c r="TNQ52" s="307"/>
      <c r="TNR52" s="307"/>
      <c r="TNS52" s="307"/>
      <c r="TNT52" s="307"/>
      <c r="TNU52" s="307"/>
      <c r="TNV52" s="307"/>
      <c r="TNW52" s="307"/>
      <c r="TNX52" s="307"/>
      <c r="TNY52" s="307"/>
      <c r="TNZ52" s="307"/>
      <c r="TOA52" s="307"/>
      <c r="TOB52" s="307"/>
      <c r="TOC52" s="307"/>
      <c r="TOD52" s="307"/>
      <c r="TOE52" s="307"/>
      <c r="TOF52" s="307"/>
      <c r="TOG52" s="307"/>
      <c r="TOH52" s="307"/>
      <c r="TOI52" s="307"/>
      <c r="TOJ52" s="307"/>
      <c r="TOK52" s="307"/>
      <c r="TOL52" s="307"/>
      <c r="TOM52" s="307"/>
      <c r="TON52" s="307"/>
      <c r="TOO52" s="307"/>
      <c r="TOP52" s="307"/>
      <c r="TOQ52" s="307"/>
      <c r="TOR52" s="307"/>
      <c r="TOS52" s="307"/>
      <c r="TOT52" s="307"/>
      <c r="TOU52" s="307"/>
      <c r="TOV52" s="307"/>
      <c r="TOW52" s="307"/>
      <c r="TOX52" s="307"/>
      <c r="TOY52" s="307"/>
      <c r="TOZ52" s="307"/>
      <c r="TPA52" s="307"/>
      <c r="TPB52" s="307"/>
      <c r="TPC52" s="307"/>
      <c r="TPD52" s="307"/>
      <c r="TPE52" s="307"/>
      <c r="TPF52" s="307"/>
      <c r="TPG52" s="307"/>
      <c r="TPH52" s="307"/>
      <c r="TPI52" s="307"/>
      <c r="TPJ52" s="307"/>
      <c r="TPK52" s="307"/>
      <c r="TPL52" s="307"/>
      <c r="TPM52" s="307"/>
      <c r="TPN52" s="307"/>
      <c r="TPO52" s="307"/>
      <c r="TPP52" s="307"/>
      <c r="TPQ52" s="307"/>
      <c r="TPR52" s="307"/>
      <c r="TPS52" s="307"/>
      <c r="TPT52" s="307"/>
      <c r="TPU52" s="307"/>
      <c r="TPV52" s="307"/>
      <c r="TPW52" s="307"/>
      <c r="TPX52" s="307"/>
      <c r="TPY52" s="307"/>
      <c r="TPZ52" s="307"/>
      <c r="TQA52" s="307"/>
      <c r="TQB52" s="307"/>
      <c r="TQC52" s="307"/>
      <c r="TQD52" s="307"/>
      <c r="TQE52" s="307"/>
      <c r="TQF52" s="307"/>
      <c r="TQG52" s="307"/>
      <c r="TQH52" s="307"/>
      <c r="TQI52" s="307"/>
      <c r="TQJ52" s="307"/>
      <c r="TQK52" s="307"/>
      <c r="TQL52" s="307"/>
      <c r="TQM52" s="307"/>
      <c r="TQN52" s="307"/>
      <c r="TQO52" s="307"/>
      <c r="TQP52" s="307"/>
      <c r="TQQ52" s="307"/>
      <c r="TQR52" s="307"/>
      <c r="TQS52" s="307"/>
      <c r="TQT52" s="307"/>
      <c r="TQU52" s="307"/>
      <c r="TQV52" s="307"/>
      <c r="TQW52" s="307"/>
      <c r="TQX52" s="307"/>
      <c r="TQY52" s="307"/>
      <c r="TQZ52" s="307"/>
      <c r="TRA52" s="307"/>
      <c r="TRB52" s="307"/>
      <c r="TRC52" s="307"/>
      <c r="TRD52" s="307"/>
      <c r="TRE52" s="307"/>
      <c r="TRF52" s="307"/>
      <c r="TRG52" s="307"/>
      <c r="TRH52" s="307"/>
      <c r="TRI52" s="307"/>
      <c r="TRJ52" s="307"/>
      <c r="TRK52" s="307"/>
      <c r="TRL52" s="307"/>
      <c r="TRM52" s="307"/>
      <c r="TRN52" s="307"/>
      <c r="TRO52" s="307"/>
      <c r="TRP52" s="307"/>
      <c r="TRQ52" s="307"/>
      <c r="TRR52" s="307"/>
      <c r="TRS52" s="307"/>
      <c r="TRT52" s="307"/>
      <c r="TRU52" s="307"/>
      <c r="TRV52" s="307"/>
      <c r="TRW52" s="307"/>
      <c r="TRX52" s="307"/>
      <c r="TRY52" s="307"/>
      <c r="TRZ52" s="307"/>
      <c r="TSA52" s="307"/>
      <c r="TSB52" s="307"/>
      <c r="TSC52" s="307"/>
      <c r="TSD52" s="307"/>
      <c r="TSE52" s="307"/>
      <c r="TSF52" s="307"/>
      <c r="TSG52" s="307"/>
      <c r="TSH52" s="307"/>
      <c r="TSI52" s="307"/>
      <c r="TSJ52" s="307"/>
      <c r="TSK52" s="307"/>
      <c r="TSL52" s="307"/>
      <c r="TSM52" s="307"/>
      <c r="TSN52" s="307"/>
      <c r="TSO52" s="307"/>
      <c r="TSP52" s="307"/>
      <c r="TSQ52" s="307"/>
      <c r="TSR52" s="307"/>
      <c r="TSS52" s="307"/>
      <c r="TST52" s="307"/>
      <c r="TSU52" s="307"/>
      <c r="TSV52" s="307"/>
      <c r="TSW52" s="307"/>
      <c r="TSX52" s="307"/>
      <c r="TSY52" s="307"/>
      <c r="TSZ52" s="307"/>
      <c r="TTA52" s="307"/>
      <c r="TTB52" s="307"/>
      <c r="TTC52" s="307"/>
      <c r="TTD52" s="307"/>
      <c r="TTE52" s="307"/>
      <c r="TTF52" s="307"/>
      <c r="TTG52" s="307"/>
      <c r="TTH52" s="307"/>
      <c r="TTI52" s="307"/>
      <c r="TTJ52" s="307"/>
      <c r="TTK52" s="307"/>
      <c r="TTL52" s="307"/>
      <c r="TTM52" s="307"/>
      <c r="TTN52" s="307"/>
      <c r="TTO52" s="307"/>
      <c r="TTP52" s="307"/>
      <c r="TTQ52" s="307"/>
      <c r="TTR52" s="307"/>
      <c r="TTS52" s="307"/>
      <c r="TTT52" s="307"/>
      <c r="TTU52" s="307"/>
      <c r="TTV52" s="307"/>
      <c r="TTW52" s="307"/>
      <c r="TTX52" s="307"/>
      <c r="TTY52" s="307"/>
      <c r="TTZ52" s="307"/>
      <c r="TUA52" s="307"/>
      <c r="TUB52" s="307"/>
      <c r="TUC52" s="307"/>
      <c r="TUD52" s="307"/>
      <c r="TUE52" s="307"/>
      <c r="TUF52" s="307"/>
      <c r="TUG52" s="307"/>
      <c r="TUH52" s="307"/>
      <c r="TUI52" s="307"/>
      <c r="TUJ52" s="307"/>
      <c r="TUK52" s="307"/>
      <c r="TUL52" s="307"/>
      <c r="TUM52" s="307"/>
      <c r="TUN52" s="307"/>
      <c r="TUO52" s="307"/>
      <c r="TUP52" s="307"/>
      <c r="TUQ52" s="307"/>
      <c r="TUR52" s="307"/>
      <c r="TUS52" s="307"/>
      <c r="TUT52" s="307"/>
      <c r="TUU52" s="307"/>
      <c r="TUV52" s="307"/>
      <c r="TUW52" s="307"/>
      <c r="TUX52" s="307"/>
      <c r="TUY52" s="307"/>
      <c r="TUZ52" s="307"/>
      <c r="TVA52" s="307"/>
      <c r="TVB52" s="307"/>
      <c r="TVC52" s="307"/>
      <c r="TVD52" s="307"/>
      <c r="TVE52" s="307"/>
      <c r="TVF52" s="307"/>
      <c r="TVG52" s="307"/>
      <c r="TVH52" s="307"/>
      <c r="TVI52" s="307"/>
      <c r="TVJ52" s="307"/>
      <c r="TVK52" s="307"/>
      <c r="TVL52" s="307"/>
      <c r="TVM52" s="307"/>
      <c r="TVN52" s="307"/>
      <c r="TVO52" s="307"/>
      <c r="TVP52" s="307"/>
      <c r="TVQ52" s="307"/>
      <c r="TVR52" s="307"/>
      <c r="TVS52" s="307"/>
      <c r="TVT52" s="307"/>
      <c r="TVU52" s="307"/>
      <c r="TVV52" s="307"/>
      <c r="TVW52" s="307"/>
      <c r="TVX52" s="307"/>
      <c r="TVY52" s="307"/>
      <c r="TVZ52" s="307"/>
      <c r="TWA52" s="307"/>
      <c r="TWB52" s="307"/>
      <c r="TWC52" s="307"/>
      <c r="TWD52" s="307"/>
      <c r="TWE52" s="307"/>
      <c r="TWF52" s="307"/>
      <c r="TWG52" s="307"/>
      <c r="TWH52" s="307"/>
      <c r="TWI52" s="307"/>
      <c r="TWJ52" s="307"/>
      <c r="TWK52" s="307"/>
      <c r="TWL52" s="307"/>
      <c r="TWM52" s="307"/>
      <c r="TWN52" s="307"/>
      <c r="TWO52" s="307"/>
      <c r="TWP52" s="307"/>
      <c r="TWQ52" s="307"/>
      <c r="TWR52" s="307"/>
      <c r="TWS52" s="307"/>
      <c r="TWT52" s="307"/>
      <c r="TWU52" s="307"/>
      <c r="TWV52" s="307"/>
      <c r="TWW52" s="307"/>
      <c r="TWX52" s="307"/>
      <c r="TWY52" s="307"/>
      <c r="TWZ52" s="307"/>
      <c r="TXA52" s="307"/>
      <c r="TXB52" s="307"/>
      <c r="TXC52" s="307"/>
      <c r="TXD52" s="307"/>
      <c r="TXE52" s="307"/>
      <c r="TXF52" s="307"/>
      <c r="TXG52" s="307"/>
      <c r="TXH52" s="307"/>
      <c r="TXI52" s="307"/>
      <c r="TXJ52" s="307"/>
      <c r="TXK52" s="307"/>
      <c r="TXL52" s="307"/>
      <c r="TXM52" s="307"/>
      <c r="TXN52" s="307"/>
      <c r="TXO52" s="307"/>
      <c r="TXP52" s="307"/>
      <c r="TXQ52" s="307"/>
      <c r="TXR52" s="307"/>
      <c r="TXS52" s="307"/>
      <c r="TXT52" s="307"/>
      <c r="TXU52" s="307"/>
      <c r="TXV52" s="307"/>
      <c r="TXW52" s="307"/>
      <c r="TXX52" s="307"/>
      <c r="TXY52" s="307"/>
      <c r="TXZ52" s="307"/>
      <c r="TYA52" s="307"/>
      <c r="TYB52" s="307"/>
      <c r="TYC52" s="307"/>
      <c r="TYD52" s="307"/>
      <c r="TYE52" s="307"/>
      <c r="TYF52" s="307"/>
      <c r="TYG52" s="307"/>
      <c r="TYH52" s="307"/>
      <c r="TYI52" s="307"/>
      <c r="TYJ52" s="307"/>
      <c r="TYK52" s="307"/>
      <c r="TYL52" s="307"/>
      <c r="TYM52" s="307"/>
      <c r="TYN52" s="307"/>
      <c r="TYO52" s="307"/>
      <c r="TYP52" s="307"/>
      <c r="TYQ52" s="307"/>
      <c r="TYR52" s="307"/>
      <c r="TYS52" s="307"/>
      <c r="TYT52" s="307"/>
      <c r="TYU52" s="307"/>
      <c r="TYV52" s="307"/>
      <c r="TYW52" s="307"/>
      <c r="TYX52" s="307"/>
      <c r="TYY52" s="307"/>
      <c r="TYZ52" s="307"/>
      <c r="TZA52" s="307"/>
      <c r="TZB52" s="307"/>
      <c r="TZC52" s="307"/>
      <c r="TZD52" s="307"/>
      <c r="TZE52" s="307"/>
      <c r="TZF52" s="307"/>
      <c r="TZG52" s="307"/>
      <c r="TZH52" s="307"/>
      <c r="TZI52" s="307"/>
      <c r="TZJ52" s="307"/>
      <c r="TZK52" s="307"/>
      <c r="TZL52" s="307"/>
      <c r="TZM52" s="307"/>
      <c r="TZN52" s="307"/>
      <c r="TZO52" s="307"/>
      <c r="TZP52" s="307"/>
      <c r="TZQ52" s="307"/>
      <c r="TZR52" s="307"/>
      <c r="TZS52" s="307"/>
      <c r="TZT52" s="307"/>
      <c r="TZU52" s="307"/>
      <c r="TZV52" s="307"/>
      <c r="TZW52" s="307"/>
      <c r="TZX52" s="307"/>
      <c r="TZY52" s="307"/>
      <c r="TZZ52" s="307"/>
      <c r="UAA52" s="307"/>
      <c r="UAB52" s="307"/>
      <c r="UAC52" s="307"/>
      <c r="UAD52" s="307"/>
      <c r="UAE52" s="307"/>
      <c r="UAF52" s="307"/>
      <c r="UAG52" s="307"/>
      <c r="UAH52" s="307"/>
      <c r="UAI52" s="307"/>
      <c r="UAJ52" s="307"/>
      <c r="UAK52" s="307"/>
      <c r="UAL52" s="307"/>
      <c r="UAM52" s="307"/>
      <c r="UAN52" s="307"/>
      <c r="UAO52" s="307"/>
      <c r="UAP52" s="307"/>
      <c r="UAQ52" s="307"/>
      <c r="UAR52" s="307"/>
      <c r="UAS52" s="307"/>
      <c r="UAT52" s="307"/>
      <c r="UAU52" s="307"/>
      <c r="UAV52" s="307"/>
      <c r="UAW52" s="307"/>
      <c r="UAX52" s="307"/>
      <c r="UAY52" s="307"/>
      <c r="UAZ52" s="307"/>
      <c r="UBA52" s="307"/>
      <c r="UBB52" s="307"/>
      <c r="UBC52" s="307"/>
      <c r="UBD52" s="307"/>
      <c r="UBE52" s="307"/>
      <c r="UBF52" s="307"/>
      <c r="UBG52" s="307"/>
      <c r="UBH52" s="307"/>
      <c r="UBI52" s="307"/>
      <c r="UBJ52" s="307"/>
      <c r="UBK52" s="307"/>
      <c r="UBL52" s="307"/>
      <c r="UBM52" s="307"/>
      <c r="UBN52" s="307"/>
      <c r="UBO52" s="307"/>
      <c r="UBP52" s="307"/>
      <c r="UBQ52" s="307"/>
      <c r="UBR52" s="307"/>
      <c r="UBS52" s="307"/>
      <c r="UBT52" s="307"/>
      <c r="UBU52" s="307"/>
      <c r="UBV52" s="307"/>
      <c r="UBW52" s="307"/>
      <c r="UBX52" s="307"/>
      <c r="UBY52" s="307"/>
      <c r="UBZ52" s="307"/>
      <c r="UCA52" s="307"/>
      <c r="UCB52" s="307"/>
      <c r="UCC52" s="307"/>
      <c r="UCD52" s="307"/>
      <c r="UCE52" s="307"/>
      <c r="UCF52" s="307"/>
      <c r="UCG52" s="307"/>
      <c r="UCH52" s="307"/>
      <c r="UCI52" s="307"/>
      <c r="UCJ52" s="307"/>
      <c r="UCK52" s="307"/>
      <c r="UCL52" s="307"/>
      <c r="UCM52" s="307"/>
      <c r="UCN52" s="307"/>
      <c r="UCO52" s="307"/>
      <c r="UCP52" s="307"/>
      <c r="UCQ52" s="307"/>
      <c r="UCR52" s="307"/>
      <c r="UCS52" s="307"/>
      <c r="UCT52" s="307"/>
      <c r="UCU52" s="307"/>
      <c r="UCV52" s="307"/>
      <c r="UCW52" s="307"/>
      <c r="UCX52" s="307"/>
      <c r="UCY52" s="307"/>
      <c r="UCZ52" s="307"/>
      <c r="UDA52" s="307"/>
      <c r="UDB52" s="307"/>
      <c r="UDC52" s="307"/>
      <c r="UDD52" s="307"/>
      <c r="UDE52" s="307"/>
      <c r="UDF52" s="307"/>
      <c r="UDG52" s="307"/>
      <c r="UDH52" s="307"/>
      <c r="UDI52" s="307"/>
      <c r="UDJ52" s="307"/>
      <c r="UDK52" s="307"/>
      <c r="UDL52" s="307"/>
      <c r="UDM52" s="307"/>
      <c r="UDN52" s="307"/>
      <c r="UDO52" s="307"/>
      <c r="UDP52" s="307"/>
      <c r="UDQ52" s="307"/>
      <c r="UDR52" s="307"/>
      <c r="UDS52" s="307"/>
      <c r="UDT52" s="307"/>
      <c r="UDU52" s="307"/>
      <c r="UDV52" s="307"/>
      <c r="UDW52" s="307"/>
      <c r="UDX52" s="307"/>
      <c r="UDY52" s="307"/>
      <c r="UDZ52" s="307"/>
      <c r="UEA52" s="307"/>
      <c r="UEB52" s="307"/>
      <c r="UEC52" s="307"/>
      <c r="UED52" s="307"/>
      <c r="UEE52" s="307"/>
      <c r="UEF52" s="307"/>
      <c r="UEG52" s="307"/>
      <c r="UEH52" s="307"/>
      <c r="UEI52" s="307"/>
      <c r="UEJ52" s="307"/>
      <c r="UEK52" s="307"/>
      <c r="UEL52" s="307"/>
      <c r="UEM52" s="307"/>
      <c r="UEN52" s="307"/>
      <c r="UEO52" s="307"/>
      <c r="UEP52" s="307"/>
      <c r="UEQ52" s="307"/>
      <c r="UER52" s="307"/>
      <c r="UES52" s="307"/>
      <c r="UET52" s="307"/>
      <c r="UEU52" s="307"/>
      <c r="UEV52" s="307"/>
      <c r="UEW52" s="307"/>
      <c r="UEX52" s="307"/>
      <c r="UEY52" s="307"/>
      <c r="UEZ52" s="307"/>
      <c r="UFA52" s="307"/>
      <c r="UFB52" s="307"/>
      <c r="UFC52" s="307"/>
      <c r="UFD52" s="307"/>
      <c r="UFE52" s="307"/>
      <c r="UFF52" s="307"/>
      <c r="UFG52" s="307"/>
      <c r="UFH52" s="307"/>
      <c r="UFI52" s="307"/>
      <c r="UFJ52" s="307"/>
      <c r="UFK52" s="307"/>
      <c r="UFL52" s="307"/>
      <c r="UFM52" s="307"/>
      <c r="UFN52" s="307"/>
      <c r="UFO52" s="307"/>
      <c r="UFP52" s="307"/>
      <c r="UFQ52" s="307"/>
      <c r="UFR52" s="307"/>
      <c r="UFS52" s="307"/>
      <c r="UFT52" s="307"/>
      <c r="UFU52" s="307"/>
      <c r="UFV52" s="307"/>
      <c r="UFW52" s="307"/>
      <c r="UFX52" s="307"/>
      <c r="UFY52" s="307"/>
      <c r="UFZ52" s="307"/>
      <c r="UGA52" s="307"/>
      <c r="UGB52" s="307"/>
      <c r="UGC52" s="307"/>
      <c r="UGD52" s="307"/>
      <c r="UGE52" s="307"/>
      <c r="UGF52" s="307"/>
      <c r="UGG52" s="307"/>
      <c r="UGH52" s="307"/>
      <c r="UGI52" s="307"/>
      <c r="UGJ52" s="307"/>
      <c r="UGK52" s="307"/>
      <c r="UGL52" s="307"/>
      <c r="UGM52" s="307"/>
      <c r="UGN52" s="307"/>
      <c r="UGO52" s="307"/>
      <c r="UGP52" s="307"/>
      <c r="UGQ52" s="307"/>
      <c r="UGR52" s="307"/>
      <c r="UGS52" s="307"/>
      <c r="UGT52" s="307"/>
      <c r="UGU52" s="307"/>
      <c r="UGV52" s="307"/>
      <c r="UGW52" s="307"/>
      <c r="UGX52" s="307"/>
      <c r="UGY52" s="307"/>
      <c r="UGZ52" s="307"/>
      <c r="UHA52" s="307"/>
      <c r="UHB52" s="307"/>
      <c r="UHC52" s="307"/>
      <c r="UHD52" s="307"/>
      <c r="UHE52" s="307"/>
      <c r="UHF52" s="307"/>
      <c r="UHG52" s="307"/>
      <c r="UHH52" s="307"/>
      <c r="UHI52" s="307"/>
      <c r="UHJ52" s="307"/>
      <c r="UHK52" s="307"/>
      <c r="UHL52" s="307"/>
      <c r="UHM52" s="307"/>
      <c r="UHN52" s="307"/>
      <c r="UHO52" s="307"/>
      <c r="UHP52" s="307"/>
      <c r="UHQ52" s="307"/>
      <c r="UHR52" s="307"/>
      <c r="UHS52" s="307"/>
      <c r="UHT52" s="307"/>
      <c r="UHU52" s="307"/>
      <c r="UHV52" s="307"/>
      <c r="UHW52" s="307"/>
      <c r="UHX52" s="307"/>
      <c r="UHY52" s="307"/>
      <c r="UHZ52" s="307"/>
      <c r="UIA52" s="307"/>
      <c r="UIB52" s="307"/>
      <c r="UIC52" s="307"/>
      <c r="UID52" s="307"/>
      <c r="UIE52" s="307"/>
      <c r="UIF52" s="307"/>
      <c r="UIG52" s="307"/>
      <c r="UIH52" s="307"/>
      <c r="UII52" s="307"/>
      <c r="UIJ52" s="307"/>
      <c r="UIK52" s="307"/>
      <c r="UIL52" s="307"/>
      <c r="UIM52" s="307"/>
      <c r="UIN52" s="307"/>
      <c r="UIO52" s="307"/>
      <c r="UIP52" s="307"/>
      <c r="UIQ52" s="307"/>
      <c r="UIR52" s="307"/>
      <c r="UIS52" s="307"/>
      <c r="UIT52" s="307"/>
      <c r="UIU52" s="307"/>
      <c r="UIV52" s="307"/>
      <c r="UIW52" s="307"/>
      <c r="UIX52" s="307"/>
      <c r="UIY52" s="307"/>
      <c r="UIZ52" s="307"/>
      <c r="UJA52" s="307"/>
      <c r="UJB52" s="307"/>
      <c r="UJC52" s="307"/>
      <c r="UJD52" s="307"/>
      <c r="UJE52" s="307"/>
      <c r="UJF52" s="307"/>
      <c r="UJG52" s="307"/>
      <c r="UJH52" s="307"/>
      <c r="UJI52" s="307"/>
      <c r="UJJ52" s="307"/>
      <c r="UJK52" s="307"/>
      <c r="UJL52" s="307"/>
      <c r="UJM52" s="307"/>
      <c r="UJN52" s="307"/>
      <c r="UJO52" s="307"/>
      <c r="UJP52" s="307"/>
      <c r="UJQ52" s="307"/>
      <c r="UJR52" s="307"/>
      <c r="UJS52" s="307"/>
      <c r="UJT52" s="307"/>
      <c r="UJU52" s="307"/>
      <c r="UJV52" s="307"/>
      <c r="UJW52" s="307"/>
      <c r="UJX52" s="307"/>
      <c r="UJY52" s="307"/>
      <c r="UJZ52" s="307"/>
      <c r="UKA52" s="307"/>
      <c r="UKB52" s="307"/>
      <c r="UKC52" s="307"/>
      <c r="UKD52" s="307"/>
      <c r="UKE52" s="307"/>
      <c r="UKF52" s="307"/>
      <c r="UKG52" s="307"/>
      <c r="UKH52" s="307"/>
      <c r="UKI52" s="307"/>
      <c r="UKJ52" s="307"/>
      <c r="UKK52" s="307"/>
      <c r="UKL52" s="307"/>
      <c r="UKM52" s="307"/>
      <c r="UKN52" s="307"/>
      <c r="UKO52" s="307"/>
      <c r="UKP52" s="307"/>
      <c r="UKQ52" s="307"/>
      <c r="UKR52" s="307"/>
      <c r="UKS52" s="307"/>
      <c r="UKT52" s="307"/>
      <c r="UKU52" s="307"/>
      <c r="UKV52" s="307"/>
      <c r="UKW52" s="307"/>
      <c r="UKX52" s="307"/>
      <c r="UKY52" s="307"/>
      <c r="UKZ52" s="307"/>
      <c r="ULA52" s="307"/>
      <c r="ULB52" s="307"/>
      <c r="ULC52" s="307"/>
      <c r="ULD52" s="307"/>
      <c r="ULE52" s="307"/>
      <c r="ULF52" s="307"/>
      <c r="ULG52" s="307"/>
      <c r="ULH52" s="307"/>
      <c r="ULI52" s="307"/>
      <c r="ULJ52" s="307"/>
      <c r="ULK52" s="307"/>
      <c r="ULL52" s="307"/>
      <c r="ULM52" s="307"/>
      <c r="ULN52" s="307"/>
      <c r="ULO52" s="307"/>
      <c r="ULP52" s="307"/>
      <c r="ULQ52" s="307"/>
      <c r="ULR52" s="307"/>
      <c r="ULS52" s="307"/>
      <c r="ULT52" s="307"/>
      <c r="ULU52" s="307"/>
      <c r="ULV52" s="307"/>
      <c r="ULW52" s="307"/>
      <c r="ULX52" s="307"/>
      <c r="ULY52" s="307"/>
      <c r="ULZ52" s="307"/>
      <c r="UMA52" s="307"/>
      <c r="UMB52" s="307"/>
      <c r="UMC52" s="307"/>
      <c r="UMD52" s="307"/>
      <c r="UME52" s="307"/>
      <c r="UMF52" s="307"/>
      <c r="UMG52" s="307"/>
      <c r="UMH52" s="307"/>
      <c r="UMI52" s="307"/>
      <c r="UMJ52" s="307"/>
      <c r="UMK52" s="307"/>
      <c r="UML52" s="307"/>
      <c r="UMM52" s="307"/>
      <c r="UMN52" s="307"/>
      <c r="UMO52" s="307"/>
      <c r="UMP52" s="307"/>
      <c r="UMQ52" s="307"/>
      <c r="UMR52" s="307"/>
      <c r="UMS52" s="307"/>
      <c r="UMT52" s="307"/>
      <c r="UMU52" s="307"/>
      <c r="UMV52" s="307"/>
      <c r="UMW52" s="307"/>
      <c r="UMX52" s="307"/>
      <c r="UMY52" s="307"/>
      <c r="UMZ52" s="307"/>
      <c r="UNA52" s="307"/>
      <c r="UNB52" s="307"/>
      <c r="UNC52" s="307"/>
      <c r="UND52" s="307"/>
      <c r="UNE52" s="307"/>
      <c r="UNF52" s="307"/>
      <c r="UNG52" s="307"/>
      <c r="UNH52" s="307"/>
      <c r="UNI52" s="307"/>
      <c r="UNJ52" s="307"/>
      <c r="UNK52" s="307"/>
      <c r="UNL52" s="307"/>
      <c r="UNM52" s="307"/>
      <c r="UNN52" s="307"/>
      <c r="UNO52" s="307"/>
      <c r="UNP52" s="307"/>
      <c r="UNQ52" s="307"/>
      <c r="UNR52" s="307"/>
      <c r="UNS52" s="307"/>
      <c r="UNT52" s="307"/>
      <c r="UNU52" s="307"/>
      <c r="UNV52" s="307"/>
      <c r="UNW52" s="307"/>
      <c r="UNX52" s="307"/>
      <c r="UNY52" s="307"/>
      <c r="UNZ52" s="307"/>
      <c r="UOA52" s="307"/>
      <c r="UOB52" s="307"/>
      <c r="UOC52" s="307"/>
      <c r="UOD52" s="307"/>
      <c r="UOE52" s="307"/>
      <c r="UOF52" s="307"/>
      <c r="UOG52" s="307"/>
      <c r="UOH52" s="307"/>
      <c r="UOI52" s="307"/>
      <c r="UOJ52" s="307"/>
      <c r="UOK52" s="307"/>
      <c r="UOL52" s="307"/>
      <c r="UOM52" s="307"/>
      <c r="UON52" s="307"/>
      <c r="UOO52" s="307"/>
      <c r="UOP52" s="307"/>
      <c r="UOQ52" s="307"/>
      <c r="UOR52" s="307"/>
      <c r="UOS52" s="307"/>
      <c r="UOT52" s="307"/>
      <c r="UOU52" s="307"/>
      <c r="UOV52" s="307"/>
      <c r="UOW52" s="307"/>
      <c r="UOX52" s="307"/>
      <c r="UOY52" s="307"/>
      <c r="UOZ52" s="307"/>
      <c r="UPA52" s="307"/>
      <c r="UPB52" s="307"/>
      <c r="UPC52" s="307"/>
      <c r="UPD52" s="307"/>
      <c r="UPE52" s="307"/>
      <c r="UPF52" s="307"/>
      <c r="UPG52" s="307"/>
      <c r="UPH52" s="307"/>
      <c r="UPI52" s="307"/>
      <c r="UPJ52" s="307"/>
      <c r="UPK52" s="307"/>
      <c r="UPL52" s="307"/>
      <c r="UPM52" s="307"/>
      <c r="UPN52" s="307"/>
      <c r="UPO52" s="307"/>
      <c r="UPP52" s="307"/>
      <c r="UPQ52" s="307"/>
      <c r="UPR52" s="307"/>
      <c r="UPS52" s="307"/>
      <c r="UPT52" s="307"/>
      <c r="UPU52" s="307"/>
      <c r="UPV52" s="307"/>
      <c r="UPW52" s="307"/>
      <c r="UPX52" s="307"/>
      <c r="UPY52" s="307"/>
      <c r="UPZ52" s="307"/>
      <c r="UQA52" s="307"/>
      <c r="UQB52" s="307"/>
      <c r="UQC52" s="307"/>
      <c r="UQD52" s="307"/>
      <c r="UQE52" s="307"/>
      <c r="UQF52" s="307"/>
      <c r="UQG52" s="307"/>
      <c r="UQH52" s="307"/>
      <c r="UQI52" s="307"/>
      <c r="UQJ52" s="307"/>
      <c r="UQK52" s="307"/>
      <c r="UQL52" s="307"/>
      <c r="UQM52" s="307"/>
      <c r="UQN52" s="307"/>
      <c r="UQO52" s="307"/>
      <c r="UQP52" s="307"/>
      <c r="UQQ52" s="307"/>
      <c r="UQR52" s="307"/>
      <c r="UQS52" s="307"/>
      <c r="UQT52" s="307"/>
      <c r="UQU52" s="307"/>
      <c r="UQV52" s="307"/>
      <c r="UQW52" s="307"/>
      <c r="UQX52" s="307"/>
      <c r="UQY52" s="307"/>
      <c r="UQZ52" s="307"/>
      <c r="URA52" s="307"/>
      <c r="URB52" s="307"/>
      <c r="URC52" s="307"/>
      <c r="URD52" s="307"/>
      <c r="URE52" s="307"/>
      <c r="URF52" s="307"/>
      <c r="URG52" s="307"/>
      <c r="URH52" s="307"/>
      <c r="URI52" s="307"/>
      <c r="URJ52" s="307"/>
      <c r="URK52" s="307"/>
      <c r="URL52" s="307"/>
      <c r="URM52" s="307"/>
      <c r="URN52" s="307"/>
      <c r="URO52" s="307"/>
      <c r="URP52" s="307"/>
      <c r="URQ52" s="307"/>
      <c r="URR52" s="307"/>
      <c r="URS52" s="307"/>
      <c r="URT52" s="307"/>
      <c r="URU52" s="307"/>
      <c r="URV52" s="307"/>
      <c r="URW52" s="307"/>
      <c r="URX52" s="307"/>
      <c r="URY52" s="307"/>
      <c r="URZ52" s="307"/>
      <c r="USA52" s="307"/>
      <c r="USB52" s="307"/>
      <c r="USC52" s="307"/>
      <c r="USD52" s="307"/>
      <c r="USE52" s="307"/>
      <c r="USF52" s="307"/>
      <c r="USG52" s="307"/>
      <c r="USH52" s="307"/>
      <c r="USI52" s="307"/>
      <c r="USJ52" s="307"/>
      <c r="USK52" s="307"/>
      <c r="USL52" s="307"/>
      <c r="USM52" s="307"/>
      <c r="USN52" s="307"/>
      <c r="USO52" s="307"/>
      <c r="USP52" s="307"/>
      <c r="USQ52" s="307"/>
      <c r="USR52" s="307"/>
      <c r="USS52" s="307"/>
      <c r="UST52" s="307"/>
      <c r="USU52" s="307"/>
      <c r="USV52" s="307"/>
      <c r="USW52" s="307"/>
      <c r="USX52" s="307"/>
      <c r="USY52" s="307"/>
      <c r="USZ52" s="307"/>
      <c r="UTA52" s="307"/>
      <c r="UTB52" s="307"/>
      <c r="UTC52" s="307"/>
      <c r="UTD52" s="307"/>
      <c r="UTE52" s="307"/>
      <c r="UTF52" s="307"/>
      <c r="UTG52" s="307"/>
      <c r="UTH52" s="307"/>
      <c r="UTI52" s="307"/>
      <c r="UTJ52" s="307"/>
      <c r="UTK52" s="307"/>
      <c r="UTL52" s="307"/>
      <c r="UTM52" s="307"/>
      <c r="UTN52" s="307"/>
      <c r="UTO52" s="307"/>
      <c r="UTP52" s="307"/>
      <c r="UTQ52" s="307"/>
      <c r="UTR52" s="307"/>
      <c r="UTS52" s="307"/>
      <c r="UTT52" s="307"/>
      <c r="UTU52" s="307"/>
      <c r="UTV52" s="307"/>
      <c r="UTW52" s="307"/>
      <c r="UTX52" s="307"/>
      <c r="UTY52" s="307"/>
      <c r="UTZ52" s="307"/>
      <c r="UUA52" s="307"/>
      <c r="UUB52" s="307"/>
      <c r="UUC52" s="307"/>
      <c r="UUD52" s="307"/>
      <c r="UUE52" s="307"/>
      <c r="UUF52" s="307"/>
      <c r="UUG52" s="307"/>
      <c r="UUH52" s="307"/>
      <c r="UUI52" s="307"/>
      <c r="UUJ52" s="307"/>
      <c r="UUK52" s="307"/>
      <c r="UUL52" s="307"/>
      <c r="UUM52" s="307"/>
      <c r="UUN52" s="307"/>
      <c r="UUO52" s="307"/>
      <c r="UUP52" s="307"/>
      <c r="UUQ52" s="307"/>
      <c r="UUR52" s="307"/>
      <c r="UUS52" s="307"/>
      <c r="UUT52" s="307"/>
      <c r="UUU52" s="307"/>
      <c r="UUV52" s="307"/>
      <c r="UUW52" s="307"/>
      <c r="UUX52" s="307"/>
      <c r="UUY52" s="307"/>
      <c r="UUZ52" s="307"/>
      <c r="UVA52" s="307"/>
      <c r="UVB52" s="307"/>
      <c r="UVC52" s="307"/>
      <c r="UVD52" s="307"/>
      <c r="UVE52" s="307"/>
      <c r="UVF52" s="307"/>
      <c r="UVG52" s="307"/>
      <c r="UVH52" s="307"/>
      <c r="UVI52" s="307"/>
      <c r="UVJ52" s="307"/>
      <c r="UVK52" s="307"/>
      <c r="UVL52" s="307"/>
      <c r="UVM52" s="307"/>
      <c r="UVN52" s="307"/>
      <c r="UVO52" s="307"/>
      <c r="UVP52" s="307"/>
      <c r="UVQ52" s="307"/>
      <c r="UVR52" s="307"/>
      <c r="UVS52" s="307"/>
      <c r="UVT52" s="307"/>
      <c r="UVU52" s="307"/>
      <c r="UVV52" s="307"/>
      <c r="UVW52" s="307"/>
      <c r="UVX52" s="307"/>
      <c r="UVY52" s="307"/>
      <c r="UVZ52" s="307"/>
      <c r="UWA52" s="307"/>
      <c r="UWB52" s="307"/>
      <c r="UWC52" s="307"/>
      <c r="UWD52" s="307"/>
      <c r="UWE52" s="307"/>
      <c r="UWF52" s="307"/>
      <c r="UWG52" s="307"/>
      <c r="UWH52" s="307"/>
      <c r="UWI52" s="307"/>
      <c r="UWJ52" s="307"/>
      <c r="UWK52" s="307"/>
      <c r="UWL52" s="307"/>
      <c r="UWM52" s="307"/>
      <c r="UWN52" s="307"/>
      <c r="UWO52" s="307"/>
      <c r="UWP52" s="307"/>
      <c r="UWQ52" s="307"/>
      <c r="UWR52" s="307"/>
      <c r="UWS52" s="307"/>
      <c r="UWT52" s="307"/>
      <c r="UWU52" s="307"/>
      <c r="UWV52" s="307"/>
      <c r="UWW52" s="307"/>
      <c r="UWX52" s="307"/>
      <c r="UWY52" s="307"/>
      <c r="UWZ52" s="307"/>
      <c r="UXA52" s="307"/>
      <c r="UXB52" s="307"/>
      <c r="UXC52" s="307"/>
      <c r="UXD52" s="307"/>
      <c r="UXE52" s="307"/>
      <c r="UXF52" s="307"/>
      <c r="UXG52" s="307"/>
      <c r="UXH52" s="307"/>
      <c r="UXI52" s="307"/>
      <c r="UXJ52" s="307"/>
      <c r="UXK52" s="307"/>
      <c r="UXL52" s="307"/>
      <c r="UXM52" s="307"/>
      <c r="UXN52" s="307"/>
      <c r="UXO52" s="307"/>
      <c r="UXP52" s="307"/>
      <c r="UXQ52" s="307"/>
      <c r="UXR52" s="307"/>
      <c r="UXS52" s="307"/>
      <c r="UXT52" s="307"/>
      <c r="UXU52" s="307"/>
      <c r="UXV52" s="307"/>
      <c r="UXW52" s="307"/>
      <c r="UXX52" s="307"/>
      <c r="UXY52" s="307"/>
      <c r="UXZ52" s="307"/>
      <c r="UYA52" s="307"/>
      <c r="UYB52" s="307"/>
      <c r="UYC52" s="307"/>
      <c r="UYD52" s="307"/>
      <c r="UYE52" s="307"/>
      <c r="UYF52" s="307"/>
      <c r="UYG52" s="307"/>
      <c r="UYH52" s="307"/>
      <c r="UYI52" s="307"/>
      <c r="UYJ52" s="307"/>
      <c r="UYK52" s="307"/>
      <c r="UYL52" s="307"/>
      <c r="UYM52" s="307"/>
      <c r="UYN52" s="307"/>
      <c r="UYO52" s="307"/>
      <c r="UYP52" s="307"/>
      <c r="UYQ52" s="307"/>
      <c r="UYR52" s="307"/>
      <c r="UYS52" s="307"/>
      <c r="UYT52" s="307"/>
      <c r="UYU52" s="307"/>
      <c r="UYV52" s="307"/>
      <c r="UYW52" s="307"/>
      <c r="UYX52" s="307"/>
      <c r="UYY52" s="307"/>
      <c r="UYZ52" s="307"/>
      <c r="UZA52" s="307"/>
      <c r="UZB52" s="307"/>
      <c r="UZC52" s="307"/>
      <c r="UZD52" s="307"/>
      <c r="UZE52" s="307"/>
      <c r="UZF52" s="307"/>
      <c r="UZG52" s="307"/>
      <c r="UZH52" s="307"/>
      <c r="UZI52" s="307"/>
      <c r="UZJ52" s="307"/>
      <c r="UZK52" s="307"/>
      <c r="UZL52" s="307"/>
      <c r="UZM52" s="307"/>
      <c r="UZN52" s="307"/>
      <c r="UZO52" s="307"/>
      <c r="UZP52" s="307"/>
      <c r="UZQ52" s="307"/>
      <c r="UZR52" s="307"/>
      <c r="UZS52" s="307"/>
      <c r="UZT52" s="307"/>
      <c r="UZU52" s="307"/>
      <c r="UZV52" s="307"/>
      <c r="UZW52" s="307"/>
      <c r="UZX52" s="307"/>
      <c r="UZY52" s="307"/>
      <c r="UZZ52" s="307"/>
      <c r="VAA52" s="307"/>
      <c r="VAB52" s="307"/>
      <c r="VAC52" s="307"/>
      <c r="VAD52" s="307"/>
      <c r="VAE52" s="307"/>
      <c r="VAF52" s="307"/>
      <c r="VAG52" s="307"/>
      <c r="VAH52" s="307"/>
      <c r="VAI52" s="307"/>
      <c r="VAJ52" s="307"/>
      <c r="VAK52" s="307"/>
      <c r="VAL52" s="307"/>
      <c r="VAM52" s="307"/>
      <c r="VAN52" s="307"/>
      <c r="VAO52" s="307"/>
      <c r="VAP52" s="307"/>
      <c r="VAQ52" s="307"/>
      <c r="VAR52" s="307"/>
      <c r="VAS52" s="307"/>
      <c r="VAT52" s="307"/>
      <c r="VAU52" s="307"/>
      <c r="VAV52" s="307"/>
      <c r="VAW52" s="307"/>
      <c r="VAX52" s="307"/>
      <c r="VAY52" s="307"/>
      <c r="VAZ52" s="307"/>
      <c r="VBA52" s="307"/>
      <c r="VBB52" s="307"/>
      <c r="VBC52" s="307"/>
      <c r="VBD52" s="307"/>
      <c r="VBE52" s="307"/>
      <c r="VBF52" s="307"/>
      <c r="VBG52" s="307"/>
      <c r="VBH52" s="307"/>
      <c r="VBI52" s="307"/>
      <c r="VBJ52" s="307"/>
      <c r="VBK52" s="307"/>
      <c r="VBL52" s="307"/>
      <c r="VBM52" s="307"/>
      <c r="VBN52" s="307"/>
      <c r="VBO52" s="307"/>
      <c r="VBP52" s="307"/>
      <c r="VBQ52" s="307"/>
      <c r="VBR52" s="307"/>
      <c r="VBS52" s="307"/>
      <c r="VBT52" s="307"/>
      <c r="VBU52" s="307"/>
      <c r="VBV52" s="307"/>
      <c r="VBW52" s="307"/>
      <c r="VBX52" s="307"/>
      <c r="VBY52" s="307"/>
      <c r="VBZ52" s="307"/>
      <c r="VCA52" s="307"/>
      <c r="VCB52" s="307"/>
      <c r="VCC52" s="307"/>
      <c r="VCD52" s="307"/>
      <c r="VCE52" s="307"/>
      <c r="VCF52" s="307"/>
      <c r="VCG52" s="307"/>
      <c r="VCH52" s="307"/>
      <c r="VCI52" s="307"/>
      <c r="VCJ52" s="307"/>
      <c r="VCK52" s="307"/>
      <c r="VCL52" s="307"/>
      <c r="VCM52" s="307"/>
      <c r="VCN52" s="307"/>
      <c r="VCO52" s="307"/>
      <c r="VCP52" s="307"/>
      <c r="VCQ52" s="307"/>
      <c r="VCR52" s="307"/>
      <c r="VCS52" s="307"/>
      <c r="VCT52" s="307"/>
      <c r="VCU52" s="307"/>
      <c r="VCV52" s="307"/>
      <c r="VCW52" s="307"/>
      <c r="VCX52" s="307"/>
      <c r="VCY52" s="307"/>
      <c r="VCZ52" s="307"/>
      <c r="VDA52" s="307"/>
      <c r="VDB52" s="307"/>
      <c r="VDC52" s="307"/>
      <c r="VDD52" s="307"/>
      <c r="VDE52" s="307"/>
      <c r="VDF52" s="307"/>
      <c r="VDG52" s="307"/>
      <c r="VDH52" s="307"/>
      <c r="VDI52" s="307"/>
      <c r="VDJ52" s="307"/>
      <c r="VDK52" s="307"/>
      <c r="VDL52" s="307"/>
      <c r="VDM52" s="307"/>
      <c r="VDN52" s="307"/>
      <c r="VDO52" s="307"/>
      <c r="VDP52" s="307"/>
      <c r="VDQ52" s="307"/>
      <c r="VDR52" s="307"/>
      <c r="VDS52" s="307"/>
      <c r="VDT52" s="307"/>
      <c r="VDU52" s="307"/>
      <c r="VDV52" s="307"/>
      <c r="VDW52" s="307"/>
      <c r="VDX52" s="307"/>
      <c r="VDY52" s="307"/>
      <c r="VDZ52" s="307"/>
      <c r="VEA52" s="307"/>
      <c r="VEB52" s="307"/>
      <c r="VEC52" s="307"/>
      <c r="VED52" s="307"/>
      <c r="VEE52" s="307"/>
      <c r="VEF52" s="307"/>
      <c r="VEG52" s="307"/>
      <c r="VEH52" s="307"/>
      <c r="VEI52" s="307"/>
      <c r="VEJ52" s="307"/>
      <c r="VEK52" s="307"/>
      <c r="VEL52" s="307"/>
      <c r="VEM52" s="307"/>
      <c r="VEN52" s="307"/>
      <c r="VEO52" s="307"/>
      <c r="VEP52" s="307"/>
      <c r="VEQ52" s="307"/>
      <c r="VER52" s="307"/>
      <c r="VES52" s="307"/>
      <c r="VET52" s="307"/>
      <c r="VEU52" s="307"/>
      <c r="VEV52" s="307"/>
      <c r="VEW52" s="307"/>
      <c r="VEX52" s="307"/>
      <c r="VEY52" s="307"/>
      <c r="VEZ52" s="307"/>
      <c r="VFA52" s="307"/>
      <c r="VFB52" s="307"/>
      <c r="VFC52" s="307"/>
      <c r="VFD52" s="307"/>
      <c r="VFE52" s="307"/>
      <c r="VFF52" s="307"/>
      <c r="VFG52" s="307"/>
      <c r="VFH52" s="307"/>
      <c r="VFI52" s="307"/>
      <c r="VFJ52" s="307"/>
      <c r="VFK52" s="307"/>
      <c r="VFL52" s="307"/>
      <c r="VFM52" s="307"/>
      <c r="VFN52" s="307"/>
      <c r="VFO52" s="307"/>
      <c r="VFP52" s="307"/>
      <c r="VFQ52" s="307"/>
      <c r="VFR52" s="307"/>
      <c r="VFS52" s="307"/>
      <c r="VFT52" s="307"/>
      <c r="VFU52" s="307"/>
      <c r="VFV52" s="307"/>
      <c r="VFW52" s="307"/>
      <c r="VFX52" s="307"/>
      <c r="VFY52" s="307"/>
      <c r="VFZ52" s="307"/>
      <c r="VGA52" s="307"/>
      <c r="VGB52" s="307"/>
      <c r="VGC52" s="307"/>
      <c r="VGD52" s="307"/>
      <c r="VGE52" s="307"/>
      <c r="VGF52" s="307"/>
      <c r="VGG52" s="307"/>
      <c r="VGH52" s="307"/>
      <c r="VGI52" s="307"/>
      <c r="VGJ52" s="307"/>
      <c r="VGK52" s="307"/>
      <c r="VGL52" s="307"/>
      <c r="VGM52" s="307"/>
      <c r="VGN52" s="307"/>
      <c r="VGO52" s="307"/>
      <c r="VGP52" s="307"/>
      <c r="VGQ52" s="307"/>
      <c r="VGR52" s="307"/>
      <c r="VGS52" s="307"/>
      <c r="VGT52" s="307"/>
      <c r="VGU52" s="307"/>
      <c r="VGV52" s="307"/>
      <c r="VGW52" s="307"/>
      <c r="VGX52" s="307"/>
      <c r="VGY52" s="307"/>
      <c r="VGZ52" s="307"/>
      <c r="VHA52" s="307"/>
      <c r="VHB52" s="307"/>
      <c r="VHC52" s="307"/>
      <c r="VHD52" s="307"/>
      <c r="VHE52" s="307"/>
      <c r="VHF52" s="307"/>
      <c r="VHG52" s="307"/>
      <c r="VHH52" s="307"/>
      <c r="VHI52" s="307"/>
      <c r="VHJ52" s="307"/>
      <c r="VHK52" s="307"/>
      <c r="VHL52" s="307"/>
      <c r="VHM52" s="307"/>
      <c r="VHN52" s="307"/>
      <c r="VHO52" s="307"/>
      <c r="VHP52" s="307"/>
      <c r="VHQ52" s="307"/>
      <c r="VHR52" s="307"/>
      <c r="VHS52" s="307"/>
      <c r="VHT52" s="307"/>
      <c r="VHU52" s="307"/>
      <c r="VHV52" s="307"/>
      <c r="VHW52" s="307"/>
      <c r="VHX52" s="307"/>
      <c r="VHY52" s="307"/>
      <c r="VHZ52" s="307"/>
      <c r="VIA52" s="307"/>
      <c r="VIB52" s="307"/>
      <c r="VIC52" s="307"/>
      <c r="VID52" s="307"/>
      <c r="VIE52" s="307"/>
      <c r="VIF52" s="307"/>
      <c r="VIG52" s="307"/>
      <c r="VIH52" s="307"/>
      <c r="VII52" s="307"/>
      <c r="VIJ52" s="307"/>
      <c r="VIK52" s="307"/>
      <c r="VIL52" s="307"/>
      <c r="VIM52" s="307"/>
      <c r="VIN52" s="307"/>
      <c r="VIO52" s="307"/>
      <c r="VIP52" s="307"/>
      <c r="VIQ52" s="307"/>
      <c r="VIR52" s="307"/>
      <c r="VIS52" s="307"/>
      <c r="VIT52" s="307"/>
      <c r="VIU52" s="307"/>
      <c r="VIV52" s="307"/>
      <c r="VIW52" s="307"/>
      <c r="VIX52" s="307"/>
      <c r="VIY52" s="307"/>
      <c r="VIZ52" s="307"/>
      <c r="VJA52" s="307"/>
      <c r="VJB52" s="307"/>
      <c r="VJC52" s="307"/>
      <c r="VJD52" s="307"/>
      <c r="VJE52" s="307"/>
      <c r="VJF52" s="307"/>
      <c r="VJG52" s="307"/>
      <c r="VJH52" s="307"/>
      <c r="VJI52" s="307"/>
      <c r="VJJ52" s="307"/>
      <c r="VJK52" s="307"/>
      <c r="VJL52" s="307"/>
      <c r="VJM52" s="307"/>
      <c r="VJN52" s="307"/>
      <c r="VJO52" s="307"/>
      <c r="VJP52" s="307"/>
      <c r="VJQ52" s="307"/>
      <c r="VJR52" s="307"/>
      <c r="VJS52" s="307"/>
      <c r="VJT52" s="307"/>
      <c r="VJU52" s="307"/>
      <c r="VJV52" s="307"/>
      <c r="VJW52" s="307"/>
      <c r="VJX52" s="307"/>
      <c r="VJY52" s="307"/>
      <c r="VJZ52" s="307"/>
      <c r="VKA52" s="307"/>
      <c r="VKB52" s="307"/>
      <c r="VKC52" s="307"/>
      <c r="VKD52" s="307"/>
      <c r="VKE52" s="307"/>
      <c r="VKF52" s="307"/>
      <c r="VKG52" s="307"/>
      <c r="VKH52" s="307"/>
      <c r="VKI52" s="307"/>
      <c r="VKJ52" s="307"/>
      <c r="VKK52" s="307"/>
      <c r="VKL52" s="307"/>
      <c r="VKM52" s="307"/>
      <c r="VKN52" s="307"/>
      <c r="VKO52" s="307"/>
      <c r="VKP52" s="307"/>
      <c r="VKQ52" s="307"/>
      <c r="VKR52" s="307"/>
      <c r="VKS52" s="307"/>
      <c r="VKT52" s="307"/>
      <c r="VKU52" s="307"/>
      <c r="VKV52" s="307"/>
      <c r="VKW52" s="307"/>
      <c r="VKX52" s="307"/>
      <c r="VKY52" s="307"/>
      <c r="VKZ52" s="307"/>
      <c r="VLA52" s="307"/>
      <c r="VLB52" s="307"/>
      <c r="VLC52" s="307"/>
      <c r="VLD52" s="307"/>
      <c r="VLE52" s="307"/>
      <c r="VLF52" s="307"/>
      <c r="VLG52" s="307"/>
      <c r="VLH52" s="307"/>
      <c r="VLI52" s="307"/>
      <c r="VLJ52" s="307"/>
      <c r="VLK52" s="307"/>
      <c r="VLL52" s="307"/>
      <c r="VLM52" s="307"/>
      <c r="VLN52" s="307"/>
      <c r="VLO52" s="307"/>
      <c r="VLP52" s="307"/>
      <c r="VLQ52" s="307"/>
      <c r="VLR52" s="307"/>
      <c r="VLS52" s="307"/>
      <c r="VLT52" s="307"/>
      <c r="VLU52" s="307"/>
      <c r="VLV52" s="307"/>
      <c r="VLW52" s="307"/>
      <c r="VLX52" s="307"/>
      <c r="VLY52" s="307"/>
      <c r="VLZ52" s="307"/>
      <c r="VMA52" s="307"/>
      <c r="VMB52" s="307"/>
      <c r="VMC52" s="307"/>
      <c r="VMD52" s="307"/>
      <c r="VME52" s="307"/>
      <c r="VMF52" s="307"/>
      <c r="VMG52" s="307"/>
      <c r="VMH52" s="307"/>
      <c r="VMI52" s="307"/>
      <c r="VMJ52" s="307"/>
      <c r="VMK52" s="307"/>
      <c r="VML52" s="307"/>
      <c r="VMM52" s="307"/>
      <c r="VMN52" s="307"/>
      <c r="VMO52" s="307"/>
      <c r="VMP52" s="307"/>
      <c r="VMQ52" s="307"/>
      <c r="VMR52" s="307"/>
      <c r="VMS52" s="307"/>
      <c r="VMT52" s="307"/>
      <c r="VMU52" s="307"/>
      <c r="VMV52" s="307"/>
      <c r="VMW52" s="307"/>
      <c r="VMX52" s="307"/>
      <c r="VMY52" s="307"/>
      <c r="VMZ52" s="307"/>
      <c r="VNA52" s="307"/>
      <c r="VNB52" s="307"/>
      <c r="VNC52" s="307"/>
      <c r="VND52" s="307"/>
      <c r="VNE52" s="307"/>
      <c r="VNF52" s="307"/>
      <c r="VNG52" s="307"/>
      <c r="VNH52" s="307"/>
      <c r="VNI52" s="307"/>
      <c r="VNJ52" s="307"/>
      <c r="VNK52" s="307"/>
      <c r="VNL52" s="307"/>
      <c r="VNM52" s="307"/>
      <c r="VNN52" s="307"/>
      <c r="VNO52" s="307"/>
      <c r="VNP52" s="307"/>
      <c r="VNQ52" s="307"/>
      <c r="VNR52" s="307"/>
      <c r="VNS52" s="307"/>
      <c r="VNT52" s="307"/>
      <c r="VNU52" s="307"/>
      <c r="VNV52" s="307"/>
      <c r="VNW52" s="307"/>
      <c r="VNX52" s="307"/>
      <c r="VNY52" s="307"/>
      <c r="VNZ52" s="307"/>
      <c r="VOA52" s="307"/>
      <c r="VOB52" s="307"/>
      <c r="VOC52" s="307"/>
      <c r="VOD52" s="307"/>
      <c r="VOE52" s="307"/>
      <c r="VOF52" s="307"/>
      <c r="VOG52" s="307"/>
      <c r="VOH52" s="307"/>
      <c r="VOI52" s="307"/>
      <c r="VOJ52" s="307"/>
      <c r="VOK52" s="307"/>
      <c r="VOL52" s="307"/>
      <c r="VOM52" s="307"/>
      <c r="VON52" s="307"/>
      <c r="VOO52" s="307"/>
      <c r="VOP52" s="307"/>
      <c r="VOQ52" s="307"/>
      <c r="VOR52" s="307"/>
      <c r="VOS52" s="307"/>
      <c r="VOT52" s="307"/>
      <c r="VOU52" s="307"/>
      <c r="VOV52" s="307"/>
      <c r="VOW52" s="307"/>
      <c r="VOX52" s="307"/>
      <c r="VOY52" s="307"/>
      <c r="VOZ52" s="307"/>
      <c r="VPA52" s="307"/>
      <c r="VPB52" s="307"/>
      <c r="VPC52" s="307"/>
      <c r="VPD52" s="307"/>
      <c r="VPE52" s="307"/>
      <c r="VPF52" s="307"/>
      <c r="VPG52" s="307"/>
      <c r="VPH52" s="307"/>
      <c r="VPI52" s="307"/>
      <c r="VPJ52" s="307"/>
      <c r="VPK52" s="307"/>
      <c r="VPL52" s="307"/>
      <c r="VPM52" s="307"/>
      <c r="VPN52" s="307"/>
      <c r="VPO52" s="307"/>
      <c r="VPP52" s="307"/>
      <c r="VPQ52" s="307"/>
      <c r="VPR52" s="307"/>
      <c r="VPS52" s="307"/>
      <c r="VPT52" s="307"/>
      <c r="VPU52" s="307"/>
      <c r="VPV52" s="307"/>
      <c r="VPW52" s="307"/>
      <c r="VPX52" s="307"/>
      <c r="VPY52" s="307"/>
      <c r="VPZ52" s="307"/>
      <c r="VQA52" s="307"/>
      <c r="VQB52" s="307"/>
      <c r="VQC52" s="307"/>
      <c r="VQD52" s="307"/>
      <c r="VQE52" s="307"/>
      <c r="VQF52" s="307"/>
      <c r="VQG52" s="307"/>
      <c r="VQH52" s="307"/>
      <c r="VQI52" s="307"/>
      <c r="VQJ52" s="307"/>
      <c r="VQK52" s="307"/>
      <c r="VQL52" s="307"/>
      <c r="VQM52" s="307"/>
      <c r="VQN52" s="307"/>
      <c r="VQO52" s="307"/>
      <c r="VQP52" s="307"/>
      <c r="VQQ52" s="307"/>
      <c r="VQR52" s="307"/>
      <c r="VQS52" s="307"/>
      <c r="VQT52" s="307"/>
      <c r="VQU52" s="307"/>
      <c r="VQV52" s="307"/>
      <c r="VQW52" s="307"/>
      <c r="VQX52" s="307"/>
      <c r="VQY52" s="307"/>
      <c r="VQZ52" s="307"/>
      <c r="VRA52" s="307"/>
      <c r="VRB52" s="307"/>
      <c r="VRC52" s="307"/>
      <c r="VRD52" s="307"/>
      <c r="VRE52" s="307"/>
      <c r="VRF52" s="307"/>
      <c r="VRG52" s="307"/>
      <c r="VRH52" s="307"/>
      <c r="VRI52" s="307"/>
      <c r="VRJ52" s="307"/>
      <c r="VRK52" s="307"/>
      <c r="VRL52" s="307"/>
      <c r="VRM52" s="307"/>
      <c r="VRN52" s="307"/>
      <c r="VRO52" s="307"/>
      <c r="VRP52" s="307"/>
      <c r="VRQ52" s="307"/>
      <c r="VRR52" s="307"/>
      <c r="VRS52" s="307"/>
      <c r="VRT52" s="307"/>
      <c r="VRU52" s="307"/>
      <c r="VRV52" s="307"/>
      <c r="VRW52" s="307"/>
      <c r="VRX52" s="307"/>
      <c r="VRY52" s="307"/>
      <c r="VRZ52" s="307"/>
      <c r="VSA52" s="307"/>
      <c r="VSB52" s="307"/>
      <c r="VSC52" s="307"/>
      <c r="VSD52" s="307"/>
      <c r="VSE52" s="307"/>
      <c r="VSF52" s="307"/>
      <c r="VSG52" s="307"/>
      <c r="VSH52" s="307"/>
      <c r="VSI52" s="307"/>
      <c r="VSJ52" s="307"/>
      <c r="VSK52" s="307"/>
      <c r="VSL52" s="307"/>
      <c r="VSM52" s="307"/>
      <c r="VSN52" s="307"/>
      <c r="VSO52" s="307"/>
      <c r="VSP52" s="307"/>
      <c r="VSQ52" s="307"/>
      <c r="VSR52" s="307"/>
      <c r="VSS52" s="307"/>
      <c r="VST52" s="307"/>
      <c r="VSU52" s="307"/>
      <c r="VSV52" s="307"/>
      <c r="VSW52" s="307"/>
      <c r="VSX52" s="307"/>
      <c r="VSY52" s="307"/>
      <c r="VSZ52" s="307"/>
      <c r="VTA52" s="307"/>
      <c r="VTB52" s="307"/>
      <c r="VTC52" s="307"/>
      <c r="VTD52" s="307"/>
      <c r="VTE52" s="307"/>
      <c r="VTF52" s="307"/>
      <c r="VTG52" s="307"/>
      <c r="VTH52" s="307"/>
      <c r="VTI52" s="307"/>
      <c r="VTJ52" s="307"/>
      <c r="VTK52" s="307"/>
      <c r="VTL52" s="307"/>
      <c r="VTM52" s="307"/>
      <c r="VTN52" s="307"/>
      <c r="VTO52" s="307"/>
      <c r="VTP52" s="307"/>
      <c r="VTQ52" s="307"/>
      <c r="VTR52" s="307"/>
      <c r="VTS52" s="307"/>
      <c r="VTT52" s="307"/>
      <c r="VTU52" s="307"/>
      <c r="VTV52" s="307"/>
      <c r="VTW52" s="307"/>
      <c r="VTX52" s="307"/>
      <c r="VTY52" s="307"/>
      <c r="VTZ52" s="307"/>
      <c r="VUA52" s="307"/>
      <c r="VUB52" s="307"/>
      <c r="VUC52" s="307"/>
      <c r="VUD52" s="307"/>
      <c r="VUE52" s="307"/>
      <c r="VUF52" s="307"/>
      <c r="VUG52" s="307"/>
      <c r="VUH52" s="307"/>
      <c r="VUI52" s="307"/>
      <c r="VUJ52" s="307"/>
      <c r="VUK52" s="307"/>
      <c r="VUL52" s="307"/>
      <c r="VUM52" s="307"/>
      <c r="VUN52" s="307"/>
      <c r="VUO52" s="307"/>
      <c r="VUP52" s="307"/>
      <c r="VUQ52" s="307"/>
      <c r="VUR52" s="307"/>
      <c r="VUS52" s="307"/>
      <c r="VUT52" s="307"/>
      <c r="VUU52" s="307"/>
      <c r="VUV52" s="307"/>
      <c r="VUW52" s="307"/>
      <c r="VUX52" s="307"/>
      <c r="VUY52" s="307"/>
      <c r="VUZ52" s="307"/>
      <c r="VVA52" s="307"/>
      <c r="VVB52" s="307"/>
      <c r="VVC52" s="307"/>
      <c r="VVD52" s="307"/>
      <c r="VVE52" s="307"/>
      <c r="VVF52" s="307"/>
      <c r="VVG52" s="307"/>
      <c r="VVH52" s="307"/>
      <c r="VVI52" s="307"/>
      <c r="VVJ52" s="307"/>
      <c r="VVK52" s="307"/>
      <c r="VVL52" s="307"/>
      <c r="VVM52" s="307"/>
      <c r="VVN52" s="307"/>
      <c r="VVO52" s="307"/>
      <c r="VVP52" s="307"/>
      <c r="VVQ52" s="307"/>
      <c r="VVR52" s="307"/>
      <c r="VVS52" s="307"/>
      <c r="VVT52" s="307"/>
      <c r="VVU52" s="307"/>
      <c r="VVV52" s="307"/>
      <c r="VVW52" s="307"/>
      <c r="VVX52" s="307"/>
      <c r="VVY52" s="307"/>
      <c r="VVZ52" s="307"/>
      <c r="VWA52" s="307"/>
      <c r="VWB52" s="307"/>
      <c r="VWC52" s="307"/>
      <c r="VWD52" s="307"/>
      <c r="VWE52" s="307"/>
      <c r="VWF52" s="307"/>
      <c r="VWG52" s="307"/>
      <c r="VWH52" s="307"/>
      <c r="VWI52" s="307"/>
      <c r="VWJ52" s="307"/>
      <c r="VWK52" s="307"/>
      <c r="VWL52" s="307"/>
      <c r="VWM52" s="307"/>
      <c r="VWN52" s="307"/>
      <c r="VWO52" s="307"/>
      <c r="VWP52" s="307"/>
      <c r="VWQ52" s="307"/>
      <c r="VWR52" s="307"/>
      <c r="VWS52" s="307"/>
      <c r="VWT52" s="307"/>
      <c r="VWU52" s="307"/>
      <c r="VWV52" s="307"/>
      <c r="VWW52" s="307"/>
      <c r="VWX52" s="307"/>
      <c r="VWY52" s="307"/>
      <c r="VWZ52" s="307"/>
      <c r="VXA52" s="307"/>
      <c r="VXB52" s="307"/>
      <c r="VXC52" s="307"/>
      <c r="VXD52" s="307"/>
      <c r="VXE52" s="307"/>
      <c r="VXF52" s="307"/>
      <c r="VXG52" s="307"/>
      <c r="VXH52" s="307"/>
      <c r="VXI52" s="307"/>
      <c r="VXJ52" s="307"/>
      <c r="VXK52" s="307"/>
      <c r="VXL52" s="307"/>
      <c r="VXM52" s="307"/>
      <c r="VXN52" s="307"/>
      <c r="VXO52" s="307"/>
      <c r="VXP52" s="307"/>
      <c r="VXQ52" s="307"/>
      <c r="VXR52" s="307"/>
      <c r="VXS52" s="307"/>
      <c r="VXT52" s="307"/>
      <c r="VXU52" s="307"/>
      <c r="VXV52" s="307"/>
      <c r="VXW52" s="307"/>
      <c r="VXX52" s="307"/>
      <c r="VXY52" s="307"/>
      <c r="VXZ52" s="307"/>
      <c r="VYA52" s="307"/>
      <c r="VYB52" s="307"/>
      <c r="VYC52" s="307"/>
      <c r="VYD52" s="307"/>
      <c r="VYE52" s="307"/>
      <c r="VYF52" s="307"/>
      <c r="VYG52" s="307"/>
      <c r="VYH52" s="307"/>
      <c r="VYI52" s="307"/>
      <c r="VYJ52" s="307"/>
      <c r="VYK52" s="307"/>
      <c r="VYL52" s="307"/>
      <c r="VYM52" s="307"/>
      <c r="VYN52" s="307"/>
      <c r="VYO52" s="307"/>
      <c r="VYP52" s="307"/>
      <c r="VYQ52" s="307"/>
      <c r="VYR52" s="307"/>
      <c r="VYS52" s="307"/>
      <c r="VYT52" s="307"/>
      <c r="VYU52" s="307"/>
      <c r="VYV52" s="307"/>
      <c r="VYW52" s="307"/>
      <c r="VYX52" s="307"/>
      <c r="VYY52" s="307"/>
      <c r="VYZ52" s="307"/>
      <c r="VZA52" s="307"/>
      <c r="VZB52" s="307"/>
      <c r="VZC52" s="307"/>
      <c r="VZD52" s="307"/>
      <c r="VZE52" s="307"/>
      <c r="VZF52" s="307"/>
      <c r="VZG52" s="307"/>
      <c r="VZH52" s="307"/>
      <c r="VZI52" s="307"/>
      <c r="VZJ52" s="307"/>
      <c r="VZK52" s="307"/>
      <c r="VZL52" s="307"/>
      <c r="VZM52" s="307"/>
      <c r="VZN52" s="307"/>
      <c r="VZO52" s="307"/>
      <c r="VZP52" s="307"/>
      <c r="VZQ52" s="307"/>
      <c r="VZR52" s="307"/>
      <c r="VZS52" s="307"/>
      <c r="VZT52" s="307"/>
      <c r="VZU52" s="307"/>
      <c r="VZV52" s="307"/>
      <c r="VZW52" s="307"/>
      <c r="VZX52" s="307"/>
      <c r="VZY52" s="307"/>
      <c r="VZZ52" s="307"/>
      <c r="WAA52" s="307"/>
      <c r="WAB52" s="307"/>
      <c r="WAC52" s="307"/>
      <c r="WAD52" s="307"/>
      <c r="WAE52" s="307"/>
      <c r="WAF52" s="307"/>
      <c r="WAG52" s="307"/>
      <c r="WAH52" s="307"/>
      <c r="WAI52" s="307"/>
      <c r="WAJ52" s="307"/>
      <c r="WAK52" s="307"/>
      <c r="WAL52" s="307"/>
      <c r="WAM52" s="307"/>
      <c r="WAN52" s="307"/>
      <c r="WAO52" s="307"/>
      <c r="WAP52" s="307"/>
      <c r="WAQ52" s="307"/>
      <c r="WAR52" s="307"/>
      <c r="WAS52" s="307"/>
      <c r="WAT52" s="307"/>
      <c r="WAU52" s="307"/>
      <c r="WAV52" s="307"/>
      <c r="WAW52" s="307"/>
      <c r="WAX52" s="307"/>
      <c r="WAY52" s="307"/>
      <c r="WAZ52" s="307"/>
      <c r="WBA52" s="307"/>
      <c r="WBB52" s="307"/>
      <c r="WBC52" s="307"/>
      <c r="WBD52" s="307"/>
      <c r="WBE52" s="307"/>
      <c r="WBF52" s="307"/>
      <c r="WBG52" s="307"/>
      <c r="WBH52" s="307"/>
      <c r="WBI52" s="307"/>
      <c r="WBJ52" s="307"/>
      <c r="WBK52" s="307"/>
      <c r="WBL52" s="307"/>
      <c r="WBM52" s="307"/>
      <c r="WBN52" s="307"/>
      <c r="WBO52" s="307"/>
      <c r="WBP52" s="307"/>
      <c r="WBQ52" s="307"/>
      <c r="WBR52" s="307"/>
      <c r="WBS52" s="307"/>
      <c r="WBT52" s="307"/>
      <c r="WBU52" s="307"/>
      <c r="WBV52" s="307"/>
      <c r="WBW52" s="307"/>
      <c r="WBX52" s="307"/>
      <c r="WBY52" s="307"/>
      <c r="WBZ52" s="307"/>
      <c r="WCA52" s="307"/>
      <c r="WCB52" s="307"/>
      <c r="WCC52" s="307"/>
      <c r="WCD52" s="307"/>
      <c r="WCE52" s="307"/>
      <c r="WCF52" s="307"/>
      <c r="WCG52" s="307"/>
      <c r="WCH52" s="307"/>
      <c r="WCI52" s="307"/>
      <c r="WCJ52" s="307"/>
      <c r="WCK52" s="307"/>
      <c r="WCL52" s="307"/>
      <c r="WCM52" s="307"/>
      <c r="WCN52" s="307"/>
      <c r="WCO52" s="307"/>
      <c r="WCP52" s="307"/>
      <c r="WCQ52" s="307"/>
      <c r="WCR52" s="307"/>
      <c r="WCS52" s="307"/>
      <c r="WCT52" s="307"/>
      <c r="WCU52" s="307"/>
      <c r="WCV52" s="307"/>
      <c r="WCW52" s="307"/>
      <c r="WCX52" s="307"/>
      <c r="WCY52" s="307"/>
      <c r="WCZ52" s="307"/>
      <c r="WDA52" s="307"/>
      <c r="WDB52" s="307"/>
      <c r="WDC52" s="307"/>
      <c r="WDD52" s="307"/>
      <c r="WDE52" s="307"/>
      <c r="WDF52" s="307"/>
      <c r="WDG52" s="307"/>
      <c r="WDH52" s="307"/>
      <c r="WDI52" s="307"/>
      <c r="WDJ52" s="307"/>
      <c r="WDK52" s="307"/>
      <c r="WDL52" s="307"/>
      <c r="WDM52" s="307"/>
      <c r="WDN52" s="307"/>
      <c r="WDO52" s="307"/>
      <c r="WDP52" s="307"/>
      <c r="WDQ52" s="307"/>
      <c r="WDR52" s="307"/>
      <c r="WDS52" s="307"/>
      <c r="WDT52" s="307"/>
      <c r="WDU52" s="307"/>
      <c r="WDV52" s="307"/>
      <c r="WDW52" s="307"/>
      <c r="WDX52" s="307"/>
      <c r="WDY52" s="307"/>
      <c r="WDZ52" s="307"/>
      <c r="WEA52" s="307"/>
      <c r="WEB52" s="307"/>
      <c r="WEC52" s="307"/>
      <c r="WED52" s="307"/>
      <c r="WEE52" s="307"/>
      <c r="WEF52" s="307"/>
      <c r="WEG52" s="307"/>
      <c r="WEH52" s="307"/>
      <c r="WEI52" s="307"/>
      <c r="WEJ52" s="307"/>
      <c r="WEK52" s="307"/>
      <c r="WEL52" s="307"/>
      <c r="WEM52" s="307"/>
      <c r="WEN52" s="307"/>
      <c r="WEO52" s="307"/>
      <c r="WEP52" s="307"/>
      <c r="WEQ52" s="307"/>
      <c r="WER52" s="307"/>
      <c r="WES52" s="307"/>
      <c r="WET52" s="307"/>
      <c r="WEU52" s="307"/>
      <c r="WEV52" s="307"/>
      <c r="WEW52" s="307"/>
      <c r="WEX52" s="307"/>
      <c r="WEY52" s="307"/>
      <c r="WEZ52" s="307"/>
      <c r="WFA52" s="307"/>
      <c r="WFB52" s="307"/>
      <c r="WFC52" s="307"/>
      <c r="WFD52" s="307"/>
      <c r="WFE52" s="307"/>
      <c r="WFF52" s="307"/>
      <c r="WFG52" s="307"/>
      <c r="WFH52" s="307"/>
      <c r="WFI52" s="307"/>
      <c r="WFJ52" s="307"/>
      <c r="WFK52" s="307"/>
      <c r="WFL52" s="307"/>
      <c r="WFM52" s="307"/>
      <c r="WFN52" s="307"/>
      <c r="WFO52" s="307"/>
      <c r="WFP52" s="307"/>
      <c r="WFQ52" s="307"/>
      <c r="WFR52" s="307"/>
      <c r="WFS52" s="307"/>
      <c r="WFT52" s="307"/>
      <c r="WFU52" s="307"/>
      <c r="WFV52" s="307"/>
      <c r="WFW52" s="307"/>
      <c r="WFX52" s="307"/>
      <c r="WFY52" s="307"/>
      <c r="WFZ52" s="307"/>
      <c r="WGA52" s="307"/>
      <c r="WGB52" s="307"/>
      <c r="WGC52" s="307"/>
      <c r="WGD52" s="307"/>
      <c r="WGE52" s="307"/>
      <c r="WGF52" s="307"/>
      <c r="WGG52" s="307"/>
      <c r="WGH52" s="307"/>
      <c r="WGI52" s="307"/>
      <c r="WGJ52" s="307"/>
      <c r="WGK52" s="307"/>
      <c r="WGL52" s="307"/>
      <c r="WGM52" s="307"/>
      <c r="WGN52" s="307"/>
      <c r="WGO52" s="307"/>
      <c r="WGP52" s="307"/>
      <c r="WGQ52" s="307"/>
      <c r="WGR52" s="307"/>
      <c r="WGS52" s="307"/>
      <c r="WGT52" s="307"/>
      <c r="WGU52" s="307"/>
      <c r="WGV52" s="307"/>
      <c r="WGW52" s="307"/>
      <c r="WGX52" s="307"/>
      <c r="WGY52" s="307"/>
      <c r="WGZ52" s="307"/>
      <c r="WHA52" s="307"/>
      <c r="WHB52" s="307"/>
      <c r="WHC52" s="307"/>
      <c r="WHD52" s="307"/>
      <c r="WHE52" s="307"/>
      <c r="WHF52" s="307"/>
      <c r="WHG52" s="307"/>
      <c r="WHH52" s="307"/>
      <c r="WHI52" s="307"/>
      <c r="WHJ52" s="307"/>
      <c r="WHK52" s="307"/>
      <c r="WHL52" s="307"/>
      <c r="WHM52" s="307"/>
      <c r="WHN52" s="307"/>
      <c r="WHO52" s="307"/>
      <c r="WHP52" s="307"/>
      <c r="WHQ52" s="307"/>
      <c r="WHR52" s="307"/>
      <c r="WHS52" s="307"/>
      <c r="WHT52" s="307"/>
      <c r="WHU52" s="307"/>
      <c r="WHV52" s="307"/>
      <c r="WHW52" s="307"/>
      <c r="WHX52" s="307"/>
      <c r="WHY52" s="307"/>
      <c r="WHZ52" s="307"/>
      <c r="WIA52" s="307"/>
      <c r="WIB52" s="307"/>
      <c r="WIC52" s="307"/>
      <c r="WID52" s="307"/>
      <c r="WIE52" s="307"/>
      <c r="WIF52" s="307"/>
      <c r="WIG52" s="307"/>
      <c r="WIH52" s="307"/>
      <c r="WII52" s="307"/>
      <c r="WIJ52" s="307"/>
      <c r="WIK52" s="307"/>
      <c r="WIL52" s="307"/>
      <c r="WIM52" s="307"/>
      <c r="WIN52" s="307"/>
      <c r="WIO52" s="307"/>
      <c r="WIP52" s="307"/>
      <c r="WIQ52" s="307"/>
      <c r="WIR52" s="307"/>
      <c r="WIS52" s="307"/>
      <c r="WIT52" s="307"/>
      <c r="WIU52" s="307"/>
      <c r="WIV52" s="307"/>
      <c r="WIW52" s="307"/>
      <c r="WIX52" s="307"/>
      <c r="WIY52" s="307"/>
      <c r="WIZ52" s="307"/>
      <c r="WJA52" s="307"/>
      <c r="WJB52" s="307"/>
      <c r="WJC52" s="307"/>
      <c r="WJD52" s="307"/>
      <c r="WJE52" s="307"/>
      <c r="WJF52" s="307"/>
      <c r="WJG52" s="307"/>
      <c r="WJH52" s="307"/>
      <c r="WJI52" s="307"/>
      <c r="WJJ52" s="307"/>
      <c r="WJK52" s="307"/>
      <c r="WJL52" s="307"/>
      <c r="WJM52" s="307"/>
      <c r="WJN52" s="307"/>
      <c r="WJO52" s="307"/>
      <c r="WJP52" s="307"/>
      <c r="WJQ52" s="307"/>
      <c r="WJR52" s="307"/>
      <c r="WJS52" s="307"/>
      <c r="WJT52" s="307"/>
      <c r="WJU52" s="307"/>
      <c r="WJV52" s="307"/>
      <c r="WJW52" s="307"/>
      <c r="WJX52" s="307"/>
      <c r="WJY52" s="307"/>
      <c r="WJZ52" s="307"/>
      <c r="WKA52" s="307"/>
      <c r="WKB52" s="307"/>
      <c r="WKC52" s="307"/>
      <c r="WKD52" s="307"/>
      <c r="WKE52" s="307"/>
      <c r="WKF52" s="307"/>
      <c r="WKG52" s="307"/>
      <c r="WKH52" s="307"/>
      <c r="WKI52" s="307"/>
      <c r="WKJ52" s="307"/>
      <c r="WKK52" s="307"/>
      <c r="WKL52" s="307"/>
      <c r="WKM52" s="307"/>
      <c r="WKN52" s="307"/>
      <c r="WKO52" s="307"/>
      <c r="WKP52" s="307"/>
      <c r="WKQ52" s="307"/>
      <c r="WKR52" s="307"/>
      <c r="WKS52" s="307"/>
      <c r="WKT52" s="307"/>
      <c r="WKU52" s="307"/>
      <c r="WKV52" s="307"/>
      <c r="WKW52" s="307"/>
      <c r="WKX52" s="307"/>
      <c r="WKY52" s="307"/>
      <c r="WKZ52" s="307"/>
      <c r="WLA52" s="307"/>
      <c r="WLB52" s="307"/>
      <c r="WLC52" s="307"/>
      <c r="WLD52" s="307"/>
      <c r="WLE52" s="307"/>
      <c r="WLF52" s="307"/>
      <c r="WLG52" s="307"/>
      <c r="WLH52" s="307"/>
      <c r="WLI52" s="307"/>
      <c r="WLJ52" s="307"/>
      <c r="WLK52" s="307"/>
      <c r="WLL52" s="307"/>
      <c r="WLM52" s="307"/>
      <c r="WLN52" s="307"/>
      <c r="WLO52" s="307"/>
      <c r="WLP52" s="307"/>
      <c r="WLQ52" s="307"/>
      <c r="WLR52" s="307"/>
      <c r="WLS52" s="307"/>
      <c r="WLT52" s="307"/>
      <c r="WLU52" s="307"/>
      <c r="WLV52" s="307"/>
      <c r="WLW52" s="307"/>
      <c r="WLX52" s="307"/>
      <c r="WLY52" s="307"/>
      <c r="WLZ52" s="307"/>
      <c r="WMA52" s="307"/>
      <c r="WMB52" s="307"/>
      <c r="WMC52" s="307"/>
      <c r="WMD52" s="307"/>
      <c r="WME52" s="307"/>
      <c r="WMF52" s="307"/>
      <c r="WMG52" s="307"/>
      <c r="WMH52" s="307"/>
      <c r="WMI52" s="307"/>
      <c r="WMJ52" s="307"/>
      <c r="WMK52" s="307"/>
      <c r="WML52" s="307"/>
      <c r="WMM52" s="307"/>
      <c r="WMN52" s="307"/>
      <c r="WMO52" s="307"/>
      <c r="WMP52" s="307"/>
      <c r="WMQ52" s="307"/>
      <c r="WMR52" s="307"/>
      <c r="WMS52" s="307"/>
      <c r="WMT52" s="307"/>
      <c r="WMU52" s="307"/>
      <c r="WMV52" s="307"/>
      <c r="WMW52" s="307"/>
      <c r="WMX52" s="307"/>
      <c r="WMY52" s="307"/>
      <c r="WMZ52" s="307"/>
      <c r="WNA52" s="307"/>
      <c r="WNB52" s="307"/>
      <c r="WNC52" s="307"/>
      <c r="WND52" s="307"/>
      <c r="WNE52" s="307"/>
      <c r="WNF52" s="307"/>
      <c r="WNG52" s="307"/>
      <c r="WNH52" s="307"/>
      <c r="WNI52" s="307"/>
      <c r="WNJ52" s="307"/>
      <c r="WNK52" s="307"/>
      <c r="WNL52" s="307"/>
      <c r="WNM52" s="307"/>
      <c r="WNN52" s="307"/>
      <c r="WNO52" s="307"/>
      <c r="WNP52" s="307"/>
      <c r="WNQ52" s="307"/>
      <c r="WNR52" s="307"/>
      <c r="WNS52" s="307"/>
      <c r="WNT52" s="307"/>
      <c r="WNU52" s="307"/>
      <c r="WNV52" s="307"/>
      <c r="WNW52" s="307"/>
      <c r="WNX52" s="307"/>
      <c r="WNY52" s="307"/>
      <c r="WNZ52" s="307"/>
      <c r="WOA52" s="307"/>
      <c r="WOB52" s="307"/>
      <c r="WOC52" s="307"/>
      <c r="WOD52" s="307"/>
      <c r="WOE52" s="307"/>
      <c r="WOF52" s="307"/>
      <c r="WOG52" s="307"/>
      <c r="WOH52" s="307"/>
      <c r="WOI52" s="307"/>
      <c r="WOJ52" s="307"/>
      <c r="WOK52" s="307"/>
      <c r="WOL52" s="307"/>
      <c r="WOM52" s="307"/>
      <c r="WON52" s="307"/>
      <c r="WOO52" s="307"/>
      <c r="WOP52" s="307"/>
      <c r="WOQ52" s="307"/>
      <c r="WOR52" s="307"/>
      <c r="WOS52" s="307"/>
      <c r="WOT52" s="307"/>
      <c r="WOU52" s="307"/>
      <c r="WOV52" s="307"/>
      <c r="WOW52" s="307"/>
      <c r="WOX52" s="307"/>
      <c r="WOY52" s="307"/>
      <c r="WOZ52" s="307"/>
      <c r="WPA52" s="307"/>
      <c r="WPB52" s="307"/>
      <c r="WPC52" s="307"/>
      <c r="WPD52" s="307"/>
      <c r="WPE52" s="307"/>
      <c r="WPF52" s="307"/>
      <c r="WPG52" s="307"/>
      <c r="WPH52" s="307"/>
      <c r="WPI52" s="307"/>
      <c r="WPJ52" s="307"/>
      <c r="WPK52" s="307"/>
      <c r="WPL52" s="307"/>
      <c r="WPM52" s="307"/>
      <c r="WPN52" s="307"/>
      <c r="WPO52" s="307"/>
      <c r="WPP52" s="307"/>
      <c r="WPQ52" s="307"/>
      <c r="WPR52" s="307"/>
      <c r="WPS52" s="307"/>
      <c r="WPT52" s="307"/>
      <c r="WPU52" s="307"/>
      <c r="WPV52" s="307"/>
      <c r="WPW52" s="307"/>
      <c r="WPX52" s="307"/>
      <c r="WPY52" s="307"/>
      <c r="WPZ52" s="307"/>
      <c r="WQA52" s="307"/>
      <c r="WQB52" s="307"/>
      <c r="WQC52" s="307"/>
      <c r="WQD52" s="307"/>
      <c r="WQE52" s="307"/>
      <c r="WQF52" s="307"/>
      <c r="WQG52" s="307"/>
      <c r="WQH52" s="307"/>
      <c r="WQI52" s="307"/>
      <c r="WQJ52" s="307"/>
      <c r="WQK52" s="307"/>
      <c r="WQL52" s="307"/>
      <c r="WQM52" s="307"/>
      <c r="WQN52" s="307"/>
      <c r="WQO52" s="307"/>
      <c r="WQP52" s="307"/>
      <c r="WQQ52" s="307"/>
      <c r="WQR52" s="307"/>
      <c r="WQS52" s="307"/>
      <c r="WQT52" s="307"/>
      <c r="WQU52" s="307"/>
      <c r="WQV52" s="307"/>
      <c r="WQW52" s="307"/>
      <c r="WQX52" s="307"/>
      <c r="WQY52" s="307"/>
      <c r="WQZ52" s="307"/>
      <c r="WRA52" s="307"/>
      <c r="WRB52" s="307"/>
      <c r="WRC52" s="307"/>
      <c r="WRD52" s="307"/>
      <c r="WRE52" s="307"/>
      <c r="WRF52" s="307"/>
      <c r="WRG52" s="307"/>
      <c r="WRH52" s="307"/>
      <c r="WRI52" s="307"/>
      <c r="WRJ52" s="307"/>
      <c r="WRK52" s="307"/>
      <c r="WRL52" s="307"/>
      <c r="WRM52" s="307"/>
      <c r="WRN52" s="307"/>
      <c r="WRO52" s="307"/>
      <c r="WRP52" s="307"/>
      <c r="WRQ52" s="307"/>
      <c r="WRR52" s="307"/>
      <c r="WRS52" s="307"/>
      <c r="WRT52" s="307"/>
      <c r="WRU52" s="307"/>
      <c r="WRV52" s="307"/>
      <c r="WRW52" s="307"/>
      <c r="WRX52" s="307"/>
      <c r="WRY52" s="307"/>
      <c r="WRZ52" s="307"/>
      <c r="WSA52" s="307"/>
      <c r="WSB52" s="307"/>
      <c r="WSC52" s="307"/>
      <c r="WSD52" s="307"/>
      <c r="WSE52" s="307"/>
      <c r="WSF52" s="307"/>
      <c r="WSG52" s="307"/>
      <c r="WSH52" s="307"/>
      <c r="WSI52" s="307"/>
      <c r="WSJ52" s="307"/>
      <c r="WSK52" s="307"/>
      <c r="WSL52" s="307"/>
      <c r="WSM52" s="307"/>
      <c r="WSN52" s="307"/>
      <c r="WSO52" s="307"/>
      <c r="WSP52" s="307"/>
      <c r="WSQ52" s="307"/>
      <c r="WSR52" s="307"/>
      <c r="WSS52" s="307"/>
      <c r="WST52" s="307"/>
      <c r="WSU52" s="307"/>
      <c r="WSV52" s="307"/>
      <c r="WSW52" s="307"/>
      <c r="WSX52" s="307"/>
      <c r="WSY52" s="307"/>
      <c r="WSZ52" s="307"/>
      <c r="WTA52" s="307"/>
      <c r="WTB52" s="307"/>
      <c r="WTC52" s="307"/>
      <c r="WTD52" s="307"/>
      <c r="WTE52" s="307"/>
      <c r="WTF52" s="307"/>
      <c r="WTG52" s="307"/>
      <c r="WTH52" s="307"/>
      <c r="WTI52" s="307"/>
      <c r="WTJ52" s="307"/>
      <c r="WTK52" s="307"/>
      <c r="WTL52" s="307"/>
      <c r="WTM52" s="307"/>
      <c r="WTN52" s="307"/>
      <c r="WTO52" s="307"/>
      <c r="WTP52" s="307"/>
      <c r="WTQ52" s="307"/>
      <c r="WTR52" s="307"/>
      <c r="WTS52" s="307"/>
      <c r="WTT52" s="307"/>
      <c r="WTU52" s="307"/>
      <c r="WTV52" s="307"/>
      <c r="WTW52" s="307"/>
      <c r="WTX52" s="307"/>
      <c r="WTY52" s="307"/>
      <c r="WTZ52" s="307"/>
      <c r="WUA52" s="307"/>
      <c r="WUB52" s="307"/>
      <c r="WUC52" s="307"/>
      <c r="WUD52" s="307"/>
      <c r="WUE52" s="307"/>
      <c r="WUF52" s="307"/>
      <c r="WUG52" s="307"/>
      <c r="WUH52" s="307"/>
      <c r="WUI52" s="307"/>
      <c r="WUJ52" s="307"/>
      <c r="WUK52" s="307"/>
      <c r="WUL52" s="307"/>
      <c r="WUM52" s="307"/>
      <c r="WUN52" s="307"/>
      <c r="WUO52" s="307"/>
      <c r="WUP52" s="307"/>
      <c r="WUQ52" s="307"/>
      <c r="WUR52" s="307"/>
      <c r="WUS52" s="307"/>
      <c r="WUT52" s="307"/>
      <c r="WUU52" s="307"/>
      <c r="WUV52" s="307"/>
      <c r="WUW52" s="307"/>
      <c r="WUX52" s="307"/>
      <c r="WUY52" s="307"/>
      <c r="WUZ52" s="307"/>
      <c r="WVA52" s="307"/>
      <c r="WVB52" s="307"/>
      <c r="WVC52" s="307"/>
      <c r="WVD52" s="307"/>
      <c r="WVE52" s="307"/>
      <c r="WVF52" s="307"/>
      <c r="WVG52" s="307"/>
      <c r="WVH52" s="307"/>
      <c r="WVI52" s="307"/>
      <c r="WVJ52" s="307"/>
      <c r="WVK52" s="307"/>
      <c r="WVL52" s="307"/>
      <c r="WVM52" s="307"/>
      <c r="WVN52" s="307"/>
      <c r="WVO52" s="307"/>
      <c r="WVP52" s="307"/>
      <c r="WVQ52" s="307"/>
      <c r="WVR52" s="307"/>
      <c r="WVS52" s="307"/>
      <c r="WVT52" s="307"/>
      <c r="WVU52" s="307"/>
      <c r="WVV52" s="307"/>
      <c r="WVW52" s="307"/>
      <c r="WVX52" s="307"/>
      <c r="WVY52" s="307"/>
      <c r="WVZ52" s="307"/>
      <c r="WWA52" s="307"/>
      <c r="WWB52" s="307"/>
      <c r="WWC52" s="307"/>
      <c r="WWD52" s="307"/>
      <c r="WWE52" s="307"/>
      <c r="WWF52" s="307"/>
      <c r="WWG52" s="307"/>
      <c r="WWH52" s="307"/>
      <c r="WWI52" s="307"/>
      <c r="WWJ52" s="307"/>
      <c r="WWK52" s="307"/>
      <c r="WWL52" s="307"/>
      <c r="WWM52" s="307"/>
      <c r="WWN52" s="307"/>
      <c r="WWO52" s="307"/>
      <c r="WWP52" s="307"/>
      <c r="WWQ52" s="307"/>
      <c r="WWR52" s="307"/>
      <c r="WWS52" s="307"/>
      <c r="WWT52" s="307"/>
      <c r="WWU52" s="307"/>
      <c r="WWV52" s="307"/>
      <c r="WWW52" s="307"/>
      <c r="WWX52" s="307"/>
      <c r="WWY52" s="307"/>
      <c r="WWZ52" s="307"/>
      <c r="WXA52" s="307"/>
      <c r="WXB52" s="307"/>
      <c r="WXC52" s="307"/>
      <c r="WXD52" s="307"/>
      <c r="WXE52" s="307"/>
      <c r="WXF52" s="307"/>
      <c r="WXG52" s="307"/>
      <c r="WXH52" s="307"/>
      <c r="WXI52" s="307"/>
      <c r="WXJ52" s="307"/>
      <c r="WXK52" s="307"/>
      <c r="WXL52" s="307"/>
      <c r="WXM52" s="307"/>
      <c r="WXN52" s="307"/>
      <c r="WXO52" s="307"/>
      <c r="WXP52" s="307"/>
      <c r="WXQ52" s="307"/>
      <c r="WXR52" s="307"/>
      <c r="WXS52" s="307"/>
      <c r="WXT52" s="307"/>
      <c r="WXU52" s="307"/>
      <c r="WXV52" s="307"/>
      <c r="WXW52" s="307"/>
      <c r="WXX52" s="307"/>
      <c r="WXY52" s="307"/>
      <c r="WXZ52" s="307"/>
      <c r="WYA52" s="307"/>
      <c r="WYB52" s="307"/>
      <c r="WYC52" s="307"/>
      <c r="WYD52" s="307"/>
      <c r="WYE52" s="307"/>
      <c r="WYF52" s="307"/>
      <c r="WYG52" s="307"/>
      <c r="WYH52" s="307"/>
      <c r="WYI52" s="307"/>
      <c r="WYJ52" s="307"/>
      <c r="WYK52" s="307"/>
      <c r="WYL52" s="307"/>
      <c r="WYM52" s="307"/>
      <c r="WYN52" s="307"/>
      <c r="WYO52" s="307"/>
      <c r="WYP52" s="307"/>
      <c r="WYQ52" s="307"/>
      <c r="WYR52" s="307"/>
      <c r="WYS52" s="307"/>
      <c r="WYT52" s="307"/>
      <c r="WYU52" s="307"/>
      <c r="WYV52" s="307"/>
      <c r="WYW52" s="307"/>
      <c r="WYX52" s="307"/>
      <c r="WYY52" s="307"/>
      <c r="WYZ52" s="307"/>
      <c r="WZA52" s="307"/>
      <c r="WZB52" s="307"/>
      <c r="WZC52" s="307"/>
      <c r="WZD52" s="307"/>
      <c r="WZE52" s="307"/>
      <c r="WZF52" s="307"/>
      <c r="WZG52" s="307"/>
      <c r="WZH52" s="307"/>
      <c r="WZI52" s="307"/>
      <c r="WZJ52" s="307"/>
      <c r="WZK52" s="307"/>
      <c r="WZL52" s="307"/>
      <c r="WZM52" s="307"/>
      <c r="WZN52" s="307"/>
      <c r="WZO52" s="307"/>
      <c r="WZP52" s="307"/>
      <c r="WZQ52" s="307"/>
      <c r="WZR52" s="307"/>
      <c r="WZS52" s="307"/>
      <c r="WZT52" s="307"/>
      <c r="WZU52" s="307"/>
      <c r="WZV52" s="307"/>
      <c r="WZW52" s="307"/>
      <c r="WZX52" s="307"/>
      <c r="WZY52" s="307"/>
      <c r="WZZ52" s="307"/>
      <c r="XAA52" s="307"/>
      <c r="XAB52" s="307"/>
      <c r="XAC52" s="307"/>
      <c r="XAD52" s="307"/>
      <c r="XAE52" s="307"/>
      <c r="XAF52" s="307"/>
      <c r="XAG52" s="307"/>
      <c r="XAH52" s="307"/>
      <c r="XAI52" s="307"/>
      <c r="XAJ52" s="307"/>
      <c r="XAK52" s="307"/>
      <c r="XAL52" s="307"/>
      <c r="XAM52" s="307"/>
      <c r="XAN52" s="307"/>
      <c r="XAO52" s="307"/>
      <c r="XAP52" s="307"/>
      <c r="XAQ52" s="307"/>
      <c r="XAR52" s="307"/>
      <c r="XAS52" s="307"/>
      <c r="XAT52" s="307"/>
      <c r="XAU52" s="307"/>
      <c r="XAV52" s="307"/>
      <c r="XAW52" s="307"/>
      <c r="XAX52" s="307"/>
      <c r="XAY52" s="307"/>
      <c r="XAZ52" s="307"/>
      <c r="XBA52" s="307"/>
      <c r="XBB52" s="307"/>
      <c r="XBC52" s="307"/>
      <c r="XBD52" s="307"/>
      <c r="XBE52" s="307"/>
      <c r="XBF52" s="307"/>
      <c r="XBG52" s="307"/>
      <c r="XBH52" s="307"/>
      <c r="XBI52" s="307"/>
      <c r="XBJ52" s="307"/>
      <c r="XBK52" s="307"/>
      <c r="XBL52" s="307"/>
      <c r="XBM52" s="307"/>
      <c r="XBN52" s="307"/>
      <c r="XBO52" s="307"/>
      <c r="XBP52" s="307"/>
      <c r="XBQ52" s="307"/>
      <c r="XBR52" s="307"/>
      <c r="XBS52" s="307"/>
      <c r="XBT52" s="307"/>
      <c r="XBU52" s="307"/>
      <c r="XBV52" s="307"/>
      <c r="XBW52" s="307"/>
      <c r="XBX52" s="307"/>
      <c r="XBY52" s="307"/>
      <c r="XBZ52" s="307"/>
      <c r="XCA52" s="307"/>
      <c r="XCB52" s="307"/>
      <c r="XCC52" s="307"/>
      <c r="XCD52" s="307"/>
      <c r="XCE52" s="307"/>
      <c r="XCF52" s="307"/>
      <c r="XCG52" s="307"/>
      <c r="XCH52" s="307"/>
      <c r="XCI52" s="307"/>
      <c r="XCJ52" s="307"/>
      <c r="XCK52" s="307"/>
      <c r="XCL52" s="307"/>
      <c r="XCM52" s="307"/>
      <c r="XCN52" s="307"/>
      <c r="XCO52" s="307"/>
      <c r="XCP52" s="307"/>
      <c r="XCQ52" s="307"/>
      <c r="XCR52" s="307"/>
      <c r="XCS52" s="307"/>
      <c r="XCT52" s="307"/>
      <c r="XCU52" s="307"/>
      <c r="XCV52" s="307"/>
      <c r="XCW52" s="307"/>
      <c r="XCX52" s="307"/>
      <c r="XCY52" s="307"/>
      <c r="XCZ52" s="307"/>
      <c r="XDA52" s="307"/>
      <c r="XDB52" s="307"/>
      <c r="XDC52" s="307"/>
      <c r="XDD52" s="307"/>
      <c r="XDE52" s="307"/>
      <c r="XDF52" s="307"/>
      <c r="XDG52" s="307"/>
      <c r="XDH52" s="307"/>
      <c r="XDI52" s="307"/>
      <c r="XDJ52" s="307"/>
      <c r="XDK52" s="307"/>
      <c r="XDL52" s="307"/>
      <c r="XDM52" s="307"/>
      <c r="XDN52" s="307"/>
      <c r="XDO52" s="307"/>
      <c r="XDP52" s="307"/>
      <c r="XDQ52" s="307"/>
      <c r="XDR52" s="307"/>
      <c r="XDS52" s="307"/>
      <c r="XDT52" s="307"/>
      <c r="XDU52" s="307"/>
      <c r="XDV52" s="307"/>
      <c r="XDW52" s="307"/>
      <c r="XDX52" s="307"/>
      <c r="XDY52" s="307"/>
      <c r="XDZ52" s="307"/>
      <c r="XEA52" s="307"/>
      <c r="XEB52" s="307"/>
      <c r="XEC52" s="307"/>
      <c r="XED52" s="307"/>
      <c r="XEE52" s="307"/>
      <c r="XEF52" s="307"/>
      <c r="XEG52" s="307"/>
      <c r="XEH52" s="307"/>
      <c r="XEI52" s="307"/>
      <c r="XEJ52" s="307"/>
      <c r="XEK52" s="307"/>
      <c r="XEL52" s="307"/>
      <c r="XEM52" s="307"/>
      <c r="XEN52" s="307"/>
      <c r="XEO52" s="307"/>
      <c r="XEP52" s="307"/>
      <c r="XEQ52" s="307"/>
      <c r="XER52" s="307"/>
      <c r="XES52" s="307"/>
      <c r="XET52" s="307"/>
      <c r="XEU52" s="307"/>
      <c r="XEV52" s="307"/>
      <c r="XEW52" s="307"/>
      <c r="XEX52" s="307"/>
      <c r="XEY52" s="307"/>
      <c r="XEZ52" s="307"/>
      <c r="XFA52" s="307"/>
      <c r="XFB52" s="307"/>
      <c r="XFC52" s="307"/>
      <c r="XFD52" s="307"/>
    </row>
    <row r="53" spans="1:16384" s="247" customFormat="1" ht="3.75" customHeight="1" thickBot="1">
      <c r="A53" s="299"/>
      <c r="B53" s="299"/>
      <c r="C53" s="299"/>
      <c r="D53" s="299"/>
      <c r="E53" s="299"/>
      <c r="F53" s="300"/>
      <c r="G53" s="300"/>
      <c r="H53" s="300"/>
      <c r="I53" s="300"/>
      <c r="J53" s="300"/>
      <c r="K53" s="300"/>
    </row>
    <row r="54" spans="1:16384" ht="27.95" customHeight="1">
      <c r="A54" s="301" t="s">
        <v>222</v>
      </c>
      <c r="B54" s="302" t="str">
        <f>IF(F15="","",YEAR(F15))</f>
        <v/>
      </c>
      <c r="C54" s="302" t="str">
        <f t="shared" ref="C54:K54" si="3">IF(C46&lt;=$F$44,B54+1,"")</f>
        <v/>
      </c>
      <c r="D54" s="302" t="str">
        <f t="shared" si="3"/>
        <v/>
      </c>
      <c r="E54" s="302" t="str">
        <f t="shared" si="3"/>
        <v/>
      </c>
      <c r="F54" s="302" t="str">
        <f t="shared" si="3"/>
        <v/>
      </c>
      <c r="G54" s="302" t="str">
        <f t="shared" si="3"/>
        <v/>
      </c>
      <c r="H54" s="302" t="str">
        <f t="shared" si="3"/>
        <v/>
      </c>
      <c r="I54" s="302" t="str">
        <f t="shared" si="3"/>
        <v/>
      </c>
      <c r="J54" s="302" t="str">
        <f t="shared" si="3"/>
        <v/>
      </c>
      <c r="K54" s="302" t="str">
        <f t="shared" si="3"/>
        <v/>
      </c>
    </row>
    <row r="55" spans="1:16384" ht="27.95" customHeight="1">
      <c r="A55" s="303" t="s">
        <v>223</v>
      </c>
      <c r="B55" s="304" t="str">
        <f>IFERROR(IF(F15&lt;&gt;"",IF(YEAR(F15)=YEAR(G15),G15-F15,DATE(B54,12,31)-F15)+1,""),"")</f>
        <v/>
      </c>
      <c r="C55" s="305" t="str">
        <f>IFERROR(IF(YEAR($G$15)=C54,$G$15-DATE(C54,1,1)+1,DATE(C54,12,31)-DATE(C54,1,1)+1),"")</f>
        <v/>
      </c>
      <c r="D55" s="305" t="str">
        <f t="shared" ref="D55:K55" si="4">IFERROR(IF(YEAR($G$15)=D54,$G$15-DATE(D54,1,1)+1,DATE(D54,12,31)-DATE(D54,1,1)+1),"")</f>
        <v/>
      </c>
      <c r="E55" s="305" t="str">
        <f t="shared" si="4"/>
        <v/>
      </c>
      <c r="F55" s="305" t="str">
        <f t="shared" si="4"/>
        <v/>
      </c>
      <c r="G55" s="305" t="str">
        <f t="shared" si="4"/>
        <v/>
      </c>
      <c r="H55" s="305" t="str">
        <f t="shared" si="4"/>
        <v/>
      </c>
      <c r="I55" s="305" t="str">
        <f t="shared" si="4"/>
        <v/>
      </c>
      <c r="J55" s="305" t="str">
        <f t="shared" si="4"/>
        <v/>
      </c>
      <c r="K55" s="305" t="str">
        <f t="shared" si="4"/>
        <v/>
      </c>
    </row>
    <row r="56" spans="1:16384" ht="27.95" customHeight="1">
      <c r="A56" s="276" t="s">
        <v>224</v>
      </c>
      <c r="B56" s="306"/>
      <c r="C56" s="306"/>
      <c r="D56" s="306"/>
      <c r="E56" s="306"/>
      <c r="F56" s="306"/>
      <c r="G56" s="306"/>
      <c r="H56" s="306"/>
      <c r="I56" s="306"/>
      <c r="J56" s="306"/>
      <c r="K56" s="306"/>
    </row>
    <row r="57" spans="1:16384" s="310" customFormat="1" ht="27.95" customHeight="1" thickBot="1">
      <c r="A57" s="308" t="s">
        <v>225</v>
      </c>
      <c r="B57" s="309" t="str">
        <f>IFERROR(B56/B55,"")</f>
        <v/>
      </c>
      <c r="C57" s="309" t="str">
        <f t="shared" ref="C57:K57" si="5">IFERROR(C56/C55,"")</f>
        <v/>
      </c>
      <c r="D57" s="309" t="str">
        <f t="shared" si="5"/>
        <v/>
      </c>
      <c r="E57" s="309" t="str">
        <f t="shared" si="5"/>
        <v/>
      </c>
      <c r="F57" s="309" t="str">
        <f t="shared" si="5"/>
        <v/>
      </c>
      <c r="G57" s="309" t="str">
        <f t="shared" si="5"/>
        <v/>
      </c>
      <c r="H57" s="309" t="str">
        <f t="shared" si="5"/>
        <v/>
      </c>
      <c r="I57" s="309" t="str">
        <f t="shared" si="5"/>
        <v/>
      </c>
      <c r="J57" s="309" t="str">
        <f t="shared" si="5"/>
        <v/>
      </c>
      <c r="K57" s="309" t="str">
        <f t="shared" si="5"/>
        <v/>
      </c>
    </row>
    <row r="58" spans="1:16384" s="247" customFormat="1" ht="3.75" customHeight="1" thickBot="1">
      <c r="A58" s="299"/>
      <c r="B58" s="299"/>
      <c r="C58" s="299"/>
      <c r="D58" s="299"/>
      <c r="E58" s="299"/>
      <c r="F58" s="300"/>
      <c r="G58" s="300"/>
      <c r="H58" s="300"/>
      <c r="I58" s="300"/>
      <c r="J58" s="300"/>
      <c r="K58" s="300"/>
    </row>
    <row r="59" spans="1:16384" s="247" customFormat="1" ht="3.75" customHeight="1">
      <c r="A59" s="311"/>
      <c r="B59" s="311"/>
      <c r="C59" s="311"/>
      <c r="D59" s="311"/>
      <c r="E59" s="311"/>
      <c r="F59" s="275"/>
      <c r="G59" s="275"/>
      <c r="H59" s="275"/>
      <c r="I59" s="275"/>
      <c r="J59" s="275"/>
      <c r="K59" s="275"/>
    </row>
    <row r="60" spans="1:16384" s="247" customFormat="1" ht="27" customHeight="1" thickBot="1">
      <c r="A60" s="312" t="s">
        <v>228</v>
      </c>
      <c r="B60" s="312"/>
      <c r="C60" s="312"/>
      <c r="D60" s="312"/>
      <c r="E60" s="312"/>
      <c r="F60" s="312"/>
      <c r="G60" s="312"/>
      <c r="H60" s="312" t="s">
        <v>229</v>
      </c>
      <c r="I60" s="312"/>
      <c r="J60" s="312"/>
      <c r="K60" s="312"/>
    </row>
    <row r="61" spans="1:16384" s="247" customFormat="1" ht="3.75" customHeight="1" thickBot="1">
      <c r="A61" s="299"/>
      <c r="B61" s="299"/>
      <c r="C61" s="299"/>
      <c r="D61" s="299"/>
      <c r="E61" s="299"/>
      <c r="F61" s="300"/>
      <c r="G61" s="300"/>
      <c r="H61" s="300"/>
      <c r="I61" s="300"/>
      <c r="J61" s="300"/>
      <c r="K61" s="300"/>
    </row>
    <row r="62" spans="1:16384" s="247" customFormat="1" ht="15" customHeight="1">
      <c r="A62" s="413" t="s">
        <v>461</v>
      </c>
      <c r="B62" s="413"/>
      <c r="C62" s="413"/>
      <c r="D62" s="413"/>
      <c r="E62" s="413"/>
      <c r="F62" s="413"/>
      <c r="G62" s="414"/>
      <c r="H62" s="419" t="str">
        <f>IF(K78&gt;0,"O presente mapa não deve ser considerado, pois subsistem erros do preenchimento no mapa. Solicitar as devidas correções.","")</f>
        <v/>
      </c>
      <c r="I62" s="420"/>
      <c r="J62" s="420"/>
      <c r="K62" s="420"/>
    </row>
    <row r="63" spans="1:16384" s="247" customFormat="1" ht="30" customHeight="1">
      <c r="A63" s="415"/>
      <c r="B63" s="415"/>
      <c r="C63" s="415"/>
      <c r="D63" s="415"/>
      <c r="E63" s="415"/>
      <c r="F63" s="415"/>
      <c r="G63" s="416"/>
      <c r="H63" s="421"/>
      <c r="I63" s="422"/>
      <c r="J63" s="422"/>
      <c r="K63" s="422"/>
    </row>
    <row r="64" spans="1:16384" s="247" customFormat="1" ht="15" customHeight="1">
      <c r="A64" s="415"/>
      <c r="B64" s="415"/>
      <c r="C64" s="415"/>
      <c r="D64" s="415"/>
      <c r="E64" s="415"/>
      <c r="F64" s="415"/>
      <c r="G64" s="416"/>
      <c r="H64" s="421"/>
      <c r="I64" s="422"/>
      <c r="J64" s="422"/>
      <c r="K64" s="422"/>
    </row>
    <row r="65" spans="1:11" s="247" customFormat="1" ht="15" customHeight="1">
      <c r="A65" s="415"/>
      <c r="B65" s="415"/>
      <c r="C65" s="415"/>
      <c r="D65" s="415"/>
      <c r="E65" s="415"/>
      <c r="F65" s="415"/>
      <c r="G65" s="416"/>
      <c r="H65" s="421"/>
      <c r="I65" s="422"/>
      <c r="J65" s="422"/>
      <c r="K65" s="422"/>
    </row>
    <row r="66" spans="1:11" s="247" customFormat="1" ht="15" customHeight="1">
      <c r="A66" s="415"/>
      <c r="B66" s="415"/>
      <c r="C66" s="415"/>
      <c r="D66" s="415"/>
      <c r="E66" s="415"/>
      <c r="F66" s="415"/>
      <c r="G66" s="416"/>
      <c r="H66" s="421"/>
      <c r="I66" s="422"/>
      <c r="J66" s="422"/>
      <c r="K66" s="422"/>
    </row>
    <row r="67" spans="1:11" s="247" customFormat="1" ht="15" customHeight="1">
      <c r="A67" s="415"/>
      <c r="B67" s="415"/>
      <c r="C67" s="415"/>
      <c r="D67" s="415"/>
      <c r="E67" s="415"/>
      <c r="F67" s="415"/>
      <c r="G67" s="416"/>
      <c r="H67" s="421"/>
      <c r="I67" s="422"/>
      <c r="J67" s="422"/>
      <c r="K67" s="422"/>
    </row>
    <row r="68" spans="1:11" s="247" customFormat="1" ht="15" customHeight="1">
      <c r="A68" s="415"/>
      <c r="B68" s="415"/>
      <c r="C68" s="415"/>
      <c r="D68" s="415"/>
      <c r="E68" s="415"/>
      <c r="F68" s="415"/>
      <c r="G68" s="416"/>
      <c r="H68" s="421"/>
      <c r="I68" s="422"/>
      <c r="J68" s="422"/>
      <c r="K68" s="422"/>
    </row>
    <row r="69" spans="1:11" s="247" customFormat="1" ht="15.75" customHeight="1" thickBot="1">
      <c r="A69" s="417"/>
      <c r="B69" s="417"/>
      <c r="C69" s="417"/>
      <c r="D69" s="417"/>
      <c r="E69" s="417"/>
      <c r="F69" s="417"/>
      <c r="G69" s="418"/>
      <c r="H69" s="423"/>
      <c r="I69" s="424"/>
      <c r="J69" s="424"/>
      <c r="K69" s="424"/>
    </row>
    <row r="70" spans="1:11" s="313" customFormat="1" ht="3.75" customHeight="1" thickBot="1">
      <c r="A70" s="299"/>
      <c r="B70" s="299"/>
      <c r="C70" s="299"/>
      <c r="D70" s="299"/>
      <c r="E70" s="299"/>
      <c r="F70" s="300"/>
      <c r="G70" s="300"/>
      <c r="H70" s="300"/>
      <c r="I70" s="300"/>
      <c r="J70" s="300"/>
      <c r="K70" s="300"/>
    </row>
    <row r="71" spans="1:11" s="247" customFormat="1">
      <c r="A71" s="249"/>
      <c r="B71" s="249"/>
      <c r="C71" s="249"/>
      <c r="D71" s="249"/>
      <c r="E71" s="249"/>
      <c r="F71" s="249"/>
      <c r="G71" s="249"/>
      <c r="H71" s="249"/>
      <c r="I71" s="249"/>
      <c r="J71" s="249"/>
      <c r="K71" s="249"/>
    </row>
    <row r="72" spans="1:11" s="247" customFormat="1">
      <c r="A72" s="294" t="s">
        <v>230</v>
      </c>
      <c r="B72" s="249"/>
      <c r="C72" s="249"/>
      <c r="D72" s="249"/>
      <c r="E72" s="249"/>
      <c r="F72" s="249"/>
      <c r="G72" s="249"/>
      <c r="H72" s="249"/>
      <c r="I72" s="249"/>
      <c r="J72" s="249"/>
      <c r="K72" s="249"/>
    </row>
    <row r="73" spans="1:11" s="247" customFormat="1" ht="15.75">
      <c r="A73" s="314" t="str">
        <f>IF(F8=0,"",IF(A42*B42*C42=0,"Alerta - Ver observação *2.",""))</f>
        <v/>
      </c>
      <c r="B73" s="249"/>
      <c r="C73" s="249"/>
      <c r="D73" s="249"/>
      <c r="E73" s="249"/>
      <c r="F73" s="249"/>
      <c r="G73" s="249"/>
      <c r="H73" s="249"/>
      <c r="I73" s="249"/>
      <c r="J73" s="249"/>
      <c r="K73" s="315">
        <f>IF(A73&lt;&gt;"",1,0)</f>
        <v>0</v>
      </c>
    </row>
    <row r="74" spans="1:11" s="247" customFormat="1" ht="15.75">
      <c r="A74" s="314" t="str">
        <f>IF(G8=0,"",IF(A43*B43*C43=0,"Alerta - Ver observação *3.",""))</f>
        <v/>
      </c>
      <c r="B74" s="249"/>
      <c r="C74" s="249"/>
      <c r="D74" s="249"/>
      <c r="E74" s="249"/>
      <c r="F74" s="249"/>
      <c r="G74" s="249"/>
      <c r="H74" s="249"/>
      <c r="I74" s="249"/>
      <c r="J74" s="249"/>
      <c r="K74" s="315">
        <f t="shared" ref="K74:K77" si="6">IF(A74&lt;&gt;"",1,0)</f>
        <v>0</v>
      </c>
    </row>
    <row r="75" spans="1:11" s="247" customFormat="1" ht="15.75">
      <c r="A75" s="314" t="str">
        <f>IF(F14&lt;&gt;"",IF(E44&lt;=0,"Alerta - Período contratual em apreciação é coincidente com o período contratual anterior. Por favor verificar datas de início e termino.",""),"")</f>
        <v/>
      </c>
      <c r="B75" s="249"/>
      <c r="C75" s="249"/>
      <c r="D75" s="249"/>
      <c r="E75" s="249"/>
      <c r="F75" s="249"/>
      <c r="G75" s="249"/>
      <c r="H75" s="249"/>
      <c r="I75" s="249"/>
      <c r="J75" s="249"/>
      <c r="K75" s="315">
        <f t="shared" si="6"/>
        <v>0</v>
      </c>
    </row>
    <row r="76" spans="1:11" s="247" customFormat="1" ht="15.75">
      <c r="A76" s="314" t="str">
        <f>IF(ROUND(SUM(B51:K51),2)-ROUND(F8,2)=0,"","Alerta - O valor total do contrato anterior, diverge do escalonamento.")</f>
        <v/>
      </c>
      <c r="B76" s="249"/>
      <c r="C76" s="249"/>
      <c r="D76" s="249"/>
      <c r="E76" s="249"/>
      <c r="F76" s="249"/>
      <c r="G76" s="249"/>
      <c r="H76" s="249"/>
      <c r="I76" s="249"/>
      <c r="J76" s="249"/>
      <c r="K76" s="315">
        <f t="shared" si="6"/>
        <v>0</v>
      </c>
    </row>
    <row r="77" spans="1:11" s="247" customFormat="1" ht="15.75">
      <c r="A77" s="314" t="str">
        <f>IF(ROUND(SUM(B56:K56),2)-ROUND(G8,2)=0,"","Alerta - O valor total do contrato em apreciação, diverge do escalonamento.")</f>
        <v/>
      </c>
      <c r="B77" s="249"/>
      <c r="C77" s="249"/>
      <c r="D77" s="249"/>
      <c r="E77" s="249"/>
      <c r="F77" s="249"/>
      <c r="G77" s="249"/>
      <c r="H77" s="249"/>
      <c r="I77" s="249"/>
      <c r="J77" s="249"/>
      <c r="K77" s="315">
        <f t="shared" si="6"/>
        <v>0</v>
      </c>
    </row>
    <row r="78" spans="1:11" s="247" customFormat="1">
      <c r="A78" s="249"/>
      <c r="B78" s="249"/>
      <c r="C78" s="249"/>
      <c r="D78" s="249"/>
      <c r="E78" s="249"/>
      <c r="F78" s="249"/>
      <c r="G78" s="249"/>
      <c r="H78" s="249"/>
      <c r="I78" s="249"/>
      <c r="J78" s="249"/>
      <c r="K78" s="315">
        <f>SUM(K73:K77)</f>
        <v>0</v>
      </c>
    </row>
    <row r="79" spans="1:11">
      <c r="A79" s="294" t="s">
        <v>214</v>
      </c>
      <c r="B79" s="294"/>
      <c r="C79" s="294"/>
      <c r="D79" s="294"/>
      <c r="E79" s="294"/>
    </row>
    <row r="80" spans="1:11" ht="15" customHeight="1">
      <c r="A80" s="425" t="s">
        <v>226</v>
      </c>
      <c r="B80" s="425"/>
      <c r="C80" s="425"/>
      <c r="D80" s="425"/>
      <c r="E80" s="425"/>
      <c r="F80" s="425"/>
      <c r="G80" s="425"/>
      <c r="H80" s="425"/>
      <c r="I80" s="425"/>
      <c r="J80" s="425"/>
      <c r="K80" s="425"/>
    </row>
    <row r="81" spans="1:11">
      <c r="A81" s="409" t="s">
        <v>215</v>
      </c>
      <c r="B81" s="409"/>
      <c r="C81" s="409"/>
      <c r="D81" s="409"/>
      <c r="E81" s="409"/>
      <c r="F81" s="409"/>
      <c r="G81" s="409"/>
      <c r="H81" s="409"/>
      <c r="I81" s="409"/>
      <c r="J81" s="409"/>
      <c r="K81" s="409"/>
    </row>
    <row r="82" spans="1:11">
      <c r="A82" s="409" t="s">
        <v>216</v>
      </c>
      <c r="B82" s="409"/>
      <c r="C82" s="409"/>
      <c r="D82" s="409"/>
      <c r="E82" s="409"/>
      <c r="F82" s="409"/>
      <c r="G82" s="409"/>
      <c r="H82" s="409"/>
      <c r="I82" s="409"/>
      <c r="J82" s="409"/>
      <c r="K82" s="409"/>
    </row>
    <row r="83" spans="1:11">
      <c r="A83" s="296" t="s">
        <v>217</v>
      </c>
      <c r="B83" s="296"/>
      <c r="C83" s="296"/>
      <c r="D83" s="316"/>
      <c r="E83" s="296"/>
      <c r="F83" s="296"/>
      <c r="G83" s="296"/>
      <c r="H83" s="296"/>
      <c r="I83" s="296"/>
      <c r="J83" s="296"/>
      <c r="K83" s="296"/>
    </row>
    <row r="84" spans="1:11" hidden="1"/>
    <row r="85" spans="1:11" s="247" customFormat="1" ht="31.5" hidden="1" customHeight="1">
      <c r="A85" s="249"/>
      <c r="B85" s="249"/>
      <c r="C85" s="249"/>
      <c r="D85" s="249"/>
      <c r="E85" s="249"/>
      <c r="F85" s="249"/>
      <c r="G85" s="249"/>
      <c r="H85" s="249"/>
      <c r="I85" s="249"/>
      <c r="J85" s="249"/>
      <c r="K85" s="249"/>
    </row>
    <row r="86" spans="1:11" hidden="1"/>
    <row r="87" spans="1:11" hidden="1"/>
    <row r="88" spans="1:11" s="296" customFormat="1" hidden="1">
      <c r="A88" s="249"/>
      <c r="B88" s="249"/>
      <c r="C88" s="249"/>
      <c r="D88" s="249"/>
      <c r="E88" s="249"/>
      <c r="F88" s="249"/>
      <c r="G88" s="249"/>
      <c r="H88" s="249"/>
      <c r="I88" s="249"/>
      <c r="J88" s="249"/>
      <c r="K88" s="249"/>
    </row>
    <row r="89" spans="1:11"/>
  </sheetData>
  <sheetProtection algorithmName="SHA-512" hashValue="75N+Ur/qVTyUJIS25ysJTEHmvX9fmZ/dFx4BAKWkNOTkmD5t2VfuvqxtFduzRw84d8saHMmC4DmtbUgQCforOQ==" saltValue="rThwHlIeVO5Q9c9YX9KceA==" spinCount="100000" sheet="1" objects="1" scenarios="1"/>
  <mergeCells count="27">
    <mergeCell ref="B21:F21"/>
    <mergeCell ref="A24:K24"/>
    <mergeCell ref="A81:K81"/>
    <mergeCell ref="A30:F30"/>
    <mergeCell ref="A82:K82"/>
    <mergeCell ref="A32:G39"/>
    <mergeCell ref="H32:K39"/>
    <mergeCell ref="A47:K47"/>
    <mergeCell ref="A62:G69"/>
    <mergeCell ref="H62:K69"/>
    <mergeCell ref="A80:K80"/>
    <mergeCell ref="B15:E15"/>
    <mergeCell ref="B20:F20"/>
    <mergeCell ref="A1:K1"/>
    <mergeCell ref="J2:K3"/>
    <mergeCell ref="A4:E5"/>
    <mergeCell ref="F4:F5"/>
    <mergeCell ref="G4:G5"/>
    <mergeCell ref="H4:I4"/>
    <mergeCell ref="J4:K4"/>
    <mergeCell ref="A8:E8"/>
    <mergeCell ref="A10:E10"/>
    <mergeCell ref="G10:H10"/>
    <mergeCell ref="B12:E12"/>
    <mergeCell ref="B14:E14"/>
    <mergeCell ref="J20:J21"/>
    <mergeCell ref="K20:K21"/>
  </mergeCells>
  <conditionalFormatting sqref="A73:A77">
    <cfRule type="containsText" dxfId="4" priority="5" operator="containsText" text="Alerta">
      <formula>NOT(ISERROR(SEARCH("Alerta",A73)))</formula>
    </cfRule>
  </conditionalFormatting>
  <conditionalFormatting sqref="B51:K51">
    <cfRule type="expression" dxfId="3" priority="4">
      <formula>B49&lt;&gt;""</formula>
    </cfRule>
  </conditionalFormatting>
  <conditionalFormatting sqref="B56:K56">
    <cfRule type="expression" dxfId="2" priority="3">
      <formula>B54&lt;&gt;""</formula>
    </cfRule>
  </conditionalFormatting>
  <conditionalFormatting sqref="B56:K56 G8">
    <cfRule type="expression" dxfId="1" priority="2">
      <formula>$A$77="Alerta - O valor total do contrato em apreciação, diverge do escalonamento."</formula>
    </cfRule>
  </conditionalFormatting>
  <conditionalFormatting sqref="B51:K51 F8">
    <cfRule type="expression" dxfId="0" priority="1">
      <formula>$A$76="Alerta - O valor total do contrato anterior, diverge do escalonamento."</formula>
    </cfRule>
  </conditionalFormatting>
  <dataValidations count="1">
    <dataValidation type="date" allowBlank="1" showInputMessage="1" showErrorMessage="1" errorTitle="Verificar formato da data" error="O formato data deve ser: DD/MM/AAAA" sqref="F14:G15">
      <formula1>1</formula1>
      <formula2>55153</formula2>
    </dataValidation>
  </dataValidations>
  <printOptions horizontalCentered="1" verticalCentered="1"/>
  <pageMargins left="0.39370078740157483" right="0.39370078740157483" top="0.39370078740157483" bottom="0.39370078740157483" header="0.31496062992125984" footer="0.31496062992125984"/>
  <pageSetup paperSize="9" scale="60" orientation="landscape"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113"/>
  <sheetViews>
    <sheetView showGridLines="0" showZeros="0" topLeftCell="A7" zoomScaleNormal="100" workbookViewId="0">
      <selection activeCell="P47" sqref="A1:P47"/>
    </sheetView>
  </sheetViews>
  <sheetFormatPr defaultRowHeight="15"/>
  <cols>
    <col min="1" max="1" width="13.7109375" style="183" customWidth="1"/>
    <col min="2" max="2" width="4.5703125" style="183" customWidth="1"/>
    <col min="3" max="4" width="5" style="183" customWidth="1"/>
    <col min="5" max="5" width="3.7109375" style="183" customWidth="1"/>
    <col min="6" max="6" width="5.42578125" style="183" customWidth="1"/>
    <col min="7" max="7" width="5.7109375" style="183" customWidth="1"/>
    <col min="8" max="8" width="5" style="183" customWidth="1"/>
    <col min="9" max="9" width="8.5703125" style="183" customWidth="1"/>
    <col min="10" max="10" width="13.140625" style="183" customWidth="1"/>
    <col min="11" max="11" width="12.85546875" style="183" customWidth="1"/>
    <col min="12" max="12" width="9.85546875" style="183" customWidth="1"/>
    <col min="13" max="13" width="12.42578125" style="183" customWidth="1"/>
    <col min="14" max="14" width="12.140625" style="183" customWidth="1"/>
    <col min="15" max="15" width="9.7109375" style="183" customWidth="1"/>
    <col min="16" max="16" width="9.42578125" style="183" customWidth="1"/>
    <col min="17" max="17" width="0" style="183" hidden="1" customWidth="1"/>
    <col min="18" max="20" width="9.140625" style="183" hidden="1" customWidth="1"/>
    <col min="21" max="21" width="10.7109375" style="183" hidden="1" customWidth="1"/>
    <col min="22" max="29" width="9.140625" style="183" hidden="1" customWidth="1"/>
    <col min="30" max="30" width="12.140625" style="183" hidden="1" customWidth="1"/>
    <col min="31" max="31" width="4.28515625" style="185" hidden="1" customWidth="1"/>
    <col min="32" max="32" width="19.140625" style="183" hidden="1" customWidth="1"/>
    <col min="33" max="33" width="21" style="183" hidden="1" customWidth="1"/>
    <col min="34" max="34" width="3.28515625" style="183" hidden="1" customWidth="1"/>
    <col min="35" max="35" width="34" style="183" hidden="1" customWidth="1"/>
    <col min="36" max="36" width="3" style="183" hidden="1" customWidth="1"/>
    <col min="37" max="37" width="40.28515625" style="183" hidden="1" customWidth="1"/>
    <col min="38" max="38" width="2.28515625" style="183" hidden="1" customWidth="1"/>
    <col min="39" max="39" width="25.85546875" style="183" hidden="1" customWidth="1"/>
    <col min="40" max="40" width="1.28515625" style="183" hidden="1" customWidth="1"/>
    <col min="41" max="41" width="37" style="183" hidden="1" customWidth="1"/>
    <col min="42" max="42" width="9.140625" style="183" hidden="1" customWidth="1"/>
    <col min="43" max="43" width="47.140625" style="186" hidden="1" customWidth="1"/>
    <col min="44" max="44" width="2.28515625" style="183" hidden="1" customWidth="1"/>
    <col min="45" max="45" width="42.5703125" style="183" hidden="1" customWidth="1"/>
    <col min="46" max="46" width="2.140625" style="183" hidden="1" customWidth="1"/>
    <col min="47" max="47" width="64.28515625" style="183" hidden="1" customWidth="1"/>
    <col min="48" max="49" width="9.140625" style="183" hidden="1" customWidth="1"/>
    <col min="50" max="254" width="9.140625" style="183"/>
    <col min="255" max="255" width="14.85546875" style="183" customWidth="1"/>
    <col min="256" max="256" width="10" style="183" customWidth="1"/>
    <col min="257" max="257" width="20.5703125" style="183" customWidth="1"/>
    <col min="258" max="258" width="12.5703125" style="183" customWidth="1"/>
    <col min="259" max="259" width="14.85546875" style="183" customWidth="1"/>
    <col min="260" max="260" width="13.5703125" style="183" customWidth="1"/>
    <col min="261" max="261" width="11" style="183" customWidth="1"/>
    <col min="262" max="262" width="14.28515625" style="183" customWidth="1"/>
    <col min="263" max="263" width="10" style="183" customWidth="1"/>
    <col min="264" max="264" width="12.7109375" style="183" customWidth="1"/>
    <col min="265" max="265" width="11.85546875" style="183" customWidth="1"/>
    <col min="266" max="271" width="9.140625" style="183"/>
    <col min="272" max="272" width="12.42578125" style="183" customWidth="1"/>
    <col min="273" max="305" width="0" style="183" hidden="1" customWidth="1"/>
    <col min="306" max="510" width="9.140625" style="183"/>
    <col min="511" max="511" width="14.85546875" style="183" customWidth="1"/>
    <col min="512" max="512" width="10" style="183" customWidth="1"/>
    <col min="513" max="513" width="20.5703125" style="183" customWidth="1"/>
    <col min="514" max="514" width="12.5703125" style="183" customWidth="1"/>
    <col min="515" max="515" width="14.85546875" style="183" customWidth="1"/>
    <col min="516" max="516" width="13.5703125" style="183" customWidth="1"/>
    <col min="517" max="517" width="11" style="183" customWidth="1"/>
    <col min="518" max="518" width="14.28515625" style="183" customWidth="1"/>
    <col min="519" max="519" width="10" style="183" customWidth="1"/>
    <col min="520" max="520" width="12.7109375" style="183" customWidth="1"/>
    <col min="521" max="521" width="11.85546875" style="183" customWidth="1"/>
    <col min="522" max="527" width="9.140625" style="183"/>
    <col min="528" max="528" width="12.42578125" style="183" customWidth="1"/>
    <col min="529" max="561" width="0" style="183" hidden="1" customWidth="1"/>
    <col min="562" max="766" width="9.140625" style="183"/>
    <col min="767" max="767" width="14.85546875" style="183" customWidth="1"/>
    <col min="768" max="768" width="10" style="183" customWidth="1"/>
    <col min="769" max="769" width="20.5703125" style="183" customWidth="1"/>
    <col min="770" max="770" width="12.5703125" style="183" customWidth="1"/>
    <col min="771" max="771" width="14.85546875" style="183" customWidth="1"/>
    <col min="772" max="772" width="13.5703125" style="183" customWidth="1"/>
    <col min="773" max="773" width="11" style="183" customWidth="1"/>
    <col min="774" max="774" width="14.28515625" style="183" customWidth="1"/>
    <col min="775" max="775" width="10" style="183" customWidth="1"/>
    <col min="776" max="776" width="12.7109375" style="183" customWidth="1"/>
    <col min="777" max="777" width="11.85546875" style="183" customWidth="1"/>
    <col min="778" max="783" width="9.140625" style="183"/>
    <col min="784" max="784" width="12.42578125" style="183" customWidth="1"/>
    <col min="785" max="817" width="0" style="183" hidden="1" customWidth="1"/>
    <col min="818" max="1022" width="9.140625" style="183"/>
    <col min="1023" max="1023" width="14.85546875" style="183" customWidth="1"/>
    <col min="1024" max="1024" width="10" style="183" customWidth="1"/>
    <col min="1025" max="1025" width="20.5703125" style="183" customWidth="1"/>
    <col min="1026" max="1026" width="12.5703125" style="183" customWidth="1"/>
    <col min="1027" max="1027" width="14.85546875" style="183" customWidth="1"/>
    <col min="1028" max="1028" width="13.5703125" style="183" customWidth="1"/>
    <col min="1029" max="1029" width="11" style="183" customWidth="1"/>
    <col min="1030" max="1030" width="14.28515625" style="183" customWidth="1"/>
    <col min="1031" max="1031" width="10" style="183" customWidth="1"/>
    <col min="1032" max="1032" width="12.7109375" style="183" customWidth="1"/>
    <col min="1033" max="1033" width="11.85546875" style="183" customWidth="1"/>
    <col min="1034" max="1039" width="9.140625" style="183"/>
    <col min="1040" max="1040" width="12.42578125" style="183" customWidth="1"/>
    <col min="1041" max="1073" width="0" style="183" hidden="1" customWidth="1"/>
    <col min="1074" max="1278" width="9.140625" style="183"/>
    <col min="1279" max="1279" width="14.85546875" style="183" customWidth="1"/>
    <col min="1280" max="1280" width="10" style="183" customWidth="1"/>
    <col min="1281" max="1281" width="20.5703125" style="183" customWidth="1"/>
    <col min="1282" max="1282" width="12.5703125" style="183" customWidth="1"/>
    <col min="1283" max="1283" width="14.85546875" style="183" customWidth="1"/>
    <col min="1284" max="1284" width="13.5703125" style="183" customWidth="1"/>
    <col min="1285" max="1285" width="11" style="183" customWidth="1"/>
    <col min="1286" max="1286" width="14.28515625" style="183" customWidth="1"/>
    <col min="1287" max="1287" width="10" style="183" customWidth="1"/>
    <col min="1288" max="1288" width="12.7109375" style="183" customWidth="1"/>
    <col min="1289" max="1289" width="11.85546875" style="183" customWidth="1"/>
    <col min="1290" max="1295" width="9.140625" style="183"/>
    <col min="1296" max="1296" width="12.42578125" style="183" customWidth="1"/>
    <col min="1297" max="1329" width="0" style="183" hidden="1" customWidth="1"/>
    <col min="1330" max="1534" width="9.140625" style="183"/>
    <col min="1535" max="1535" width="14.85546875" style="183" customWidth="1"/>
    <col min="1536" max="1536" width="10" style="183" customWidth="1"/>
    <col min="1537" max="1537" width="20.5703125" style="183" customWidth="1"/>
    <col min="1538" max="1538" width="12.5703125" style="183" customWidth="1"/>
    <col min="1539" max="1539" width="14.85546875" style="183" customWidth="1"/>
    <col min="1540" max="1540" width="13.5703125" style="183" customWidth="1"/>
    <col min="1541" max="1541" width="11" style="183" customWidth="1"/>
    <col min="1542" max="1542" width="14.28515625" style="183" customWidth="1"/>
    <col min="1543" max="1543" width="10" style="183" customWidth="1"/>
    <col min="1544" max="1544" width="12.7109375" style="183" customWidth="1"/>
    <col min="1545" max="1545" width="11.85546875" style="183" customWidth="1"/>
    <col min="1546" max="1551" width="9.140625" style="183"/>
    <col min="1552" max="1552" width="12.42578125" style="183" customWidth="1"/>
    <col min="1553" max="1585" width="0" style="183" hidden="1" customWidth="1"/>
    <col min="1586" max="1790" width="9.140625" style="183"/>
    <col min="1791" max="1791" width="14.85546875" style="183" customWidth="1"/>
    <col min="1792" max="1792" width="10" style="183" customWidth="1"/>
    <col min="1793" max="1793" width="20.5703125" style="183" customWidth="1"/>
    <col min="1794" max="1794" width="12.5703125" style="183" customWidth="1"/>
    <col min="1795" max="1795" width="14.85546875" style="183" customWidth="1"/>
    <col min="1796" max="1796" width="13.5703125" style="183" customWidth="1"/>
    <col min="1797" max="1797" width="11" style="183" customWidth="1"/>
    <col min="1798" max="1798" width="14.28515625" style="183" customWidth="1"/>
    <col min="1799" max="1799" width="10" style="183" customWidth="1"/>
    <col min="1800" max="1800" width="12.7109375" style="183" customWidth="1"/>
    <col min="1801" max="1801" width="11.85546875" style="183" customWidth="1"/>
    <col min="1802" max="1807" width="9.140625" style="183"/>
    <col min="1808" max="1808" width="12.42578125" style="183" customWidth="1"/>
    <col min="1809" max="1841" width="0" style="183" hidden="1" customWidth="1"/>
    <col min="1842" max="2046" width="9.140625" style="183"/>
    <col min="2047" max="2047" width="14.85546875" style="183" customWidth="1"/>
    <col min="2048" max="2048" width="10" style="183" customWidth="1"/>
    <col min="2049" max="2049" width="20.5703125" style="183" customWidth="1"/>
    <col min="2050" max="2050" width="12.5703125" style="183" customWidth="1"/>
    <col min="2051" max="2051" width="14.85546875" style="183" customWidth="1"/>
    <col min="2052" max="2052" width="13.5703125" style="183" customWidth="1"/>
    <col min="2053" max="2053" width="11" style="183" customWidth="1"/>
    <col min="2054" max="2054" width="14.28515625" style="183" customWidth="1"/>
    <col min="2055" max="2055" width="10" style="183" customWidth="1"/>
    <col min="2056" max="2056" width="12.7109375" style="183" customWidth="1"/>
    <col min="2057" max="2057" width="11.85546875" style="183" customWidth="1"/>
    <col min="2058" max="2063" width="9.140625" style="183"/>
    <col min="2064" max="2064" width="12.42578125" style="183" customWidth="1"/>
    <col min="2065" max="2097" width="0" style="183" hidden="1" customWidth="1"/>
    <col min="2098" max="2302" width="9.140625" style="183"/>
    <col min="2303" max="2303" width="14.85546875" style="183" customWidth="1"/>
    <col min="2304" max="2304" width="10" style="183" customWidth="1"/>
    <col min="2305" max="2305" width="20.5703125" style="183" customWidth="1"/>
    <col min="2306" max="2306" width="12.5703125" style="183" customWidth="1"/>
    <col min="2307" max="2307" width="14.85546875" style="183" customWidth="1"/>
    <col min="2308" max="2308" width="13.5703125" style="183" customWidth="1"/>
    <col min="2309" max="2309" width="11" style="183" customWidth="1"/>
    <col min="2310" max="2310" width="14.28515625" style="183" customWidth="1"/>
    <col min="2311" max="2311" width="10" style="183" customWidth="1"/>
    <col min="2312" max="2312" width="12.7109375" style="183" customWidth="1"/>
    <col min="2313" max="2313" width="11.85546875" style="183" customWidth="1"/>
    <col min="2314" max="2319" width="9.140625" style="183"/>
    <col min="2320" max="2320" width="12.42578125" style="183" customWidth="1"/>
    <col min="2321" max="2353" width="0" style="183" hidden="1" customWidth="1"/>
    <col min="2354" max="2558" width="9.140625" style="183"/>
    <col min="2559" max="2559" width="14.85546875" style="183" customWidth="1"/>
    <col min="2560" max="2560" width="10" style="183" customWidth="1"/>
    <col min="2561" max="2561" width="20.5703125" style="183" customWidth="1"/>
    <col min="2562" max="2562" width="12.5703125" style="183" customWidth="1"/>
    <col min="2563" max="2563" width="14.85546875" style="183" customWidth="1"/>
    <col min="2564" max="2564" width="13.5703125" style="183" customWidth="1"/>
    <col min="2565" max="2565" width="11" style="183" customWidth="1"/>
    <col min="2566" max="2566" width="14.28515625" style="183" customWidth="1"/>
    <col min="2567" max="2567" width="10" style="183" customWidth="1"/>
    <col min="2568" max="2568" width="12.7109375" style="183" customWidth="1"/>
    <col min="2569" max="2569" width="11.85546875" style="183" customWidth="1"/>
    <col min="2570" max="2575" width="9.140625" style="183"/>
    <col min="2576" max="2576" width="12.42578125" style="183" customWidth="1"/>
    <col min="2577" max="2609" width="0" style="183" hidden="1" customWidth="1"/>
    <col min="2610" max="2814" width="9.140625" style="183"/>
    <col min="2815" max="2815" width="14.85546875" style="183" customWidth="1"/>
    <col min="2816" max="2816" width="10" style="183" customWidth="1"/>
    <col min="2817" max="2817" width="20.5703125" style="183" customWidth="1"/>
    <col min="2818" max="2818" width="12.5703125" style="183" customWidth="1"/>
    <col min="2819" max="2819" width="14.85546875" style="183" customWidth="1"/>
    <col min="2820" max="2820" width="13.5703125" style="183" customWidth="1"/>
    <col min="2821" max="2821" width="11" style="183" customWidth="1"/>
    <col min="2822" max="2822" width="14.28515625" style="183" customWidth="1"/>
    <col min="2823" max="2823" width="10" style="183" customWidth="1"/>
    <col min="2824" max="2824" width="12.7109375" style="183" customWidth="1"/>
    <col min="2825" max="2825" width="11.85546875" style="183" customWidth="1"/>
    <col min="2826" max="2831" width="9.140625" style="183"/>
    <col min="2832" max="2832" width="12.42578125" style="183" customWidth="1"/>
    <col min="2833" max="2865" width="0" style="183" hidden="1" customWidth="1"/>
    <col min="2866" max="3070" width="9.140625" style="183"/>
    <col min="3071" max="3071" width="14.85546875" style="183" customWidth="1"/>
    <col min="3072" max="3072" width="10" style="183" customWidth="1"/>
    <col min="3073" max="3073" width="20.5703125" style="183" customWidth="1"/>
    <col min="3074" max="3074" width="12.5703125" style="183" customWidth="1"/>
    <col min="3075" max="3075" width="14.85546875" style="183" customWidth="1"/>
    <col min="3076" max="3076" width="13.5703125" style="183" customWidth="1"/>
    <col min="3077" max="3077" width="11" style="183" customWidth="1"/>
    <col min="3078" max="3078" width="14.28515625" style="183" customWidth="1"/>
    <col min="3079" max="3079" width="10" style="183" customWidth="1"/>
    <col min="3080" max="3080" width="12.7109375" style="183" customWidth="1"/>
    <col min="3081" max="3081" width="11.85546875" style="183" customWidth="1"/>
    <col min="3082" max="3087" width="9.140625" style="183"/>
    <col min="3088" max="3088" width="12.42578125" style="183" customWidth="1"/>
    <col min="3089" max="3121" width="0" style="183" hidden="1" customWidth="1"/>
    <col min="3122" max="3326" width="9.140625" style="183"/>
    <col min="3327" max="3327" width="14.85546875" style="183" customWidth="1"/>
    <col min="3328" max="3328" width="10" style="183" customWidth="1"/>
    <col min="3329" max="3329" width="20.5703125" style="183" customWidth="1"/>
    <col min="3330" max="3330" width="12.5703125" style="183" customWidth="1"/>
    <col min="3331" max="3331" width="14.85546875" style="183" customWidth="1"/>
    <col min="3332" max="3332" width="13.5703125" style="183" customWidth="1"/>
    <col min="3333" max="3333" width="11" style="183" customWidth="1"/>
    <col min="3334" max="3334" width="14.28515625" style="183" customWidth="1"/>
    <col min="3335" max="3335" width="10" style="183" customWidth="1"/>
    <col min="3336" max="3336" width="12.7109375" style="183" customWidth="1"/>
    <col min="3337" max="3337" width="11.85546875" style="183" customWidth="1"/>
    <col min="3338" max="3343" width="9.140625" style="183"/>
    <col min="3344" max="3344" width="12.42578125" style="183" customWidth="1"/>
    <col min="3345" max="3377" width="0" style="183" hidden="1" customWidth="1"/>
    <col min="3378" max="3582" width="9.140625" style="183"/>
    <col min="3583" max="3583" width="14.85546875" style="183" customWidth="1"/>
    <col min="3584" max="3584" width="10" style="183" customWidth="1"/>
    <col min="3585" max="3585" width="20.5703125" style="183" customWidth="1"/>
    <col min="3586" max="3586" width="12.5703125" style="183" customWidth="1"/>
    <col min="3587" max="3587" width="14.85546875" style="183" customWidth="1"/>
    <col min="3588" max="3588" width="13.5703125" style="183" customWidth="1"/>
    <col min="3589" max="3589" width="11" style="183" customWidth="1"/>
    <col min="3590" max="3590" width="14.28515625" style="183" customWidth="1"/>
    <col min="3591" max="3591" width="10" style="183" customWidth="1"/>
    <col min="3592" max="3592" width="12.7109375" style="183" customWidth="1"/>
    <col min="3593" max="3593" width="11.85546875" style="183" customWidth="1"/>
    <col min="3594" max="3599" width="9.140625" style="183"/>
    <col min="3600" max="3600" width="12.42578125" style="183" customWidth="1"/>
    <col min="3601" max="3633" width="0" style="183" hidden="1" customWidth="1"/>
    <col min="3634" max="3838" width="9.140625" style="183"/>
    <col min="3839" max="3839" width="14.85546875" style="183" customWidth="1"/>
    <col min="3840" max="3840" width="10" style="183" customWidth="1"/>
    <col min="3841" max="3841" width="20.5703125" style="183" customWidth="1"/>
    <col min="3842" max="3842" width="12.5703125" style="183" customWidth="1"/>
    <col min="3843" max="3843" width="14.85546875" style="183" customWidth="1"/>
    <col min="3844" max="3844" width="13.5703125" style="183" customWidth="1"/>
    <col min="3845" max="3845" width="11" style="183" customWidth="1"/>
    <col min="3846" max="3846" width="14.28515625" style="183" customWidth="1"/>
    <col min="3847" max="3847" width="10" style="183" customWidth="1"/>
    <col min="3848" max="3848" width="12.7109375" style="183" customWidth="1"/>
    <col min="3849" max="3849" width="11.85546875" style="183" customWidth="1"/>
    <col min="3850" max="3855" width="9.140625" style="183"/>
    <col min="3856" max="3856" width="12.42578125" style="183" customWidth="1"/>
    <col min="3857" max="3889" width="0" style="183" hidden="1" customWidth="1"/>
    <col min="3890" max="4094" width="9.140625" style="183"/>
    <col min="4095" max="4095" width="14.85546875" style="183" customWidth="1"/>
    <col min="4096" max="4096" width="10" style="183" customWidth="1"/>
    <col min="4097" max="4097" width="20.5703125" style="183" customWidth="1"/>
    <col min="4098" max="4098" width="12.5703125" style="183" customWidth="1"/>
    <col min="4099" max="4099" width="14.85546875" style="183" customWidth="1"/>
    <col min="4100" max="4100" width="13.5703125" style="183" customWidth="1"/>
    <col min="4101" max="4101" width="11" style="183" customWidth="1"/>
    <col min="4102" max="4102" width="14.28515625" style="183" customWidth="1"/>
    <col min="4103" max="4103" width="10" style="183" customWidth="1"/>
    <col min="4104" max="4104" width="12.7109375" style="183" customWidth="1"/>
    <col min="4105" max="4105" width="11.85546875" style="183" customWidth="1"/>
    <col min="4106" max="4111" width="9.140625" style="183"/>
    <col min="4112" max="4112" width="12.42578125" style="183" customWidth="1"/>
    <col min="4113" max="4145" width="0" style="183" hidden="1" customWidth="1"/>
    <col min="4146" max="4350" width="9.140625" style="183"/>
    <col min="4351" max="4351" width="14.85546875" style="183" customWidth="1"/>
    <col min="4352" max="4352" width="10" style="183" customWidth="1"/>
    <col min="4353" max="4353" width="20.5703125" style="183" customWidth="1"/>
    <col min="4354" max="4354" width="12.5703125" style="183" customWidth="1"/>
    <col min="4355" max="4355" width="14.85546875" style="183" customWidth="1"/>
    <col min="4356" max="4356" width="13.5703125" style="183" customWidth="1"/>
    <col min="4357" max="4357" width="11" style="183" customWidth="1"/>
    <col min="4358" max="4358" width="14.28515625" style="183" customWidth="1"/>
    <col min="4359" max="4359" width="10" style="183" customWidth="1"/>
    <col min="4360" max="4360" width="12.7109375" style="183" customWidth="1"/>
    <col min="4361" max="4361" width="11.85546875" style="183" customWidth="1"/>
    <col min="4362" max="4367" width="9.140625" style="183"/>
    <col min="4368" max="4368" width="12.42578125" style="183" customWidth="1"/>
    <col min="4369" max="4401" width="0" style="183" hidden="1" customWidth="1"/>
    <col min="4402" max="4606" width="9.140625" style="183"/>
    <col min="4607" max="4607" width="14.85546875" style="183" customWidth="1"/>
    <col min="4608" max="4608" width="10" style="183" customWidth="1"/>
    <col min="4609" max="4609" width="20.5703125" style="183" customWidth="1"/>
    <col min="4610" max="4610" width="12.5703125" style="183" customWidth="1"/>
    <col min="4611" max="4611" width="14.85546875" style="183" customWidth="1"/>
    <col min="4612" max="4612" width="13.5703125" style="183" customWidth="1"/>
    <col min="4613" max="4613" width="11" style="183" customWidth="1"/>
    <col min="4614" max="4614" width="14.28515625" style="183" customWidth="1"/>
    <col min="4615" max="4615" width="10" style="183" customWidth="1"/>
    <col min="4616" max="4616" width="12.7109375" style="183" customWidth="1"/>
    <col min="4617" max="4617" width="11.85546875" style="183" customWidth="1"/>
    <col min="4618" max="4623" width="9.140625" style="183"/>
    <col min="4624" max="4624" width="12.42578125" style="183" customWidth="1"/>
    <col min="4625" max="4657" width="0" style="183" hidden="1" customWidth="1"/>
    <col min="4658" max="4862" width="9.140625" style="183"/>
    <col min="4863" max="4863" width="14.85546875" style="183" customWidth="1"/>
    <col min="4864" max="4864" width="10" style="183" customWidth="1"/>
    <col min="4865" max="4865" width="20.5703125" style="183" customWidth="1"/>
    <col min="4866" max="4866" width="12.5703125" style="183" customWidth="1"/>
    <col min="4867" max="4867" width="14.85546875" style="183" customWidth="1"/>
    <col min="4868" max="4868" width="13.5703125" style="183" customWidth="1"/>
    <col min="4869" max="4869" width="11" style="183" customWidth="1"/>
    <col min="4870" max="4870" width="14.28515625" style="183" customWidth="1"/>
    <col min="4871" max="4871" width="10" style="183" customWidth="1"/>
    <col min="4872" max="4872" width="12.7109375" style="183" customWidth="1"/>
    <col min="4873" max="4873" width="11.85546875" style="183" customWidth="1"/>
    <col min="4874" max="4879" width="9.140625" style="183"/>
    <col min="4880" max="4880" width="12.42578125" style="183" customWidth="1"/>
    <col min="4881" max="4913" width="0" style="183" hidden="1" customWidth="1"/>
    <col min="4914" max="5118" width="9.140625" style="183"/>
    <col min="5119" max="5119" width="14.85546875" style="183" customWidth="1"/>
    <col min="5120" max="5120" width="10" style="183" customWidth="1"/>
    <col min="5121" max="5121" width="20.5703125" style="183" customWidth="1"/>
    <col min="5122" max="5122" width="12.5703125" style="183" customWidth="1"/>
    <col min="5123" max="5123" width="14.85546875" style="183" customWidth="1"/>
    <col min="5124" max="5124" width="13.5703125" style="183" customWidth="1"/>
    <col min="5125" max="5125" width="11" style="183" customWidth="1"/>
    <col min="5126" max="5126" width="14.28515625" style="183" customWidth="1"/>
    <col min="5127" max="5127" width="10" style="183" customWidth="1"/>
    <col min="5128" max="5128" width="12.7109375" style="183" customWidth="1"/>
    <col min="5129" max="5129" width="11.85546875" style="183" customWidth="1"/>
    <col min="5130" max="5135" width="9.140625" style="183"/>
    <col min="5136" max="5136" width="12.42578125" style="183" customWidth="1"/>
    <col min="5137" max="5169" width="0" style="183" hidden="1" customWidth="1"/>
    <col min="5170" max="5374" width="9.140625" style="183"/>
    <col min="5375" max="5375" width="14.85546875" style="183" customWidth="1"/>
    <col min="5376" max="5376" width="10" style="183" customWidth="1"/>
    <col min="5377" max="5377" width="20.5703125" style="183" customWidth="1"/>
    <col min="5378" max="5378" width="12.5703125" style="183" customWidth="1"/>
    <col min="5379" max="5379" width="14.85546875" style="183" customWidth="1"/>
    <col min="5380" max="5380" width="13.5703125" style="183" customWidth="1"/>
    <col min="5381" max="5381" width="11" style="183" customWidth="1"/>
    <col min="5382" max="5382" width="14.28515625" style="183" customWidth="1"/>
    <col min="5383" max="5383" width="10" style="183" customWidth="1"/>
    <col min="5384" max="5384" width="12.7109375" style="183" customWidth="1"/>
    <col min="5385" max="5385" width="11.85546875" style="183" customWidth="1"/>
    <col min="5386" max="5391" width="9.140625" style="183"/>
    <col min="5392" max="5392" width="12.42578125" style="183" customWidth="1"/>
    <col min="5393" max="5425" width="0" style="183" hidden="1" customWidth="1"/>
    <col min="5426" max="5630" width="9.140625" style="183"/>
    <col min="5631" max="5631" width="14.85546875" style="183" customWidth="1"/>
    <col min="5632" max="5632" width="10" style="183" customWidth="1"/>
    <col min="5633" max="5633" width="20.5703125" style="183" customWidth="1"/>
    <col min="5634" max="5634" width="12.5703125" style="183" customWidth="1"/>
    <col min="5635" max="5635" width="14.85546875" style="183" customWidth="1"/>
    <col min="5636" max="5636" width="13.5703125" style="183" customWidth="1"/>
    <col min="5637" max="5637" width="11" style="183" customWidth="1"/>
    <col min="5638" max="5638" width="14.28515625" style="183" customWidth="1"/>
    <col min="5639" max="5639" width="10" style="183" customWidth="1"/>
    <col min="5640" max="5640" width="12.7109375" style="183" customWidth="1"/>
    <col min="5641" max="5641" width="11.85546875" style="183" customWidth="1"/>
    <col min="5642" max="5647" width="9.140625" style="183"/>
    <col min="5648" max="5648" width="12.42578125" style="183" customWidth="1"/>
    <col min="5649" max="5681" width="0" style="183" hidden="1" customWidth="1"/>
    <col min="5682" max="5886" width="9.140625" style="183"/>
    <col min="5887" max="5887" width="14.85546875" style="183" customWidth="1"/>
    <col min="5888" max="5888" width="10" style="183" customWidth="1"/>
    <col min="5889" max="5889" width="20.5703125" style="183" customWidth="1"/>
    <col min="5890" max="5890" width="12.5703125" style="183" customWidth="1"/>
    <col min="5891" max="5891" width="14.85546875" style="183" customWidth="1"/>
    <col min="5892" max="5892" width="13.5703125" style="183" customWidth="1"/>
    <col min="5893" max="5893" width="11" style="183" customWidth="1"/>
    <col min="5894" max="5894" width="14.28515625" style="183" customWidth="1"/>
    <col min="5895" max="5895" width="10" style="183" customWidth="1"/>
    <col min="5896" max="5896" width="12.7109375" style="183" customWidth="1"/>
    <col min="5897" max="5897" width="11.85546875" style="183" customWidth="1"/>
    <col min="5898" max="5903" width="9.140625" style="183"/>
    <col min="5904" max="5904" width="12.42578125" style="183" customWidth="1"/>
    <col min="5905" max="5937" width="0" style="183" hidden="1" customWidth="1"/>
    <col min="5938" max="6142" width="9.140625" style="183"/>
    <col min="6143" max="6143" width="14.85546875" style="183" customWidth="1"/>
    <col min="6144" max="6144" width="10" style="183" customWidth="1"/>
    <col min="6145" max="6145" width="20.5703125" style="183" customWidth="1"/>
    <col min="6146" max="6146" width="12.5703125" style="183" customWidth="1"/>
    <col min="6147" max="6147" width="14.85546875" style="183" customWidth="1"/>
    <col min="6148" max="6148" width="13.5703125" style="183" customWidth="1"/>
    <col min="6149" max="6149" width="11" style="183" customWidth="1"/>
    <col min="6150" max="6150" width="14.28515625" style="183" customWidth="1"/>
    <col min="6151" max="6151" width="10" style="183" customWidth="1"/>
    <col min="6152" max="6152" width="12.7109375" style="183" customWidth="1"/>
    <col min="6153" max="6153" width="11.85546875" style="183" customWidth="1"/>
    <col min="6154" max="6159" width="9.140625" style="183"/>
    <col min="6160" max="6160" width="12.42578125" style="183" customWidth="1"/>
    <col min="6161" max="6193" width="0" style="183" hidden="1" customWidth="1"/>
    <col min="6194" max="6398" width="9.140625" style="183"/>
    <col min="6399" max="6399" width="14.85546875" style="183" customWidth="1"/>
    <col min="6400" max="6400" width="10" style="183" customWidth="1"/>
    <col min="6401" max="6401" width="20.5703125" style="183" customWidth="1"/>
    <col min="6402" max="6402" width="12.5703125" style="183" customWidth="1"/>
    <col min="6403" max="6403" width="14.85546875" style="183" customWidth="1"/>
    <col min="6404" max="6404" width="13.5703125" style="183" customWidth="1"/>
    <col min="6405" max="6405" width="11" style="183" customWidth="1"/>
    <col min="6406" max="6406" width="14.28515625" style="183" customWidth="1"/>
    <col min="6407" max="6407" width="10" style="183" customWidth="1"/>
    <col min="6408" max="6408" width="12.7109375" style="183" customWidth="1"/>
    <col min="6409" max="6409" width="11.85546875" style="183" customWidth="1"/>
    <col min="6410" max="6415" width="9.140625" style="183"/>
    <col min="6416" max="6416" width="12.42578125" style="183" customWidth="1"/>
    <col min="6417" max="6449" width="0" style="183" hidden="1" customWidth="1"/>
    <col min="6450" max="6654" width="9.140625" style="183"/>
    <col min="6655" max="6655" width="14.85546875" style="183" customWidth="1"/>
    <col min="6656" max="6656" width="10" style="183" customWidth="1"/>
    <col min="6657" max="6657" width="20.5703125" style="183" customWidth="1"/>
    <col min="6658" max="6658" width="12.5703125" style="183" customWidth="1"/>
    <col min="6659" max="6659" width="14.85546875" style="183" customWidth="1"/>
    <col min="6660" max="6660" width="13.5703125" style="183" customWidth="1"/>
    <col min="6661" max="6661" width="11" style="183" customWidth="1"/>
    <col min="6662" max="6662" width="14.28515625" style="183" customWidth="1"/>
    <col min="6663" max="6663" width="10" style="183" customWidth="1"/>
    <col min="6664" max="6664" width="12.7109375" style="183" customWidth="1"/>
    <col min="6665" max="6665" width="11.85546875" style="183" customWidth="1"/>
    <col min="6666" max="6671" width="9.140625" style="183"/>
    <col min="6672" max="6672" width="12.42578125" style="183" customWidth="1"/>
    <col min="6673" max="6705" width="0" style="183" hidden="1" customWidth="1"/>
    <col min="6706" max="6910" width="9.140625" style="183"/>
    <col min="6911" max="6911" width="14.85546875" style="183" customWidth="1"/>
    <col min="6912" max="6912" width="10" style="183" customWidth="1"/>
    <col min="6913" max="6913" width="20.5703125" style="183" customWidth="1"/>
    <col min="6914" max="6914" width="12.5703125" style="183" customWidth="1"/>
    <col min="6915" max="6915" width="14.85546875" style="183" customWidth="1"/>
    <col min="6916" max="6916" width="13.5703125" style="183" customWidth="1"/>
    <col min="6917" max="6917" width="11" style="183" customWidth="1"/>
    <col min="6918" max="6918" width="14.28515625" style="183" customWidth="1"/>
    <col min="6919" max="6919" width="10" style="183" customWidth="1"/>
    <col min="6920" max="6920" width="12.7109375" style="183" customWidth="1"/>
    <col min="6921" max="6921" width="11.85546875" style="183" customWidth="1"/>
    <col min="6922" max="6927" width="9.140625" style="183"/>
    <col min="6928" max="6928" width="12.42578125" style="183" customWidth="1"/>
    <col min="6929" max="6961" width="0" style="183" hidden="1" customWidth="1"/>
    <col min="6962" max="7166" width="9.140625" style="183"/>
    <col min="7167" max="7167" width="14.85546875" style="183" customWidth="1"/>
    <col min="7168" max="7168" width="10" style="183" customWidth="1"/>
    <col min="7169" max="7169" width="20.5703125" style="183" customWidth="1"/>
    <col min="7170" max="7170" width="12.5703125" style="183" customWidth="1"/>
    <col min="7171" max="7171" width="14.85546875" style="183" customWidth="1"/>
    <col min="7172" max="7172" width="13.5703125" style="183" customWidth="1"/>
    <col min="7173" max="7173" width="11" style="183" customWidth="1"/>
    <col min="7174" max="7174" width="14.28515625" style="183" customWidth="1"/>
    <col min="7175" max="7175" width="10" style="183" customWidth="1"/>
    <col min="7176" max="7176" width="12.7109375" style="183" customWidth="1"/>
    <col min="7177" max="7177" width="11.85546875" style="183" customWidth="1"/>
    <col min="7178" max="7183" width="9.140625" style="183"/>
    <col min="7184" max="7184" width="12.42578125" style="183" customWidth="1"/>
    <col min="7185" max="7217" width="0" style="183" hidden="1" customWidth="1"/>
    <col min="7218" max="7422" width="9.140625" style="183"/>
    <col min="7423" max="7423" width="14.85546875" style="183" customWidth="1"/>
    <col min="7424" max="7424" width="10" style="183" customWidth="1"/>
    <col min="7425" max="7425" width="20.5703125" style="183" customWidth="1"/>
    <col min="7426" max="7426" width="12.5703125" style="183" customWidth="1"/>
    <col min="7427" max="7427" width="14.85546875" style="183" customWidth="1"/>
    <col min="7428" max="7428" width="13.5703125" style="183" customWidth="1"/>
    <col min="7429" max="7429" width="11" style="183" customWidth="1"/>
    <col min="7430" max="7430" width="14.28515625" style="183" customWidth="1"/>
    <col min="7431" max="7431" width="10" style="183" customWidth="1"/>
    <col min="7432" max="7432" width="12.7109375" style="183" customWidth="1"/>
    <col min="7433" max="7433" width="11.85546875" style="183" customWidth="1"/>
    <col min="7434" max="7439" width="9.140625" style="183"/>
    <col min="7440" max="7440" width="12.42578125" style="183" customWidth="1"/>
    <col min="7441" max="7473" width="0" style="183" hidden="1" customWidth="1"/>
    <col min="7474" max="7678" width="9.140625" style="183"/>
    <col min="7679" max="7679" width="14.85546875" style="183" customWidth="1"/>
    <col min="7680" max="7680" width="10" style="183" customWidth="1"/>
    <col min="7681" max="7681" width="20.5703125" style="183" customWidth="1"/>
    <col min="7682" max="7682" width="12.5703125" style="183" customWidth="1"/>
    <col min="7683" max="7683" width="14.85546875" style="183" customWidth="1"/>
    <col min="7684" max="7684" width="13.5703125" style="183" customWidth="1"/>
    <col min="7685" max="7685" width="11" style="183" customWidth="1"/>
    <col min="7686" max="7686" width="14.28515625" style="183" customWidth="1"/>
    <col min="7687" max="7687" width="10" style="183" customWidth="1"/>
    <col min="7688" max="7688" width="12.7109375" style="183" customWidth="1"/>
    <col min="7689" max="7689" width="11.85546875" style="183" customWidth="1"/>
    <col min="7690" max="7695" width="9.140625" style="183"/>
    <col min="7696" max="7696" width="12.42578125" style="183" customWidth="1"/>
    <col min="7697" max="7729" width="0" style="183" hidden="1" customWidth="1"/>
    <col min="7730" max="7934" width="9.140625" style="183"/>
    <col min="7935" max="7935" width="14.85546875" style="183" customWidth="1"/>
    <col min="7936" max="7936" width="10" style="183" customWidth="1"/>
    <col min="7937" max="7937" width="20.5703125" style="183" customWidth="1"/>
    <col min="7938" max="7938" width="12.5703125" style="183" customWidth="1"/>
    <col min="7939" max="7939" width="14.85546875" style="183" customWidth="1"/>
    <col min="7940" max="7940" width="13.5703125" style="183" customWidth="1"/>
    <col min="7941" max="7941" width="11" style="183" customWidth="1"/>
    <col min="7942" max="7942" width="14.28515625" style="183" customWidth="1"/>
    <col min="7943" max="7943" width="10" style="183" customWidth="1"/>
    <col min="7944" max="7944" width="12.7109375" style="183" customWidth="1"/>
    <col min="7945" max="7945" width="11.85546875" style="183" customWidth="1"/>
    <col min="7946" max="7951" width="9.140625" style="183"/>
    <col min="7952" max="7952" width="12.42578125" style="183" customWidth="1"/>
    <col min="7953" max="7985" width="0" style="183" hidden="1" customWidth="1"/>
    <col min="7986" max="8190" width="9.140625" style="183"/>
    <col min="8191" max="8191" width="14.85546875" style="183" customWidth="1"/>
    <col min="8192" max="8192" width="10" style="183" customWidth="1"/>
    <col min="8193" max="8193" width="20.5703125" style="183" customWidth="1"/>
    <col min="8194" max="8194" width="12.5703125" style="183" customWidth="1"/>
    <col min="8195" max="8195" width="14.85546875" style="183" customWidth="1"/>
    <col min="8196" max="8196" width="13.5703125" style="183" customWidth="1"/>
    <col min="8197" max="8197" width="11" style="183" customWidth="1"/>
    <col min="8198" max="8198" width="14.28515625" style="183" customWidth="1"/>
    <col min="8199" max="8199" width="10" style="183" customWidth="1"/>
    <col min="8200" max="8200" width="12.7109375" style="183" customWidth="1"/>
    <col min="8201" max="8201" width="11.85546875" style="183" customWidth="1"/>
    <col min="8202" max="8207" width="9.140625" style="183"/>
    <col min="8208" max="8208" width="12.42578125" style="183" customWidth="1"/>
    <col min="8209" max="8241" width="0" style="183" hidden="1" customWidth="1"/>
    <col min="8242" max="8446" width="9.140625" style="183"/>
    <col min="8447" max="8447" width="14.85546875" style="183" customWidth="1"/>
    <col min="8448" max="8448" width="10" style="183" customWidth="1"/>
    <col min="8449" max="8449" width="20.5703125" style="183" customWidth="1"/>
    <col min="8450" max="8450" width="12.5703125" style="183" customWidth="1"/>
    <col min="8451" max="8451" width="14.85546875" style="183" customWidth="1"/>
    <col min="8452" max="8452" width="13.5703125" style="183" customWidth="1"/>
    <col min="8453" max="8453" width="11" style="183" customWidth="1"/>
    <col min="8454" max="8454" width="14.28515625" style="183" customWidth="1"/>
    <col min="8455" max="8455" width="10" style="183" customWidth="1"/>
    <col min="8456" max="8456" width="12.7109375" style="183" customWidth="1"/>
    <col min="8457" max="8457" width="11.85546875" style="183" customWidth="1"/>
    <col min="8458" max="8463" width="9.140625" style="183"/>
    <col min="8464" max="8464" width="12.42578125" style="183" customWidth="1"/>
    <col min="8465" max="8497" width="0" style="183" hidden="1" customWidth="1"/>
    <col min="8498" max="8702" width="9.140625" style="183"/>
    <col min="8703" max="8703" width="14.85546875" style="183" customWidth="1"/>
    <col min="8704" max="8704" width="10" style="183" customWidth="1"/>
    <col min="8705" max="8705" width="20.5703125" style="183" customWidth="1"/>
    <col min="8706" max="8706" width="12.5703125" style="183" customWidth="1"/>
    <col min="8707" max="8707" width="14.85546875" style="183" customWidth="1"/>
    <col min="8708" max="8708" width="13.5703125" style="183" customWidth="1"/>
    <col min="8709" max="8709" width="11" style="183" customWidth="1"/>
    <col min="8710" max="8710" width="14.28515625" style="183" customWidth="1"/>
    <col min="8711" max="8711" width="10" style="183" customWidth="1"/>
    <col min="8712" max="8712" width="12.7109375" style="183" customWidth="1"/>
    <col min="8713" max="8713" width="11.85546875" style="183" customWidth="1"/>
    <col min="8714" max="8719" width="9.140625" style="183"/>
    <col min="8720" max="8720" width="12.42578125" style="183" customWidth="1"/>
    <col min="8721" max="8753" width="0" style="183" hidden="1" customWidth="1"/>
    <col min="8754" max="8958" width="9.140625" style="183"/>
    <col min="8959" max="8959" width="14.85546875" style="183" customWidth="1"/>
    <col min="8960" max="8960" width="10" style="183" customWidth="1"/>
    <col min="8961" max="8961" width="20.5703125" style="183" customWidth="1"/>
    <col min="8962" max="8962" width="12.5703125" style="183" customWidth="1"/>
    <col min="8963" max="8963" width="14.85546875" style="183" customWidth="1"/>
    <col min="8964" max="8964" width="13.5703125" style="183" customWidth="1"/>
    <col min="8965" max="8965" width="11" style="183" customWidth="1"/>
    <col min="8966" max="8966" width="14.28515625" style="183" customWidth="1"/>
    <col min="8967" max="8967" width="10" style="183" customWidth="1"/>
    <col min="8968" max="8968" width="12.7109375" style="183" customWidth="1"/>
    <col min="8969" max="8969" width="11.85546875" style="183" customWidth="1"/>
    <col min="8970" max="8975" width="9.140625" style="183"/>
    <col min="8976" max="8976" width="12.42578125" style="183" customWidth="1"/>
    <col min="8977" max="9009" width="0" style="183" hidden="1" customWidth="1"/>
    <col min="9010" max="9214" width="9.140625" style="183"/>
    <col min="9215" max="9215" width="14.85546875" style="183" customWidth="1"/>
    <col min="9216" max="9216" width="10" style="183" customWidth="1"/>
    <col min="9217" max="9217" width="20.5703125" style="183" customWidth="1"/>
    <col min="9218" max="9218" width="12.5703125" style="183" customWidth="1"/>
    <col min="9219" max="9219" width="14.85546875" style="183" customWidth="1"/>
    <col min="9220" max="9220" width="13.5703125" style="183" customWidth="1"/>
    <col min="9221" max="9221" width="11" style="183" customWidth="1"/>
    <col min="9222" max="9222" width="14.28515625" style="183" customWidth="1"/>
    <col min="9223" max="9223" width="10" style="183" customWidth="1"/>
    <col min="9224" max="9224" width="12.7109375" style="183" customWidth="1"/>
    <col min="9225" max="9225" width="11.85546875" style="183" customWidth="1"/>
    <col min="9226" max="9231" width="9.140625" style="183"/>
    <col min="9232" max="9232" width="12.42578125" style="183" customWidth="1"/>
    <col min="9233" max="9265" width="0" style="183" hidden="1" customWidth="1"/>
    <col min="9266" max="9470" width="9.140625" style="183"/>
    <col min="9471" max="9471" width="14.85546875" style="183" customWidth="1"/>
    <col min="9472" max="9472" width="10" style="183" customWidth="1"/>
    <col min="9473" max="9473" width="20.5703125" style="183" customWidth="1"/>
    <col min="9474" max="9474" width="12.5703125" style="183" customWidth="1"/>
    <col min="9475" max="9475" width="14.85546875" style="183" customWidth="1"/>
    <col min="9476" max="9476" width="13.5703125" style="183" customWidth="1"/>
    <col min="9477" max="9477" width="11" style="183" customWidth="1"/>
    <col min="9478" max="9478" width="14.28515625" style="183" customWidth="1"/>
    <col min="9479" max="9479" width="10" style="183" customWidth="1"/>
    <col min="9480" max="9480" width="12.7109375" style="183" customWidth="1"/>
    <col min="9481" max="9481" width="11.85546875" style="183" customWidth="1"/>
    <col min="9482" max="9487" width="9.140625" style="183"/>
    <col min="9488" max="9488" width="12.42578125" style="183" customWidth="1"/>
    <col min="9489" max="9521" width="0" style="183" hidden="1" customWidth="1"/>
    <col min="9522" max="9726" width="9.140625" style="183"/>
    <col min="9727" max="9727" width="14.85546875" style="183" customWidth="1"/>
    <col min="9728" max="9728" width="10" style="183" customWidth="1"/>
    <col min="9729" max="9729" width="20.5703125" style="183" customWidth="1"/>
    <col min="9730" max="9730" width="12.5703125" style="183" customWidth="1"/>
    <col min="9731" max="9731" width="14.85546875" style="183" customWidth="1"/>
    <col min="9732" max="9732" width="13.5703125" style="183" customWidth="1"/>
    <col min="9733" max="9733" width="11" style="183" customWidth="1"/>
    <col min="9734" max="9734" width="14.28515625" style="183" customWidth="1"/>
    <col min="9735" max="9735" width="10" style="183" customWidth="1"/>
    <col min="9736" max="9736" width="12.7109375" style="183" customWidth="1"/>
    <col min="9737" max="9737" width="11.85546875" style="183" customWidth="1"/>
    <col min="9738" max="9743" width="9.140625" style="183"/>
    <col min="9744" max="9744" width="12.42578125" style="183" customWidth="1"/>
    <col min="9745" max="9777" width="0" style="183" hidden="1" customWidth="1"/>
    <col min="9778" max="9982" width="9.140625" style="183"/>
    <col min="9983" max="9983" width="14.85546875" style="183" customWidth="1"/>
    <col min="9984" max="9984" width="10" style="183" customWidth="1"/>
    <col min="9985" max="9985" width="20.5703125" style="183" customWidth="1"/>
    <col min="9986" max="9986" width="12.5703125" style="183" customWidth="1"/>
    <col min="9987" max="9987" width="14.85546875" style="183" customWidth="1"/>
    <col min="9988" max="9988" width="13.5703125" style="183" customWidth="1"/>
    <col min="9989" max="9989" width="11" style="183" customWidth="1"/>
    <col min="9990" max="9990" width="14.28515625" style="183" customWidth="1"/>
    <col min="9991" max="9991" width="10" style="183" customWidth="1"/>
    <col min="9992" max="9992" width="12.7109375" style="183" customWidth="1"/>
    <col min="9993" max="9993" width="11.85546875" style="183" customWidth="1"/>
    <col min="9994" max="9999" width="9.140625" style="183"/>
    <col min="10000" max="10000" width="12.42578125" style="183" customWidth="1"/>
    <col min="10001" max="10033" width="0" style="183" hidden="1" customWidth="1"/>
    <col min="10034" max="10238" width="9.140625" style="183"/>
    <col min="10239" max="10239" width="14.85546875" style="183" customWidth="1"/>
    <col min="10240" max="10240" width="10" style="183" customWidth="1"/>
    <col min="10241" max="10241" width="20.5703125" style="183" customWidth="1"/>
    <col min="10242" max="10242" width="12.5703125" style="183" customWidth="1"/>
    <col min="10243" max="10243" width="14.85546875" style="183" customWidth="1"/>
    <col min="10244" max="10244" width="13.5703125" style="183" customWidth="1"/>
    <col min="10245" max="10245" width="11" style="183" customWidth="1"/>
    <col min="10246" max="10246" width="14.28515625" style="183" customWidth="1"/>
    <col min="10247" max="10247" width="10" style="183" customWidth="1"/>
    <col min="10248" max="10248" width="12.7109375" style="183" customWidth="1"/>
    <col min="10249" max="10249" width="11.85546875" style="183" customWidth="1"/>
    <col min="10250" max="10255" width="9.140625" style="183"/>
    <col min="10256" max="10256" width="12.42578125" style="183" customWidth="1"/>
    <col min="10257" max="10289" width="0" style="183" hidden="1" customWidth="1"/>
    <col min="10290" max="10494" width="9.140625" style="183"/>
    <col min="10495" max="10495" width="14.85546875" style="183" customWidth="1"/>
    <col min="10496" max="10496" width="10" style="183" customWidth="1"/>
    <col min="10497" max="10497" width="20.5703125" style="183" customWidth="1"/>
    <col min="10498" max="10498" width="12.5703125" style="183" customWidth="1"/>
    <col min="10499" max="10499" width="14.85546875" style="183" customWidth="1"/>
    <col min="10500" max="10500" width="13.5703125" style="183" customWidth="1"/>
    <col min="10501" max="10501" width="11" style="183" customWidth="1"/>
    <col min="10502" max="10502" width="14.28515625" style="183" customWidth="1"/>
    <col min="10503" max="10503" width="10" style="183" customWidth="1"/>
    <col min="10504" max="10504" width="12.7109375" style="183" customWidth="1"/>
    <col min="10505" max="10505" width="11.85546875" style="183" customWidth="1"/>
    <col min="10506" max="10511" width="9.140625" style="183"/>
    <col min="10512" max="10512" width="12.42578125" style="183" customWidth="1"/>
    <col min="10513" max="10545" width="0" style="183" hidden="1" customWidth="1"/>
    <col min="10546" max="10750" width="9.140625" style="183"/>
    <col min="10751" max="10751" width="14.85546875" style="183" customWidth="1"/>
    <col min="10752" max="10752" width="10" style="183" customWidth="1"/>
    <col min="10753" max="10753" width="20.5703125" style="183" customWidth="1"/>
    <col min="10754" max="10754" width="12.5703125" style="183" customWidth="1"/>
    <col min="10755" max="10755" width="14.85546875" style="183" customWidth="1"/>
    <col min="10756" max="10756" width="13.5703125" style="183" customWidth="1"/>
    <col min="10757" max="10757" width="11" style="183" customWidth="1"/>
    <col min="10758" max="10758" width="14.28515625" style="183" customWidth="1"/>
    <col min="10759" max="10759" width="10" style="183" customWidth="1"/>
    <col min="10760" max="10760" width="12.7109375" style="183" customWidth="1"/>
    <col min="10761" max="10761" width="11.85546875" style="183" customWidth="1"/>
    <col min="10762" max="10767" width="9.140625" style="183"/>
    <col min="10768" max="10768" width="12.42578125" style="183" customWidth="1"/>
    <col min="10769" max="10801" width="0" style="183" hidden="1" customWidth="1"/>
    <col min="10802" max="11006" width="9.140625" style="183"/>
    <col min="11007" max="11007" width="14.85546875" style="183" customWidth="1"/>
    <col min="11008" max="11008" width="10" style="183" customWidth="1"/>
    <col min="11009" max="11009" width="20.5703125" style="183" customWidth="1"/>
    <col min="11010" max="11010" width="12.5703125" style="183" customWidth="1"/>
    <col min="11011" max="11011" width="14.85546875" style="183" customWidth="1"/>
    <col min="11012" max="11012" width="13.5703125" style="183" customWidth="1"/>
    <col min="11013" max="11013" width="11" style="183" customWidth="1"/>
    <col min="11014" max="11014" width="14.28515625" style="183" customWidth="1"/>
    <col min="11015" max="11015" width="10" style="183" customWidth="1"/>
    <col min="11016" max="11016" width="12.7109375" style="183" customWidth="1"/>
    <col min="11017" max="11017" width="11.85546875" style="183" customWidth="1"/>
    <col min="11018" max="11023" width="9.140625" style="183"/>
    <col min="11024" max="11024" width="12.42578125" style="183" customWidth="1"/>
    <col min="11025" max="11057" width="0" style="183" hidden="1" customWidth="1"/>
    <col min="11058" max="11262" width="9.140625" style="183"/>
    <col min="11263" max="11263" width="14.85546875" style="183" customWidth="1"/>
    <col min="11264" max="11264" width="10" style="183" customWidth="1"/>
    <col min="11265" max="11265" width="20.5703125" style="183" customWidth="1"/>
    <col min="11266" max="11266" width="12.5703125" style="183" customWidth="1"/>
    <col min="11267" max="11267" width="14.85546875" style="183" customWidth="1"/>
    <col min="11268" max="11268" width="13.5703125" style="183" customWidth="1"/>
    <col min="11269" max="11269" width="11" style="183" customWidth="1"/>
    <col min="11270" max="11270" width="14.28515625" style="183" customWidth="1"/>
    <col min="11271" max="11271" width="10" style="183" customWidth="1"/>
    <col min="11272" max="11272" width="12.7109375" style="183" customWidth="1"/>
    <col min="11273" max="11273" width="11.85546875" style="183" customWidth="1"/>
    <col min="11274" max="11279" width="9.140625" style="183"/>
    <col min="11280" max="11280" width="12.42578125" style="183" customWidth="1"/>
    <col min="11281" max="11313" width="0" style="183" hidden="1" customWidth="1"/>
    <col min="11314" max="11518" width="9.140625" style="183"/>
    <col min="11519" max="11519" width="14.85546875" style="183" customWidth="1"/>
    <col min="11520" max="11520" width="10" style="183" customWidth="1"/>
    <col min="11521" max="11521" width="20.5703125" style="183" customWidth="1"/>
    <col min="11522" max="11522" width="12.5703125" style="183" customWidth="1"/>
    <col min="11523" max="11523" width="14.85546875" style="183" customWidth="1"/>
    <col min="11524" max="11524" width="13.5703125" style="183" customWidth="1"/>
    <col min="11525" max="11525" width="11" style="183" customWidth="1"/>
    <col min="11526" max="11526" width="14.28515625" style="183" customWidth="1"/>
    <col min="11527" max="11527" width="10" style="183" customWidth="1"/>
    <col min="11528" max="11528" width="12.7109375" style="183" customWidth="1"/>
    <col min="11529" max="11529" width="11.85546875" style="183" customWidth="1"/>
    <col min="11530" max="11535" width="9.140625" style="183"/>
    <col min="11536" max="11536" width="12.42578125" style="183" customWidth="1"/>
    <col min="11537" max="11569" width="0" style="183" hidden="1" customWidth="1"/>
    <col min="11570" max="11774" width="9.140625" style="183"/>
    <col min="11775" max="11775" width="14.85546875" style="183" customWidth="1"/>
    <col min="11776" max="11776" width="10" style="183" customWidth="1"/>
    <col min="11777" max="11777" width="20.5703125" style="183" customWidth="1"/>
    <col min="11778" max="11778" width="12.5703125" style="183" customWidth="1"/>
    <col min="11779" max="11779" width="14.85546875" style="183" customWidth="1"/>
    <col min="11780" max="11780" width="13.5703125" style="183" customWidth="1"/>
    <col min="11781" max="11781" width="11" style="183" customWidth="1"/>
    <col min="11782" max="11782" width="14.28515625" style="183" customWidth="1"/>
    <col min="11783" max="11783" width="10" style="183" customWidth="1"/>
    <col min="11784" max="11784" width="12.7109375" style="183" customWidth="1"/>
    <col min="11785" max="11785" width="11.85546875" style="183" customWidth="1"/>
    <col min="11786" max="11791" width="9.140625" style="183"/>
    <col min="11792" max="11792" width="12.42578125" style="183" customWidth="1"/>
    <col min="11793" max="11825" width="0" style="183" hidden="1" customWidth="1"/>
    <col min="11826" max="12030" width="9.140625" style="183"/>
    <col min="12031" max="12031" width="14.85546875" style="183" customWidth="1"/>
    <col min="12032" max="12032" width="10" style="183" customWidth="1"/>
    <col min="12033" max="12033" width="20.5703125" style="183" customWidth="1"/>
    <col min="12034" max="12034" width="12.5703125" style="183" customWidth="1"/>
    <col min="12035" max="12035" width="14.85546875" style="183" customWidth="1"/>
    <col min="12036" max="12036" width="13.5703125" style="183" customWidth="1"/>
    <col min="12037" max="12037" width="11" style="183" customWidth="1"/>
    <col min="12038" max="12038" width="14.28515625" style="183" customWidth="1"/>
    <col min="12039" max="12039" width="10" style="183" customWidth="1"/>
    <col min="12040" max="12040" width="12.7109375" style="183" customWidth="1"/>
    <col min="12041" max="12041" width="11.85546875" style="183" customWidth="1"/>
    <col min="12042" max="12047" width="9.140625" style="183"/>
    <col min="12048" max="12048" width="12.42578125" style="183" customWidth="1"/>
    <col min="12049" max="12081" width="0" style="183" hidden="1" customWidth="1"/>
    <col min="12082" max="12286" width="9.140625" style="183"/>
    <col min="12287" max="12287" width="14.85546875" style="183" customWidth="1"/>
    <col min="12288" max="12288" width="10" style="183" customWidth="1"/>
    <col min="12289" max="12289" width="20.5703125" style="183" customWidth="1"/>
    <col min="12290" max="12290" width="12.5703125" style="183" customWidth="1"/>
    <col min="12291" max="12291" width="14.85546875" style="183" customWidth="1"/>
    <col min="12292" max="12292" width="13.5703125" style="183" customWidth="1"/>
    <col min="12293" max="12293" width="11" style="183" customWidth="1"/>
    <col min="12294" max="12294" width="14.28515625" style="183" customWidth="1"/>
    <col min="12295" max="12295" width="10" style="183" customWidth="1"/>
    <col min="12296" max="12296" width="12.7109375" style="183" customWidth="1"/>
    <col min="12297" max="12297" width="11.85546875" style="183" customWidth="1"/>
    <col min="12298" max="12303" width="9.140625" style="183"/>
    <col min="12304" max="12304" width="12.42578125" style="183" customWidth="1"/>
    <col min="12305" max="12337" width="0" style="183" hidden="1" customWidth="1"/>
    <col min="12338" max="12542" width="9.140625" style="183"/>
    <col min="12543" max="12543" width="14.85546875" style="183" customWidth="1"/>
    <col min="12544" max="12544" width="10" style="183" customWidth="1"/>
    <col min="12545" max="12545" width="20.5703125" style="183" customWidth="1"/>
    <col min="12546" max="12546" width="12.5703125" style="183" customWidth="1"/>
    <col min="12547" max="12547" width="14.85546875" style="183" customWidth="1"/>
    <col min="12548" max="12548" width="13.5703125" style="183" customWidth="1"/>
    <col min="12549" max="12549" width="11" style="183" customWidth="1"/>
    <col min="12550" max="12550" width="14.28515625" style="183" customWidth="1"/>
    <col min="12551" max="12551" width="10" style="183" customWidth="1"/>
    <col min="12552" max="12552" width="12.7109375" style="183" customWidth="1"/>
    <col min="12553" max="12553" width="11.85546875" style="183" customWidth="1"/>
    <col min="12554" max="12559" width="9.140625" style="183"/>
    <col min="12560" max="12560" width="12.42578125" style="183" customWidth="1"/>
    <col min="12561" max="12593" width="0" style="183" hidden="1" customWidth="1"/>
    <col min="12594" max="12798" width="9.140625" style="183"/>
    <col min="12799" max="12799" width="14.85546875" style="183" customWidth="1"/>
    <col min="12800" max="12800" width="10" style="183" customWidth="1"/>
    <col min="12801" max="12801" width="20.5703125" style="183" customWidth="1"/>
    <col min="12802" max="12802" width="12.5703125" style="183" customWidth="1"/>
    <col min="12803" max="12803" width="14.85546875" style="183" customWidth="1"/>
    <col min="12804" max="12804" width="13.5703125" style="183" customWidth="1"/>
    <col min="12805" max="12805" width="11" style="183" customWidth="1"/>
    <col min="12806" max="12806" width="14.28515625" style="183" customWidth="1"/>
    <col min="12807" max="12807" width="10" style="183" customWidth="1"/>
    <col min="12808" max="12808" width="12.7109375" style="183" customWidth="1"/>
    <col min="12809" max="12809" width="11.85546875" style="183" customWidth="1"/>
    <col min="12810" max="12815" width="9.140625" style="183"/>
    <col min="12816" max="12816" width="12.42578125" style="183" customWidth="1"/>
    <col min="12817" max="12849" width="0" style="183" hidden="1" customWidth="1"/>
    <col min="12850" max="13054" width="9.140625" style="183"/>
    <col min="13055" max="13055" width="14.85546875" style="183" customWidth="1"/>
    <col min="13056" max="13056" width="10" style="183" customWidth="1"/>
    <col min="13057" max="13057" width="20.5703125" style="183" customWidth="1"/>
    <col min="13058" max="13058" width="12.5703125" style="183" customWidth="1"/>
    <col min="13059" max="13059" width="14.85546875" style="183" customWidth="1"/>
    <col min="13060" max="13060" width="13.5703125" style="183" customWidth="1"/>
    <col min="13061" max="13061" width="11" style="183" customWidth="1"/>
    <col min="13062" max="13062" width="14.28515625" style="183" customWidth="1"/>
    <col min="13063" max="13063" width="10" style="183" customWidth="1"/>
    <col min="13064" max="13064" width="12.7109375" style="183" customWidth="1"/>
    <col min="13065" max="13065" width="11.85546875" style="183" customWidth="1"/>
    <col min="13066" max="13071" width="9.140625" style="183"/>
    <col min="13072" max="13072" width="12.42578125" style="183" customWidth="1"/>
    <col min="13073" max="13105" width="0" style="183" hidden="1" customWidth="1"/>
    <col min="13106" max="13310" width="9.140625" style="183"/>
    <col min="13311" max="13311" width="14.85546875" style="183" customWidth="1"/>
    <col min="13312" max="13312" width="10" style="183" customWidth="1"/>
    <col min="13313" max="13313" width="20.5703125" style="183" customWidth="1"/>
    <col min="13314" max="13314" width="12.5703125" style="183" customWidth="1"/>
    <col min="13315" max="13315" width="14.85546875" style="183" customWidth="1"/>
    <col min="13316" max="13316" width="13.5703125" style="183" customWidth="1"/>
    <col min="13317" max="13317" width="11" style="183" customWidth="1"/>
    <col min="13318" max="13318" width="14.28515625" style="183" customWidth="1"/>
    <col min="13319" max="13319" width="10" style="183" customWidth="1"/>
    <col min="13320" max="13320" width="12.7109375" style="183" customWidth="1"/>
    <col min="13321" max="13321" width="11.85546875" style="183" customWidth="1"/>
    <col min="13322" max="13327" width="9.140625" style="183"/>
    <col min="13328" max="13328" width="12.42578125" style="183" customWidth="1"/>
    <col min="13329" max="13361" width="0" style="183" hidden="1" customWidth="1"/>
    <col min="13362" max="13566" width="9.140625" style="183"/>
    <col min="13567" max="13567" width="14.85546875" style="183" customWidth="1"/>
    <col min="13568" max="13568" width="10" style="183" customWidth="1"/>
    <col min="13569" max="13569" width="20.5703125" style="183" customWidth="1"/>
    <col min="13570" max="13570" width="12.5703125" style="183" customWidth="1"/>
    <col min="13571" max="13571" width="14.85546875" style="183" customWidth="1"/>
    <col min="13572" max="13572" width="13.5703125" style="183" customWidth="1"/>
    <col min="13573" max="13573" width="11" style="183" customWidth="1"/>
    <col min="13574" max="13574" width="14.28515625" style="183" customWidth="1"/>
    <col min="13575" max="13575" width="10" style="183" customWidth="1"/>
    <col min="13576" max="13576" width="12.7109375" style="183" customWidth="1"/>
    <col min="13577" max="13577" width="11.85546875" style="183" customWidth="1"/>
    <col min="13578" max="13583" width="9.140625" style="183"/>
    <col min="13584" max="13584" width="12.42578125" style="183" customWidth="1"/>
    <col min="13585" max="13617" width="0" style="183" hidden="1" customWidth="1"/>
    <col min="13618" max="13822" width="9.140625" style="183"/>
    <col min="13823" max="13823" width="14.85546875" style="183" customWidth="1"/>
    <col min="13824" max="13824" width="10" style="183" customWidth="1"/>
    <col min="13825" max="13825" width="20.5703125" style="183" customWidth="1"/>
    <col min="13826" max="13826" width="12.5703125" style="183" customWidth="1"/>
    <col min="13827" max="13827" width="14.85546875" style="183" customWidth="1"/>
    <col min="13828" max="13828" width="13.5703125" style="183" customWidth="1"/>
    <col min="13829" max="13829" width="11" style="183" customWidth="1"/>
    <col min="13830" max="13830" width="14.28515625" style="183" customWidth="1"/>
    <col min="13831" max="13831" width="10" style="183" customWidth="1"/>
    <col min="13832" max="13832" width="12.7109375" style="183" customWidth="1"/>
    <col min="13833" max="13833" width="11.85546875" style="183" customWidth="1"/>
    <col min="13834" max="13839" width="9.140625" style="183"/>
    <col min="13840" max="13840" width="12.42578125" style="183" customWidth="1"/>
    <col min="13841" max="13873" width="0" style="183" hidden="1" customWidth="1"/>
    <col min="13874" max="14078" width="9.140625" style="183"/>
    <col min="14079" max="14079" width="14.85546875" style="183" customWidth="1"/>
    <col min="14080" max="14080" width="10" style="183" customWidth="1"/>
    <col min="14081" max="14081" width="20.5703125" style="183" customWidth="1"/>
    <col min="14082" max="14082" width="12.5703125" style="183" customWidth="1"/>
    <col min="14083" max="14083" width="14.85546875" style="183" customWidth="1"/>
    <col min="14084" max="14084" width="13.5703125" style="183" customWidth="1"/>
    <col min="14085" max="14085" width="11" style="183" customWidth="1"/>
    <col min="14086" max="14086" width="14.28515625" style="183" customWidth="1"/>
    <col min="14087" max="14087" width="10" style="183" customWidth="1"/>
    <col min="14088" max="14088" width="12.7109375" style="183" customWidth="1"/>
    <col min="14089" max="14089" width="11.85546875" style="183" customWidth="1"/>
    <col min="14090" max="14095" width="9.140625" style="183"/>
    <col min="14096" max="14096" width="12.42578125" style="183" customWidth="1"/>
    <col min="14097" max="14129" width="0" style="183" hidden="1" customWidth="1"/>
    <col min="14130" max="14334" width="9.140625" style="183"/>
    <col min="14335" max="14335" width="14.85546875" style="183" customWidth="1"/>
    <col min="14336" max="14336" width="10" style="183" customWidth="1"/>
    <col min="14337" max="14337" width="20.5703125" style="183" customWidth="1"/>
    <col min="14338" max="14338" width="12.5703125" style="183" customWidth="1"/>
    <col min="14339" max="14339" width="14.85546875" style="183" customWidth="1"/>
    <col min="14340" max="14340" width="13.5703125" style="183" customWidth="1"/>
    <col min="14341" max="14341" width="11" style="183" customWidth="1"/>
    <col min="14342" max="14342" width="14.28515625" style="183" customWidth="1"/>
    <col min="14343" max="14343" width="10" style="183" customWidth="1"/>
    <col min="14344" max="14344" width="12.7109375" style="183" customWidth="1"/>
    <col min="14345" max="14345" width="11.85546875" style="183" customWidth="1"/>
    <col min="14346" max="14351" width="9.140625" style="183"/>
    <col min="14352" max="14352" width="12.42578125" style="183" customWidth="1"/>
    <col min="14353" max="14385" width="0" style="183" hidden="1" customWidth="1"/>
    <col min="14386" max="14590" width="9.140625" style="183"/>
    <col min="14591" max="14591" width="14.85546875" style="183" customWidth="1"/>
    <col min="14592" max="14592" width="10" style="183" customWidth="1"/>
    <col min="14593" max="14593" width="20.5703125" style="183" customWidth="1"/>
    <col min="14594" max="14594" width="12.5703125" style="183" customWidth="1"/>
    <col min="14595" max="14595" width="14.85546875" style="183" customWidth="1"/>
    <col min="14596" max="14596" width="13.5703125" style="183" customWidth="1"/>
    <col min="14597" max="14597" width="11" style="183" customWidth="1"/>
    <col min="14598" max="14598" width="14.28515625" style="183" customWidth="1"/>
    <col min="14599" max="14599" width="10" style="183" customWidth="1"/>
    <col min="14600" max="14600" width="12.7109375" style="183" customWidth="1"/>
    <col min="14601" max="14601" width="11.85546875" style="183" customWidth="1"/>
    <col min="14602" max="14607" width="9.140625" style="183"/>
    <col min="14608" max="14608" width="12.42578125" style="183" customWidth="1"/>
    <col min="14609" max="14641" width="0" style="183" hidden="1" customWidth="1"/>
    <col min="14642" max="14846" width="9.140625" style="183"/>
    <col min="14847" max="14847" width="14.85546875" style="183" customWidth="1"/>
    <col min="14848" max="14848" width="10" style="183" customWidth="1"/>
    <col min="14849" max="14849" width="20.5703125" style="183" customWidth="1"/>
    <col min="14850" max="14850" width="12.5703125" style="183" customWidth="1"/>
    <col min="14851" max="14851" width="14.85546875" style="183" customWidth="1"/>
    <col min="14852" max="14852" width="13.5703125" style="183" customWidth="1"/>
    <col min="14853" max="14853" width="11" style="183" customWidth="1"/>
    <col min="14854" max="14854" width="14.28515625" style="183" customWidth="1"/>
    <col min="14855" max="14855" width="10" style="183" customWidth="1"/>
    <col min="14856" max="14856" width="12.7109375" style="183" customWidth="1"/>
    <col min="14857" max="14857" width="11.85546875" style="183" customWidth="1"/>
    <col min="14858" max="14863" width="9.140625" style="183"/>
    <col min="14864" max="14864" width="12.42578125" style="183" customWidth="1"/>
    <col min="14865" max="14897" width="0" style="183" hidden="1" customWidth="1"/>
    <col min="14898" max="15102" width="9.140625" style="183"/>
    <col min="15103" max="15103" width="14.85546875" style="183" customWidth="1"/>
    <col min="15104" max="15104" width="10" style="183" customWidth="1"/>
    <col min="15105" max="15105" width="20.5703125" style="183" customWidth="1"/>
    <col min="15106" max="15106" width="12.5703125" style="183" customWidth="1"/>
    <col min="15107" max="15107" width="14.85546875" style="183" customWidth="1"/>
    <col min="15108" max="15108" width="13.5703125" style="183" customWidth="1"/>
    <col min="15109" max="15109" width="11" style="183" customWidth="1"/>
    <col min="15110" max="15110" width="14.28515625" style="183" customWidth="1"/>
    <col min="15111" max="15111" width="10" style="183" customWidth="1"/>
    <col min="15112" max="15112" width="12.7109375" style="183" customWidth="1"/>
    <col min="15113" max="15113" width="11.85546875" style="183" customWidth="1"/>
    <col min="15114" max="15119" width="9.140625" style="183"/>
    <col min="15120" max="15120" width="12.42578125" style="183" customWidth="1"/>
    <col min="15121" max="15153" width="0" style="183" hidden="1" customWidth="1"/>
    <col min="15154" max="15358" width="9.140625" style="183"/>
    <col min="15359" max="15359" width="14.85546875" style="183" customWidth="1"/>
    <col min="15360" max="15360" width="10" style="183" customWidth="1"/>
    <col min="15361" max="15361" width="20.5703125" style="183" customWidth="1"/>
    <col min="15362" max="15362" width="12.5703125" style="183" customWidth="1"/>
    <col min="15363" max="15363" width="14.85546875" style="183" customWidth="1"/>
    <col min="15364" max="15364" width="13.5703125" style="183" customWidth="1"/>
    <col min="15365" max="15365" width="11" style="183" customWidth="1"/>
    <col min="15366" max="15366" width="14.28515625" style="183" customWidth="1"/>
    <col min="15367" max="15367" width="10" style="183" customWidth="1"/>
    <col min="15368" max="15368" width="12.7109375" style="183" customWidth="1"/>
    <col min="15369" max="15369" width="11.85546875" style="183" customWidth="1"/>
    <col min="15370" max="15375" width="9.140625" style="183"/>
    <col min="15376" max="15376" width="12.42578125" style="183" customWidth="1"/>
    <col min="15377" max="15409" width="0" style="183" hidden="1" customWidth="1"/>
    <col min="15410" max="15614" width="9.140625" style="183"/>
    <col min="15615" max="15615" width="14.85546875" style="183" customWidth="1"/>
    <col min="15616" max="15616" width="10" style="183" customWidth="1"/>
    <col min="15617" max="15617" width="20.5703125" style="183" customWidth="1"/>
    <col min="15618" max="15618" width="12.5703125" style="183" customWidth="1"/>
    <col min="15619" max="15619" width="14.85546875" style="183" customWidth="1"/>
    <col min="15620" max="15620" width="13.5703125" style="183" customWidth="1"/>
    <col min="15621" max="15621" width="11" style="183" customWidth="1"/>
    <col min="15622" max="15622" width="14.28515625" style="183" customWidth="1"/>
    <col min="15623" max="15623" width="10" style="183" customWidth="1"/>
    <col min="15624" max="15624" width="12.7109375" style="183" customWidth="1"/>
    <col min="15625" max="15625" width="11.85546875" style="183" customWidth="1"/>
    <col min="15626" max="15631" width="9.140625" style="183"/>
    <col min="15632" max="15632" width="12.42578125" style="183" customWidth="1"/>
    <col min="15633" max="15665" width="0" style="183" hidden="1" customWidth="1"/>
    <col min="15666" max="15870" width="9.140625" style="183"/>
    <col min="15871" max="15871" width="14.85546875" style="183" customWidth="1"/>
    <col min="15872" max="15872" width="10" style="183" customWidth="1"/>
    <col min="15873" max="15873" width="20.5703125" style="183" customWidth="1"/>
    <col min="15874" max="15874" width="12.5703125" style="183" customWidth="1"/>
    <col min="15875" max="15875" width="14.85546875" style="183" customWidth="1"/>
    <col min="15876" max="15876" width="13.5703125" style="183" customWidth="1"/>
    <col min="15877" max="15877" width="11" style="183" customWidth="1"/>
    <col min="15878" max="15878" width="14.28515625" style="183" customWidth="1"/>
    <col min="15879" max="15879" width="10" style="183" customWidth="1"/>
    <col min="15880" max="15880" width="12.7109375" style="183" customWidth="1"/>
    <col min="15881" max="15881" width="11.85546875" style="183" customWidth="1"/>
    <col min="15882" max="15887" width="9.140625" style="183"/>
    <col min="15888" max="15888" width="12.42578125" style="183" customWidth="1"/>
    <col min="15889" max="15921" width="0" style="183" hidden="1" customWidth="1"/>
    <col min="15922" max="16126" width="9.140625" style="183"/>
    <col min="16127" max="16127" width="14.85546875" style="183" customWidth="1"/>
    <col min="16128" max="16128" width="10" style="183" customWidth="1"/>
    <col min="16129" max="16129" width="20.5703125" style="183" customWidth="1"/>
    <col min="16130" max="16130" width="12.5703125" style="183" customWidth="1"/>
    <col min="16131" max="16131" width="14.85546875" style="183" customWidth="1"/>
    <col min="16132" max="16132" width="13.5703125" style="183" customWidth="1"/>
    <col min="16133" max="16133" width="11" style="183" customWidth="1"/>
    <col min="16134" max="16134" width="14.28515625" style="183" customWidth="1"/>
    <col min="16135" max="16135" width="10" style="183" customWidth="1"/>
    <col min="16136" max="16136" width="12.7109375" style="183" customWidth="1"/>
    <col min="16137" max="16137" width="11.85546875" style="183" customWidth="1"/>
    <col min="16138" max="16143" width="9.140625" style="183"/>
    <col min="16144" max="16144" width="12.42578125" style="183" customWidth="1"/>
    <col min="16145" max="16177" width="0" style="183" hidden="1" customWidth="1"/>
    <col min="16178" max="16384" width="9.140625" style="183"/>
  </cols>
  <sheetData>
    <row r="1" spans="1:43" s="178" customFormat="1" ht="15.75">
      <c r="A1" s="236" t="s">
        <v>402</v>
      </c>
      <c r="B1" s="236"/>
      <c r="C1" s="236"/>
      <c r="D1" s="236"/>
      <c r="E1" s="236"/>
      <c r="F1" s="236"/>
      <c r="G1" s="236"/>
      <c r="H1" s="236"/>
      <c r="I1" s="236"/>
      <c r="J1" s="236"/>
      <c r="K1" s="220"/>
      <c r="L1" s="220"/>
      <c r="M1" s="220"/>
      <c r="N1" s="220"/>
      <c r="AE1" s="179"/>
      <c r="AQ1" s="180"/>
    </row>
    <row r="2" spans="1:43" s="178" customFormat="1">
      <c r="A2" s="182"/>
      <c r="B2" s="182"/>
      <c r="C2" s="182"/>
      <c r="D2" s="182"/>
      <c r="E2" s="182"/>
      <c r="F2" s="182"/>
      <c r="G2" s="182"/>
      <c r="H2" s="182"/>
      <c r="I2" s="182"/>
      <c r="J2" s="182"/>
      <c r="K2" s="182"/>
      <c r="L2" s="182"/>
      <c r="M2" s="182"/>
      <c r="N2" s="182"/>
      <c r="AE2" s="179"/>
      <c r="AQ2" s="180"/>
    </row>
    <row r="3" spans="1:43">
      <c r="A3" s="441" t="s">
        <v>459</v>
      </c>
      <c r="B3" s="441"/>
      <c r="C3" s="441"/>
      <c r="D3" s="441"/>
      <c r="E3" s="441"/>
      <c r="F3" s="441"/>
      <c r="G3" s="441"/>
      <c r="H3" s="441"/>
      <c r="I3" s="441"/>
      <c r="J3" s="441"/>
      <c r="K3" s="441"/>
      <c r="L3" s="441"/>
      <c r="M3" s="441"/>
      <c r="N3" s="441"/>
      <c r="O3" s="441"/>
      <c r="P3" s="441"/>
    </row>
    <row r="4" spans="1:43" ht="11.25" customHeight="1">
      <c r="A4" s="184"/>
    </row>
    <row r="5" spans="1:43">
      <c r="A5" s="238" t="s">
        <v>231</v>
      </c>
      <c r="B5" s="187" t="s">
        <v>532</v>
      </c>
      <c r="C5" s="188"/>
      <c r="D5" s="188"/>
      <c r="E5" s="188"/>
      <c r="F5" s="188"/>
      <c r="G5" s="188"/>
      <c r="H5" s="188"/>
      <c r="I5" s="188"/>
      <c r="J5" s="188"/>
      <c r="K5" s="188"/>
      <c r="L5" s="188"/>
      <c r="M5" s="188"/>
      <c r="N5" s="188"/>
    </row>
    <row r="6" spans="1:43">
      <c r="A6" s="238" t="s">
        <v>232</v>
      </c>
      <c r="B6" s="189" t="s">
        <v>403</v>
      </c>
      <c r="C6" s="190"/>
      <c r="D6" s="190"/>
      <c r="E6" s="190"/>
      <c r="F6" s="188"/>
      <c r="G6" s="188"/>
      <c r="H6" s="188"/>
      <c r="I6" s="188"/>
      <c r="J6" s="188"/>
      <c r="K6" s="188"/>
      <c r="L6" s="188"/>
      <c r="M6" s="188"/>
      <c r="N6" s="188"/>
      <c r="O6" s="191"/>
      <c r="P6" s="191"/>
      <c r="Q6" s="191"/>
      <c r="R6" s="191"/>
      <c r="S6" s="191"/>
      <c r="T6" s="191"/>
      <c r="U6" s="191"/>
      <c r="V6" s="191"/>
      <c r="W6" s="191"/>
      <c r="X6" s="191"/>
      <c r="Y6" s="191"/>
      <c r="Z6" s="191"/>
      <c r="AA6" s="191"/>
      <c r="AB6" s="191"/>
      <c r="AC6" s="191"/>
      <c r="AD6" s="191"/>
      <c r="AE6" s="192"/>
    </row>
    <row r="7" spans="1:43" s="178" customFormat="1" ht="10.5" customHeight="1">
      <c r="A7" s="193"/>
      <c r="B7" s="194"/>
      <c r="C7" s="193"/>
      <c r="D7" s="193"/>
      <c r="E7" s="193"/>
      <c r="F7" s="193"/>
      <c r="G7" s="181"/>
      <c r="H7" s="177"/>
      <c r="I7" s="177"/>
      <c r="J7" s="177"/>
      <c r="K7" s="177"/>
      <c r="L7" s="177"/>
      <c r="M7" s="177"/>
      <c r="N7" s="177"/>
      <c r="O7" s="177"/>
      <c r="P7" s="177"/>
      <c r="Q7" s="177"/>
      <c r="R7" s="177"/>
      <c r="S7" s="177"/>
      <c r="T7" s="177"/>
      <c r="U7" s="177"/>
      <c r="V7" s="177"/>
      <c r="W7" s="177"/>
      <c r="X7" s="177"/>
      <c r="Y7" s="177"/>
      <c r="Z7" s="177"/>
      <c r="AA7" s="177"/>
      <c r="AB7" s="177"/>
      <c r="AC7" s="177"/>
      <c r="AD7" s="177"/>
      <c r="AE7" s="177"/>
      <c r="AF7" s="177"/>
      <c r="AQ7" s="180"/>
    </row>
    <row r="8" spans="1:43" ht="16.5" customHeight="1">
      <c r="A8" s="195" t="s">
        <v>233</v>
      </c>
      <c r="C8" s="196"/>
      <c r="D8" s="197"/>
      <c r="E8" s="197"/>
      <c r="F8" s="197"/>
      <c r="G8" s="198"/>
      <c r="H8" s="198"/>
    </row>
    <row r="9" spans="1:43">
      <c r="B9" s="196"/>
      <c r="D9" s="199"/>
      <c r="E9" s="197"/>
      <c r="F9" s="197"/>
      <c r="P9" s="237" t="s">
        <v>164</v>
      </c>
    </row>
    <row r="10" spans="1:43" customFormat="1" ht="36">
      <c r="A10" s="221" t="s">
        <v>441</v>
      </c>
      <c r="B10" s="221" t="s">
        <v>426</v>
      </c>
      <c r="C10" s="221" t="s">
        <v>427</v>
      </c>
      <c r="D10" s="221" t="s">
        <v>427</v>
      </c>
      <c r="E10" s="221" t="s">
        <v>428</v>
      </c>
      <c r="F10" s="221" t="s">
        <v>429</v>
      </c>
      <c r="G10" s="221" t="s">
        <v>430</v>
      </c>
      <c r="H10" s="221" t="s">
        <v>431</v>
      </c>
      <c r="I10" s="221" t="s">
        <v>432</v>
      </c>
      <c r="J10" s="222" t="s">
        <v>433</v>
      </c>
      <c r="K10" s="222" t="s">
        <v>436</v>
      </c>
      <c r="L10" s="222" t="s">
        <v>437</v>
      </c>
      <c r="M10" s="222" t="s">
        <v>462</v>
      </c>
      <c r="N10" s="222" t="s">
        <v>439</v>
      </c>
      <c r="O10" s="222" t="s">
        <v>424</v>
      </c>
      <c r="P10" s="222" t="s">
        <v>425</v>
      </c>
      <c r="Q10" t="s">
        <v>404</v>
      </c>
      <c r="R10" t="s">
        <v>405</v>
      </c>
      <c r="S10" t="s">
        <v>406</v>
      </c>
      <c r="T10" t="s">
        <v>407</v>
      </c>
      <c r="U10" t="s">
        <v>408</v>
      </c>
      <c r="V10" t="s">
        <v>409</v>
      </c>
      <c r="W10" t="s">
        <v>410</v>
      </c>
      <c r="X10" t="s">
        <v>411</v>
      </c>
      <c r="Y10" t="s">
        <v>412</v>
      </c>
      <c r="Z10" t="s">
        <v>413</v>
      </c>
      <c r="AA10" t="s">
        <v>414</v>
      </c>
      <c r="AB10" t="s">
        <v>415</v>
      </c>
      <c r="AC10" t="s">
        <v>416</v>
      </c>
      <c r="AD10" t="s">
        <v>417</v>
      </c>
      <c r="AE10" t="s">
        <v>418</v>
      </c>
      <c r="AF10" t="s">
        <v>419</v>
      </c>
      <c r="AG10" t="s">
        <v>420</v>
      </c>
      <c r="AH10" t="s">
        <v>421</v>
      </c>
      <c r="AI10" t="s">
        <v>422</v>
      </c>
      <c r="AJ10" t="s">
        <v>423</v>
      </c>
    </row>
    <row r="11" spans="1:43" customFormat="1" ht="12">
      <c r="A11" s="221"/>
      <c r="B11" s="221"/>
      <c r="C11" s="221"/>
      <c r="D11" s="221"/>
      <c r="E11" s="221"/>
      <c r="F11" s="221"/>
      <c r="G11" s="221"/>
      <c r="H11" s="221"/>
      <c r="I11" s="221"/>
      <c r="J11" s="222"/>
      <c r="K11" s="222">
        <v>1</v>
      </c>
      <c r="L11" s="222">
        <v>2</v>
      </c>
      <c r="M11" s="222">
        <v>3</v>
      </c>
      <c r="N11" s="222" t="s">
        <v>440</v>
      </c>
      <c r="O11" s="239">
        <v>5</v>
      </c>
      <c r="P11" s="240">
        <v>6</v>
      </c>
    </row>
    <row r="12" spans="1:43">
      <c r="A12" s="217"/>
      <c r="B12" s="217"/>
      <c r="C12" s="217"/>
      <c r="D12" s="217"/>
      <c r="E12" s="217"/>
      <c r="F12" s="217"/>
      <c r="G12" s="217"/>
      <c r="H12" s="217"/>
      <c r="I12" s="217"/>
      <c r="J12" s="217"/>
      <c r="K12" s="223"/>
      <c r="L12" s="223"/>
      <c r="M12" s="223"/>
      <c r="N12" s="223">
        <f>+K12-L12-M12</f>
        <v>0</v>
      </c>
      <c r="O12" s="223"/>
      <c r="P12" s="223"/>
    </row>
    <row r="13" spans="1:43">
      <c r="A13" s="217"/>
      <c r="B13" s="218"/>
      <c r="C13" s="202"/>
      <c r="D13" s="217"/>
      <c r="E13" s="217"/>
      <c r="F13" s="217"/>
      <c r="G13" s="217"/>
      <c r="H13" s="217"/>
      <c r="I13" s="217"/>
      <c r="J13" s="217"/>
      <c r="K13" s="223"/>
      <c r="L13" s="223"/>
      <c r="M13" s="223"/>
      <c r="N13" s="223">
        <f t="shared" ref="N13:N22" si="0">+K13-L13-M13</f>
        <v>0</v>
      </c>
      <c r="O13" s="223"/>
      <c r="P13" s="223"/>
      <c r="AQ13" s="183"/>
    </row>
    <row r="14" spans="1:43">
      <c r="A14" s="217"/>
      <c r="B14" s="217"/>
      <c r="C14" s="217"/>
      <c r="D14" s="217"/>
      <c r="E14" s="217"/>
      <c r="F14" s="217"/>
      <c r="G14" s="217"/>
      <c r="H14" s="217"/>
      <c r="I14" s="217"/>
      <c r="J14" s="217"/>
      <c r="K14" s="223"/>
      <c r="L14" s="223"/>
      <c r="M14" s="223"/>
      <c r="N14" s="223">
        <f t="shared" si="0"/>
        <v>0</v>
      </c>
      <c r="O14" s="223"/>
      <c r="P14" s="223"/>
    </row>
    <row r="15" spans="1:43">
      <c r="A15" s="217"/>
      <c r="B15" s="217"/>
      <c r="C15" s="217"/>
      <c r="D15" s="217"/>
      <c r="E15" s="217"/>
      <c r="F15" s="217"/>
      <c r="G15" s="217"/>
      <c r="H15" s="217"/>
      <c r="I15" s="217"/>
      <c r="J15" s="217"/>
      <c r="K15" s="223"/>
      <c r="L15" s="223"/>
      <c r="M15" s="223"/>
      <c r="N15" s="223">
        <f t="shared" si="0"/>
        <v>0</v>
      </c>
      <c r="O15" s="223"/>
      <c r="P15" s="223"/>
    </row>
    <row r="16" spans="1:43" ht="15" hidden="1" customHeight="1">
      <c r="A16" s="217"/>
      <c r="B16" s="217"/>
      <c r="C16" s="217"/>
      <c r="D16" s="217"/>
      <c r="E16" s="217"/>
      <c r="F16" s="217"/>
      <c r="G16" s="217"/>
      <c r="H16" s="217"/>
      <c r="I16" s="217"/>
      <c r="J16" s="217"/>
      <c r="K16" s="223"/>
      <c r="L16" s="223"/>
      <c r="M16" s="223"/>
      <c r="N16" s="223">
        <f t="shared" si="0"/>
        <v>0</v>
      </c>
      <c r="O16" s="223"/>
      <c r="P16" s="223"/>
    </row>
    <row r="17" spans="1:47" ht="15" hidden="1" customHeight="1">
      <c r="A17" s="217"/>
      <c r="B17" s="217"/>
      <c r="C17" s="219" t="s">
        <v>249</v>
      </c>
      <c r="D17" s="217"/>
      <c r="E17" s="217"/>
      <c r="F17" s="217"/>
      <c r="G17" s="217"/>
      <c r="H17" s="217"/>
      <c r="I17" s="217"/>
      <c r="J17" s="217"/>
      <c r="K17" s="223"/>
      <c r="L17" s="223"/>
      <c r="M17" s="223"/>
      <c r="N17" s="223">
        <f t="shared" si="0"/>
        <v>0</v>
      </c>
      <c r="O17" s="223"/>
      <c r="P17" s="223"/>
    </row>
    <row r="18" spans="1:47" ht="15" hidden="1" customHeight="1">
      <c r="A18" s="217"/>
      <c r="B18" s="217"/>
      <c r="C18" s="217"/>
      <c r="D18" s="217"/>
      <c r="E18" s="217"/>
      <c r="F18" s="217"/>
      <c r="G18" s="217"/>
      <c r="H18" s="217"/>
      <c r="I18" s="217"/>
      <c r="J18" s="217"/>
      <c r="K18" s="223"/>
      <c r="L18" s="223"/>
      <c r="M18" s="223"/>
      <c r="N18" s="223">
        <f t="shared" si="0"/>
        <v>0</v>
      </c>
      <c r="O18" s="223"/>
      <c r="P18" s="223"/>
    </row>
    <row r="19" spans="1:47" ht="156" hidden="1" customHeight="1">
      <c r="A19" s="217"/>
      <c r="B19" s="200" t="s">
        <v>234</v>
      </c>
      <c r="C19" s="200" t="s">
        <v>235</v>
      </c>
      <c r="D19" s="200" t="s">
        <v>236</v>
      </c>
      <c r="E19" s="201" t="s">
        <v>239</v>
      </c>
      <c r="F19" s="201" t="s">
        <v>250</v>
      </c>
      <c r="G19" s="201" t="s">
        <v>241</v>
      </c>
      <c r="H19" s="201" t="s">
        <v>242</v>
      </c>
      <c r="I19" s="201" t="s">
        <v>251</v>
      </c>
      <c r="J19" s="201" t="s">
        <v>252</v>
      </c>
      <c r="K19" s="223"/>
      <c r="L19" s="223"/>
      <c r="M19" s="223"/>
      <c r="N19" s="223">
        <f t="shared" si="0"/>
        <v>0</v>
      </c>
      <c r="O19" s="224" t="s">
        <v>253</v>
      </c>
      <c r="P19" s="225" t="s">
        <v>247</v>
      </c>
      <c r="Q19" s="216">
        <v>2011</v>
      </c>
      <c r="R19" s="202">
        <v>2012</v>
      </c>
      <c r="S19" s="202">
        <v>2013</v>
      </c>
      <c r="T19" s="202">
        <v>2014</v>
      </c>
      <c r="U19" s="201" t="s">
        <v>248</v>
      </c>
      <c r="V19" s="203"/>
      <c r="W19" s="203"/>
      <c r="X19" s="203"/>
      <c r="Y19" s="203"/>
      <c r="Z19" s="203"/>
      <c r="AA19" s="203"/>
      <c r="AB19" s="203"/>
    </row>
    <row r="20" spans="1:47" ht="15" hidden="1" customHeight="1">
      <c r="A20" s="217"/>
      <c r="B20" s="217"/>
      <c r="C20" s="217"/>
      <c r="D20" s="217"/>
      <c r="E20" s="217"/>
      <c r="F20" s="217"/>
      <c r="G20" s="217"/>
      <c r="H20" s="217"/>
      <c r="I20" s="217"/>
      <c r="J20" s="217"/>
      <c r="K20" s="223"/>
      <c r="L20" s="223"/>
      <c r="M20" s="223"/>
      <c r="N20" s="223">
        <f t="shared" si="0"/>
        <v>0</v>
      </c>
      <c r="O20" s="223"/>
      <c r="P20" s="223"/>
      <c r="AF20" s="204" t="s">
        <v>254</v>
      </c>
      <c r="AG20" s="204"/>
    </row>
    <row r="21" spans="1:47">
      <c r="A21" s="217"/>
      <c r="B21" s="217"/>
      <c r="C21" s="217"/>
      <c r="D21" s="217"/>
      <c r="E21" s="217"/>
      <c r="F21" s="217"/>
      <c r="G21" s="217"/>
      <c r="H21" s="217"/>
      <c r="I21" s="217"/>
      <c r="J21" s="217"/>
      <c r="K21" s="223"/>
      <c r="L21" s="223"/>
      <c r="M21" s="223"/>
      <c r="N21" s="223">
        <f t="shared" si="0"/>
        <v>0</v>
      </c>
      <c r="O21" s="223"/>
      <c r="P21" s="223"/>
      <c r="AD21" s="205" t="s">
        <v>255</v>
      </c>
      <c r="AE21" s="206"/>
      <c r="AF21" s="205" t="s">
        <v>256</v>
      </c>
      <c r="AG21" s="205" t="s">
        <v>257</v>
      </c>
      <c r="AI21" s="205" t="s">
        <v>258</v>
      </c>
      <c r="AK21" s="205" t="s">
        <v>259</v>
      </c>
      <c r="AM21" s="205" t="s">
        <v>260</v>
      </c>
      <c r="AO21" s="205" t="s">
        <v>261</v>
      </c>
      <c r="AQ21" s="205" t="s">
        <v>262</v>
      </c>
      <c r="AS21" s="205" t="s">
        <v>263</v>
      </c>
      <c r="AU21" s="205" t="s">
        <v>264</v>
      </c>
    </row>
    <row r="22" spans="1:47">
      <c r="A22" s="217"/>
      <c r="B22" s="217"/>
      <c r="C22" s="217"/>
      <c r="D22" s="217"/>
      <c r="E22" s="217"/>
      <c r="F22" s="217"/>
      <c r="G22" s="217"/>
      <c r="H22" s="217"/>
      <c r="I22" s="217"/>
      <c r="J22" s="217"/>
      <c r="K22" s="223"/>
      <c r="L22" s="223"/>
      <c r="M22" s="223"/>
      <c r="N22" s="223">
        <f t="shared" si="0"/>
        <v>0</v>
      </c>
      <c r="O22" s="223"/>
      <c r="P22" s="223"/>
      <c r="AD22" s="207" t="s">
        <v>265</v>
      </c>
      <c r="AE22" s="207"/>
      <c r="AF22" s="208">
        <v>5223</v>
      </c>
      <c r="AG22" s="208" t="s">
        <v>266</v>
      </c>
      <c r="AH22" s="208"/>
      <c r="AI22" s="208" t="s">
        <v>237</v>
      </c>
      <c r="AJ22" s="208"/>
      <c r="AK22" s="208" t="s">
        <v>238</v>
      </c>
      <c r="AL22" s="208"/>
      <c r="AM22" s="208" t="s">
        <v>267</v>
      </c>
      <c r="AN22" s="208"/>
      <c r="AO22" s="209" t="s">
        <v>268</v>
      </c>
      <c r="AP22" s="208"/>
      <c r="AQ22" s="186" t="s">
        <v>269</v>
      </c>
      <c r="AR22" s="208"/>
      <c r="AS22" s="210" t="s">
        <v>245</v>
      </c>
      <c r="AU22" s="211" t="s">
        <v>246</v>
      </c>
    </row>
    <row r="23" spans="1:47">
      <c r="J23" s="226" t="s">
        <v>434</v>
      </c>
      <c r="K23" s="227">
        <f t="shared" ref="K23:N23" si="1">SUM(K12:K22)</f>
        <v>0</v>
      </c>
      <c r="L23" s="227">
        <f t="shared" si="1"/>
        <v>0</v>
      </c>
      <c r="M23" s="227">
        <f t="shared" si="1"/>
        <v>0</v>
      </c>
      <c r="N23" s="227">
        <f t="shared" si="1"/>
        <v>0</v>
      </c>
      <c r="O23" s="227">
        <f>SUM(O12:O22)</f>
        <v>0</v>
      </c>
      <c r="P23" s="227">
        <f>SUM(P12:P22)</f>
        <v>0</v>
      </c>
      <c r="AD23" s="207" t="s">
        <v>270</v>
      </c>
      <c r="AE23" s="207"/>
      <c r="AF23" s="208">
        <v>5222</v>
      </c>
      <c r="AG23" s="208" t="s">
        <v>271</v>
      </c>
      <c r="AH23" s="208"/>
      <c r="AI23" s="208" t="s">
        <v>272</v>
      </c>
      <c r="AJ23" s="208"/>
      <c r="AK23" s="208" t="s">
        <v>273</v>
      </c>
      <c r="AL23" s="208"/>
      <c r="AM23" s="208" t="s">
        <v>240</v>
      </c>
      <c r="AN23" s="208"/>
      <c r="AO23" s="212" t="s">
        <v>274</v>
      </c>
      <c r="AP23" s="208"/>
      <c r="AQ23" s="186" t="s">
        <v>244</v>
      </c>
      <c r="AR23" s="208"/>
      <c r="AS23" s="210" t="s">
        <v>275</v>
      </c>
      <c r="AU23" s="211" t="s">
        <v>276</v>
      </c>
    </row>
    <row r="24" spans="1:47" s="363" customFormat="1" ht="12.75">
      <c r="A24" s="362" t="s">
        <v>533</v>
      </c>
    </row>
    <row r="25" spans="1:47" s="363" customFormat="1" ht="12.75">
      <c r="A25" s="362"/>
      <c r="B25" s="364"/>
      <c r="I25" s="374" t="s">
        <v>534</v>
      </c>
    </row>
    <row r="26" spans="1:47" s="363" customFormat="1" ht="12.75" customHeight="1">
      <c r="A26" s="368" t="s">
        <v>430</v>
      </c>
      <c r="B26" s="373"/>
      <c r="C26" s="426" t="str">
        <f>+O10</f>
        <v>Valor a descongelar</v>
      </c>
      <c r="D26" s="427"/>
      <c r="E26" s="427"/>
      <c r="F26" s="428"/>
      <c r="G26" s="426" t="str">
        <f>+P10</f>
        <v>Valor a congelar</v>
      </c>
      <c r="H26" s="427"/>
      <c r="I26" s="428"/>
    </row>
    <row r="27" spans="1:47" s="363" customFormat="1" ht="12.75">
      <c r="A27" s="365" t="s">
        <v>535</v>
      </c>
      <c r="B27" s="369"/>
      <c r="C27" s="432"/>
      <c r="D27" s="433"/>
      <c r="E27" s="433"/>
      <c r="F27" s="434"/>
      <c r="G27" s="432"/>
      <c r="H27" s="433"/>
      <c r="I27" s="434"/>
    </row>
    <row r="28" spans="1:47" s="363" customFormat="1" ht="12.75">
      <c r="A28" s="366" t="s">
        <v>536</v>
      </c>
      <c r="B28" s="370"/>
      <c r="C28" s="429"/>
      <c r="D28" s="430"/>
      <c r="E28" s="430"/>
      <c r="F28" s="431"/>
      <c r="G28" s="429"/>
      <c r="H28" s="430"/>
      <c r="I28" s="431"/>
    </row>
    <row r="29" spans="1:47" s="363" customFormat="1" ht="12.75">
      <c r="A29" s="366" t="s">
        <v>537</v>
      </c>
      <c r="B29" s="370"/>
      <c r="C29" s="429"/>
      <c r="D29" s="430"/>
      <c r="E29" s="430"/>
      <c r="F29" s="431"/>
      <c r="G29" s="429"/>
      <c r="H29" s="430"/>
      <c r="I29" s="431"/>
    </row>
    <row r="30" spans="1:47" s="363" customFormat="1" ht="12.75">
      <c r="A30" s="366" t="s">
        <v>538</v>
      </c>
      <c r="B30" s="370"/>
      <c r="C30" s="429"/>
      <c r="D30" s="430"/>
      <c r="E30" s="430"/>
      <c r="F30" s="431"/>
      <c r="G30" s="429"/>
      <c r="H30" s="430"/>
      <c r="I30" s="431"/>
    </row>
    <row r="31" spans="1:47" s="363" customFormat="1" ht="12.75">
      <c r="A31" s="367" t="s">
        <v>539</v>
      </c>
      <c r="B31" s="371"/>
      <c r="C31" s="435"/>
      <c r="D31" s="436"/>
      <c r="E31" s="436"/>
      <c r="F31" s="437"/>
      <c r="G31" s="435"/>
      <c r="H31" s="436"/>
      <c r="I31" s="437"/>
    </row>
    <row r="32" spans="1:47" s="363" customFormat="1" ht="12.75">
      <c r="A32" s="368" t="s">
        <v>434</v>
      </c>
      <c r="B32" s="372">
        <f>SUM(B27:B31)</f>
        <v>0</v>
      </c>
      <c r="C32" s="438">
        <f>SUM(C27:F31)</f>
        <v>0</v>
      </c>
      <c r="D32" s="439"/>
      <c r="E32" s="439"/>
      <c r="F32" s="440"/>
      <c r="G32" s="438">
        <f>SUM(G27:I31)</f>
        <v>0</v>
      </c>
      <c r="H32" s="439"/>
      <c r="I32" s="440"/>
    </row>
    <row r="33" spans="1:47">
      <c r="AD33" s="207"/>
      <c r="AE33" s="207"/>
      <c r="AF33" s="208"/>
      <c r="AG33" s="208"/>
      <c r="AH33" s="208"/>
      <c r="AI33" s="208"/>
      <c r="AJ33" s="208"/>
      <c r="AK33" s="208"/>
      <c r="AL33" s="208"/>
      <c r="AM33" s="208"/>
      <c r="AN33" s="208"/>
      <c r="AO33" s="212"/>
      <c r="AP33" s="208"/>
      <c r="AR33" s="208"/>
      <c r="AS33" s="210"/>
      <c r="AU33" s="211"/>
    </row>
    <row r="34" spans="1:47">
      <c r="A34" s="195" t="s">
        <v>435</v>
      </c>
      <c r="AD34" s="207" t="s">
        <v>283</v>
      </c>
      <c r="AE34" s="207"/>
      <c r="AF34" s="208"/>
      <c r="AG34" s="208"/>
      <c r="AH34" s="208"/>
      <c r="AI34" s="208"/>
      <c r="AJ34" s="208"/>
      <c r="AK34" s="208" t="s">
        <v>284</v>
      </c>
      <c r="AL34" s="208"/>
      <c r="AM34" s="208"/>
      <c r="AN34" s="208"/>
      <c r="AO34" s="212" t="s">
        <v>285</v>
      </c>
      <c r="AP34" s="208"/>
      <c r="AQ34" s="186" t="s">
        <v>286</v>
      </c>
      <c r="AR34" s="208"/>
      <c r="AS34" s="210" t="s">
        <v>287</v>
      </c>
      <c r="AU34" s="211" t="s">
        <v>288</v>
      </c>
    </row>
    <row r="35" spans="1:47">
      <c r="A35" s="228"/>
      <c r="B35" s="229"/>
      <c r="C35" s="229"/>
      <c r="D35" s="229"/>
      <c r="E35" s="229"/>
      <c r="F35" s="229"/>
      <c r="G35" s="229"/>
      <c r="H35" s="229"/>
      <c r="I35" s="229"/>
      <c r="J35" s="229"/>
      <c r="K35" s="229"/>
      <c r="L35" s="229"/>
      <c r="M35" s="229"/>
      <c r="N35" s="229"/>
      <c r="O35" s="229"/>
      <c r="P35" s="230"/>
      <c r="AD35" s="207" t="s">
        <v>289</v>
      </c>
      <c r="AE35" s="207"/>
      <c r="AF35" s="208"/>
      <c r="AG35" s="208"/>
      <c r="AH35" s="208"/>
      <c r="AI35" s="208"/>
      <c r="AJ35" s="208"/>
      <c r="AK35" s="208" t="s">
        <v>290</v>
      </c>
      <c r="AL35" s="208"/>
      <c r="AM35" s="208"/>
      <c r="AN35" s="208"/>
      <c r="AO35" s="212" t="s">
        <v>291</v>
      </c>
      <c r="AP35" s="208"/>
      <c r="AQ35" s="186" t="s">
        <v>292</v>
      </c>
      <c r="AR35" s="208"/>
      <c r="AS35" s="210" t="s">
        <v>293</v>
      </c>
      <c r="AU35" s="211" t="s">
        <v>294</v>
      </c>
    </row>
    <row r="36" spans="1:47">
      <c r="A36" s="231"/>
      <c r="B36" s="185"/>
      <c r="C36" s="185"/>
      <c r="D36" s="185"/>
      <c r="E36" s="185"/>
      <c r="F36" s="185"/>
      <c r="G36" s="185"/>
      <c r="H36" s="185"/>
      <c r="I36" s="185"/>
      <c r="J36" s="185"/>
      <c r="K36" s="185"/>
      <c r="L36" s="185"/>
      <c r="M36" s="185"/>
      <c r="N36" s="185"/>
      <c r="O36" s="185"/>
      <c r="P36" s="232"/>
      <c r="AD36" s="213" t="s">
        <v>295</v>
      </c>
      <c r="AE36" s="213"/>
      <c r="AF36" s="208"/>
      <c r="AG36" s="208"/>
      <c r="AH36" s="208"/>
      <c r="AI36" s="208"/>
      <c r="AJ36" s="208"/>
      <c r="AK36" s="208" t="s">
        <v>296</v>
      </c>
      <c r="AL36" s="208"/>
      <c r="AM36" s="208"/>
      <c r="AN36" s="208"/>
      <c r="AO36" s="212" t="s">
        <v>297</v>
      </c>
      <c r="AP36" s="208"/>
      <c r="AQ36" s="186" t="s">
        <v>298</v>
      </c>
      <c r="AR36" s="208"/>
      <c r="AS36" s="210" t="s">
        <v>299</v>
      </c>
      <c r="AU36" s="211" t="s">
        <v>300</v>
      </c>
    </row>
    <row r="37" spans="1:47">
      <c r="A37" s="231"/>
      <c r="B37" s="185"/>
      <c r="C37" s="185"/>
      <c r="D37" s="185"/>
      <c r="E37" s="185"/>
      <c r="F37" s="185"/>
      <c r="G37" s="185"/>
      <c r="H37" s="185"/>
      <c r="I37" s="185"/>
      <c r="J37" s="185"/>
      <c r="K37" s="185"/>
      <c r="L37" s="185"/>
      <c r="M37" s="185"/>
      <c r="N37" s="185"/>
      <c r="O37" s="185"/>
      <c r="P37" s="232"/>
      <c r="AD37" s="207" t="s">
        <v>314</v>
      </c>
      <c r="AE37" s="207"/>
      <c r="AF37" s="208"/>
      <c r="AG37" s="208"/>
      <c r="AH37" s="208"/>
      <c r="AI37" s="208"/>
      <c r="AJ37" s="208"/>
      <c r="AK37" s="208"/>
      <c r="AL37" s="208"/>
      <c r="AM37" s="208"/>
      <c r="AN37" s="208"/>
      <c r="AO37" s="208"/>
      <c r="AP37" s="208"/>
      <c r="AQ37" s="186" t="s">
        <v>315</v>
      </c>
      <c r="AR37" s="208"/>
      <c r="AS37" s="210" t="s">
        <v>316</v>
      </c>
    </row>
    <row r="38" spans="1:47">
      <c r="A38" s="231"/>
      <c r="B38" s="185"/>
      <c r="C38" s="185"/>
      <c r="D38" s="185"/>
      <c r="E38" s="185"/>
      <c r="F38" s="185"/>
      <c r="G38" s="185"/>
      <c r="H38" s="185"/>
      <c r="I38" s="185"/>
      <c r="J38" s="185"/>
      <c r="K38" s="185"/>
      <c r="L38" s="185"/>
      <c r="M38" s="185"/>
      <c r="N38" s="185"/>
      <c r="O38" s="185"/>
      <c r="P38" s="232"/>
      <c r="AD38" s="207" t="s">
        <v>317</v>
      </c>
      <c r="AE38" s="207"/>
      <c r="AF38" s="208"/>
      <c r="AG38" s="208"/>
      <c r="AH38" s="208"/>
      <c r="AI38" s="208"/>
      <c r="AJ38" s="208"/>
      <c r="AK38" s="208"/>
      <c r="AL38" s="208"/>
      <c r="AM38" s="208"/>
      <c r="AN38" s="208"/>
      <c r="AO38" s="208"/>
      <c r="AP38" s="208"/>
      <c r="AQ38" s="186" t="s">
        <v>318</v>
      </c>
      <c r="AR38" s="208"/>
      <c r="AS38" s="210" t="s">
        <v>319</v>
      </c>
    </row>
    <row r="39" spans="1:47">
      <c r="A39" s="231"/>
      <c r="B39" s="185"/>
      <c r="C39" s="185"/>
      <c r="D39" s="185"/>
      <c r="E39" s="185"/>
      <c r="F39" s="185"/>
      <c r="G39" s="185"/>
      <c r="H39" s="185"/>
      <c r="I39" s="185"/>
      <c r="J39" s="185"/>
      <c r="K39" s="185"/>
      <c r="L39" s="185"/>
      <c r="M39" s="185"/>
      <c r="N39" s="185"/>
      <c r="O39" s="185"/>
      <c r="P39" s="232"/>
      <c r="AD39" s="207" t="s">
        <v>320</v>
      </c>
      <c r="AE39" s="207"/>
      <c r="AF39" s="208"/>
      <c r="AG39" s="208"/>
      <c r="AH39" s="208"/>
      <c r="AI39" s="208"/>
      <c r="AJ39" s="208"/>
      <c r="AK39" s="208"/>
      <c r="AL39" s="208"/>
      <c r="AM39" s="208"/>
      <c r="AN39" s="208"/>
      <c r="AO39" s="208"/>
      <c r="AP39" s="208"/>
      <c r="AQ39" s="186" t="s">
        <v>321</v>
      </c>
      <c r="AR39" s="208"/>
      <c r="AS39" s="210" t="s">
        <v>322</v>
      </c>
    </row>
    <row r="40" spans="1:47">
      <c r="A40" s="233"/>
      <c r="B40" s="234"/>
      <c r="C40" s="234"/>
      <c r="D40" s="234"/>
      <c r="E40" s="234"/>
      <c r="F40" s="234"/>
      <c r="G40" s="234"/>
      <c r="H40" s="234"/>
      <c r="I40" s="234"/>
      <c r="J40" s="234"/>
      <c r="K40" s="234"/>
      <c r="L40" s="234"/>
      <c r="M40" s="234"/>
      <c r="N40" s="234"/>
      <c r="O40" s="234"/>
      <c r="P40" s="235"/>
      <c r="AD40" s="207"/>
      <c r="AE40" s="207"/>
      <c r="AF40" s="208"/>
      <c r="AG40" s="208"/>
      <c r="AH40" s="208"/>
      <c r="AI40" s="208"/>
      <c r="AJ40" s="208"/>
      <c r="AK40" s="208"/>
      <c r="AL40" s="208"/>
      <c r="AM40" s="208"/>
      <c r="AN40" s="208"/>
      <c r="AO40" s="208"/>
      <c r="AP40" s="208"/>
      <c r="AQ40" s="186" t="s">
        <v>323</v>
      </c>
      <c r="AR40" s="208"/>
      <c r="AS40" s="210" t="s">
        <v>324</v>
      </c>
    </row>
    <row r="41" spans="1:47" ht="11.25" customHeight="1">
      <c r="A41" s="208"/>
      <c r="AD41" s="207"/>
      <c r="AE41" s="207"/>
      <c r="AF41" s="208"/>
      <c r="AG41" s="208"/>
      <c r="AH41" s="208"/>
      <c r="AI41" s="208"/>
      <c r="AJ41" s="208"/>
      <c r="AK41" s="208"/>
      <c r="AL41" s="208"/>
      <c r="AM41" s="208"/>
      <c r="AN41" s="208"/>
      <c r="AO41" s="208"/>
      <c r="AP41" s="208"/>
      <c r="AQ41" s="186" t="s">
        <v>325</v>
      </c>
      <c r="AR41" s="208"/>
      <c r="AS41" s="210" t="s">
        <v>326</v>
      </c>
    </row>
    <row r="42" spans="1:47">
      <c r="A42" s="183" t="s">
        <v>442</v>
      </c>
      <c r="AD42" s="207"/>
      <c r="AE42" s="207"/>
      <c r="AF42" s="208"/>
      <c r="AG42" s="208"/>
      <c r="AH42" s="208"/>
      <c r="AI42" s="208"/>
      <c r="AJ42" s="208"/>
      <c r="AK42" s="208"/>
      <c r="AL42" s="208"/>
      <c r="AM42" s="208"/>
      <c r="AN42" s="208"/>
      <c r="AO42" s="208"/>
      <c r="AP42" s="208"/>
      <c r="AQ42" s="186" t="s">
        <v>327</v>
      </c>
      <c r="AR42" s="208"/>
      <c r="AS42" s="210" t="s">
        <v>328</v>
      </c>
    </row>
    <row r="43" spans="1:47" ht="19.5" customHeight="1">
      <c r="A43" s="183" t="s">
        <v>443</v>
      </c>
      <c r="L43" s="183" t="s">
        <v>455</v>
      </c>
      <c r="AD43" s="207"/>
      <c r="AE43" s="207"/>
      <c r="AF43" s="208"/>
      <c r="AG43" s="208"/>
      <c r="AH43" s="208"/>
      <c r="AI43" s="208"/>
      <c r="AJ43" s="208"/>
      <c r="AK43" s="208"/>
      <c r="AL43" s="208"/>
      <c r="AM43" s="208"/>
      <c r="AN43" s="208"/>
      <c r="AO43" s="208"/>
      <c r="AP43" s="208"/>
      <c r="AQ43" s="186" t="s">
        <v>329</v>
      </c>
      <c r="AR43" s="208"/>
      <c r="AS43" s="210" t="s">
        <v>330</v>
      </c>
    </row>
    <row r="44" spans="1:47" ht="9.75" customHeight="1">
      <c r="G44" s="234"/>
      <c r="H44" s="234"/>
      <c r="I44" s="234"/>
      <c r="J44" s="234"/>
      <c r="K44" s="234"/>
      <c r="N44" s="234"/>
      <c r="O44" s="234"/>
      <c r="P44" s="234"/>
      <c r="Q44" s="234"/>
      <c r="AD44" s="208"/>
      <c r="AE44" s="215"/>
      <c r="AF44" s="208"/>
      <c r="AG44" s="208"/>
      <c r="AH44" s="208"/>
      <c r="AI44" s="208"/>
      <c r="AJ44" s="208"/>
      <c r="AK44" s="208"/>
      <c r="AL44" s="208"/>
      <c r="AM44" s="208"/>
      <c r="AN44" s="208"/>
      <c r="AO44" s="208"/>
      <c r="AP44" s="208"/>
      <c r="AQ44" s="186" t="s">
        <v>331</v>
      </c>
      <c r="AR44" s="208"/>
      <c r="AS44" s="210" t="s">
        <v>332</v>
      </c>
    </row>
    <row r="45" spans="1:47">
      <c r="F45" s="442" t="s">
        <v>444</v>
      </c>
      <c r="G45" s="442"/>
      <c r="H45" s="442"/>
      <c r="I45" s="442"/>
      <c r="J45" s="442"/>
      <c r="K45" s="442"/>
      <c r="N45" s="443" t="s">
        <v>444</v>
      </c>
      <c r="O45" s="443"/>
      <c r="P45" s="443"/>
      <c r="Q45" s="245"/>
      <c r="AD45" s="208"/>
      <c r="AE45" s="215"/>
      <c r="AF45" s="208"/>
      <c r="AG45" s="208"/>
      <c r="AH45" s="208"/>
      <c r="AI45" s="208"/>
      <c r="AJ45" s="208"/>
      <c r="AK45" s="208"/>
      <c r="AL45" s="208"/>
      <c r="AM45" s="208"/>
      <c r="AN45" s="208"/>
      <c r="AO45" s="208"/>
      <c r="AP45" s="208"/>
      <c r="AQ45" s="186" t="s">
        <v>333</v>
      </c>
      <c r="AR45" s="208"/>
      <c r="AS45" s="210" t="s">
        <v>334</v>
      </c>
    </row>
    <row r="46" spans="1:47" ht="5.25" customHeight="1">
      <c r="AD46" s="208"/>
      <c r="AE46" s="215"/>
      <c r="AF46" s="208"/>
      <c r="AG46" s="208"/>
      <c r="AH46" s="208"/>
      <c r="AI46" s="208"/>
      <c r="AJ46" s="208"/>
      <c r="AK46" s="208"/>
      <c r="AL46" s="208"/>
      <c r="AM46" s="208"/>
      <c r="AN46" s="208"/>
      <c r="AO46" s="208"/>
      <c r="AP46" s="208"/>
      <c r="AQ46" s="186" t="s">
        <v>335</v>
      </c>
      <c r="AR46" s="208"/>
      <c r="AS46" s="208"/>
    </row>
    <row r="47" spans="1:47">
      <c r="A47" s="244" t="s">
        <v>448</v>
      </c>
      <c r="AD47" s="208"/>
      <c r="AE47" s="215"/>
      <c r="AF47" s="208"/>
      <c r="AG47" s="208"/>
      <c r="AH47" s="208"/>
      <c r="AI47" s="208"/>
      <c r="AJ47" s="208"/>
      <c r="AK47" s="208"/>
      <c r="AL47" s="208"/>
      <c r="AM47" s="208"/>
      <c r="AN47" s="208"/>
      <c r="AO47" s="208"/>
      <c r="AP47" s="208"/>
      <c r="AQ47" s="186" t="s">
        <v>336</v>
      </c>
      <c r="AR47" s="208"/>
      <c r="AS47" s="208"/>
    </row>
    <row r="48" spans="1:47">
      <c r="AD48" s="208"/>
      <c r="AE48" s="215"/>
      <c r="AF48" s="208"/>
      <c r="AG48" s="208"/>
      <c r="AH48" s="208"/>
      <c r="AI48" s="208"/>
      <c r="AJ48" s="208"/>
      <c r="AK48" s="208"/>
      <c r="AL48" s="208"/>
      <c r="AM48" s="208"/>
      <c r="AN48" s="208"/>
      <c r="AO48" s="208"/>
      <c r="AP48" s="208"/>
      <c r="AQ48" s="186" t="s">
        <v>337</v>
      </c>
      <c r="AR48" s="208"/>
      <c r="AS48" s="208"/>
    </row>
    <row r="49" spans="1:45">
      <c r="AD49" s="208"/>
      <c r="AE49" s="215"/>
      <c r="AF49" s="208"/>
      <c r="AG49" s="208"/>
      <c r="AH49" s="208"/>
      <c r="AI49" s="208"/>
      <c r="AJ49" s="208"/>
      <c r="AK49" s="208"/>
      <c r="AL49" s="208"/>
      <c r="AM49" s="208"/>
      <c r="AN49" s="208"/>
      <c r="AO49" s="208"/>
      <c r="AP49" s="208"/>
      <c r="AQ49" s="186" t="s">
        <v>338</v>
      </c>
      <c r="AR49" s="208"/>
      <c r="AS49" s="208"/>
    </row>
    <row r="50" spans="1:45">
      <c r="AD50" s="208"/>
      <c r="AE50" s="215"/>
      <c r="AF50" s="208"/>
      <c r="AG50" s="208"/>
      <c r="AH50" s="208"/>
      <c r="AI50" s="208"/>
      <c r="AJ50" s="208"/>
      <c r="AK50" s="208"/>
      <c r="AL50" s="208"/>
      <c r="AM50" s="208"/>
      <c r="AN50" s="208"/>
      <c r="AO50" s="208"/>
      <c r="AP50" s="208"/>
      <c r="AQ50" s="186" t="s">
        <v>339</v>
      </c>
      <c r="AR50" s="208"/>
      <c r="AS50" s="208"/>
    </row>
    <row r="51" spans="1:45">
      <c r="A51" s="318" t="s">
        <v>460</v>
      </c>
      <c r="AD51" s="208"/>
      <c r="AE51" s="215"/>
      <c r="AF51" s="208"/>
      <c r="AG51" s="208"/>
      <c r="AH51" s="208"/>
      <c r="AI51" s="208"/>
      <c r="AJ51" s="208"/>
      <c r="AK51" s="208"/>
      <c r="AL51" s="208"/>
      <c r="AM51" s="208"/>
      <c r="AN51" s="208"/>
      <c r="AO51" s="208"/>
      <c r="AP51" s="208"/>
      <c r="AQ51" s="186" t="s">
        <v>340</v>
      </c>
      <c r="AR51" s="208"/>
      <c r="AS51" s="208"/>
    </row>
    <row r="52" spans="1:45">
      <c r="A52" s="318"/>
      <c r="AD52" s="208"/>
      <c r="AE52" s="215"/>
      <c r="AF52" s="208"/>
      <c r="AG52" s="208"/>
      <c r="AH52" s="208"/>
      <c r="AI52" s="208"/>
      <c r="AJ52" s="208"/>
      <c r="AK52" s="208"/>
      <c r="AL52" s="208"/>
      <c r="AM52" s="208"/>
      <c r="AN52" s="208"/>
      <c r="AO52" s="208"/>
      <c r="AP52" s="208"/>
      <c r="AQ52" s="186" t="s">
        <v>341</v>
      </c>
      <c r="AR52" s="208"/>
      <c r="AS52" s="208"/>
    </row>
    <row r="53" spans="1:45">
      <c r="AD53" s="208"/>
      <c r="AE53" s="215"/>
      <c r="AF53" s="208"/>
      <c r="AG53" s="208"/>
      <c r="AH53" s="208"/>
      <c r="AI53" s="208"/>
      <c r="AJ53" s="208"/>
      <c r="AK53" s="208"/>
      <c r="AL53" s="208"/>
      <c r="AM53" s="208"/>
      <c r="AN53" s="208"/>
      <c r="AO53" s="208"/>
      <c r="AP53" s="208"/>
      <c r="AQ53" s="186" t="s">
        <v>342</v>
      </c>
      <c r="AR53" s="208"/>
      <c r="AS53" s="208"/>
    </row>
    <row r="54" spans="1:45">
      <c r="AD54" s="208"/>
      <c r="AE54" s="215"/>
      <c r="AF54" s="208"/>
      <c r="AG54" s="208"/>
      <c r="AH54" s="208"/>
      <c r="AI54" s="208"/>
      <c r="AJ54" s="208"/>
      <c r="AK54" s="208"/>
      <c r="AL54" s="208"/>
      <c r="AM54" s="208"/>
      <c r="AN54" s="208"/>
      <c r="AO54" s="208"/>
      <c r="AP54" s="208"/>
      <c r="AQ54" s="186" t="s">
        <v>343</v>
      </c>
      <c r="AR54" s="208"/>
      <c r="AS54" s="208"/>
    </row>
    <row r="55" spans="1:45">
      <c r="AD55" s="208"/>
      <c r="AE55" s="215"/>
      <c r="AF55" s="208"/>
      <c r="AG55" s="208"/>
      <c r="AH55" s="208"/>
      <c r="AI55" s="208"/>
      <c r="AJ55" s="208"/>
      <c r="AK55" s="208"/>
      <c r="AL55" s="208"/>
      <c r="AM55" s="208"/>
      <c r="AN55" s="208"/>
      <c r="AO55" s="208"/>
      <c r="AP55" s="208"/>
      <c r="AQ55" s="186" t="s">
        <v>344</v>
      </c>
      <c r="AR55" s="208"/>
      <c r="AS55" s="208"/>
    </row>
    <row r="56" spans="1:45">
      <c r="AD56" s="208"/>
      <c r="AE56" s="215"/>
      <c r="AF56" s="208"/>
      <c r="AG56" s="208"/>
      <c r="AH56" s="208"/>
      <c r="AI56" s="208"/>
      <c r="AJ56" s="208"/>
      <c r="AK56" s="208"/>
      <c r="AL56" s="208"/>
      <c r="AM56" s="208"/>
      <c r="AN56" s="208"/>
      <c r="AO56" s="208"/>
      <c r="AP56" s="208"/>
      <c r="AQ56" s="186" t="s">
        <v>345</v>
      </c>
      <c r="AR56" s="208"/>
      <c r="AS56" s="208"/>
    </row>
    <row r="57" spans="1:45">
      <c r="AD57" s="208"/>
      <c r="AE57" s="215"/>
      <c r="AF57" s="208"/>
      <c r="AG57" s="208"/>
      <c r="AH57" s="208"/>
      <c r="AI57" s="208"/>
      <c r="AJ57" s="208"/>
      <c r="AK57" s="208"/>
      <c r="AL57" s="208"/>
      <c r="AM57" s="208"/>
      <c r="AN57" s="208"/>
      <c r="AO57" s="208"/>
      <c r="AP57" s="208"/>
      <c r="AQ57" s="186" t="s">
        <v>346</v>
      </c>
      <c r="AR57" s="208"/>
      <c r="AS57" s="208"/>
    </row>
    <row r="58" spans="1:45">
      <c r="AD58" s="208"/>
      <c r="AE58" s="215"/>
      <c r="AF58" s="208"/>
      <c r="AG58" s="208"/>
      <c r="AH58" s="208"/>
      <c r="AI58" s="208"/>
      <c r="AJ58" s="208"/>
      <c r="AK58" s="208"/>
      <c r="AL58" s="208"/>
      <c r="AM58" s="208"/>
      <c r="AN58" s="208"/>
      <c r="AO58" s="208"/>
      <c r="AP58" s="208"/>
      <c r="AQ58" s="186" t="s">
        <v>347</v>
      </c>
      <c r="AR58" s="208"/>
      <c r="AS58" s="208"/>
    </row>
    <row r="59" spans="1:45">
      <c r="AD59" s="208"/>
      <c r="AE59" s="215"/>
      <c r="AF59" s="208"/>
      <c r="AG59" s="208"/>
      <c r="AH59" s="208"/>
      <c r="AI59" s="208"/>
      <c r="AJ59" s="208"/>
      <c r="AK59" s="208"/>
      <c r="AL59" s="208"/>
      <c r="AM59" s="208"/>
      <c r="AN59" s="208"/>
      <c r="AO59" s="208"/>
      <c r="AP59" s="208"/>
      <c r="AQ59" s="186" t="s">
        <v>348</v>
      </c>
      <c r="AR59" s="208"/>
      <c r="AS59" s="208"/>
    </row>
    <row r="60" spans="1:45">
      <c r="AD60" s="208"/>
      <c r="AE60" s="215"/>
      <c r="AF60" s="208"/>
      <c r="AG60" s="208"/>
      <c r="AH60" s="208"/>
      <c r="AI60" s="208"/>
      <c r="AJ60" s="208"/>
      <c r="AK60" s="208"/>
      <c r="AL60" s="208"/>
      <c r="AM60" s="208"/>
      <c r="AN60" s="208"/>
      <c r="AO60" s="208"/>
      <c r="AP60" s="208"/>
      <c r="AQ60" s="186" t="s">
        <v>349</v>
      </c>
      <c r="AR60" s="208"/>
      <c r="AS60" s="208"/>
    </row>
    <row r="61" spans="1:45">
      <c r="AD61" s="208"/>
      <c r="AE61" s="215"/>
      <c r="AF61" s="208"/>
      <c r="AG61" s="208"/>
      <c r="AH61" s="208"/>
      <c r="AI61" s="208"/>
      <c r="AJ61" s="208"/>
      <c r="AK61" s="208"/>
      <c r="AL61" s="208"/>
      <c r="AM61" s="208"/>
      <c r="AN61" s="208"/>
      <c r="AO61" s="208"/>
      <c r="AP61" s="208"/>
      <c r="AQ61" s="186" t="s">
        <v>350</v>
      </c>
      <c r="AR61" s="208"/>
      <c r="AS61" s="208"/>
    </row>
    <row r="62" spans="1:45">
      <c r="AD62" s="208"/>
      <c r="AE62" s="215"/>
      <c r="AF62" s="208"/>
      <c r="AG62" s="208"/>
      <c r="AH62" s="208"/>
      <c r="AI62" s="208"/>
      <c r="AJ62" s="208"/>
      <c r="AK62" s="208"/>
      <c r="AL62" s="208"/>
      <c r="AM62" s="208"/>
      <c r="AN62" s="208"/>
      <c r="AO62" s="208"/>
      <c r="AP62" s="208"/>
      <c r="AQ62" s="186" t="s">
        <v>351</v>
      </c>
      <c r="AR62" s="208"/>
      <c r="AS62" s="208"/>
    </row>
    <row r="63" spans="1:45">
      <c r="AD63" s="208"/>
      <c r="AE63" s="215"/>
      <c r="AF63" s="208"/>
      <c r="AG63" s="208"/>
      <c r="AH63" s="208"/>
      <c r="AI63" s="208"/>
      <c r="AJ63" s="208"/>
      <c r="AK63" s="208"/>
      <c r="AL63" s="208"/>
      <c r="AM63" s="208"/>
      <c r="AN63" s="208"/>
      <c r="AO63" s="208"/>
      <c r="AP63" s="208"/>
      <c r="AQ63" s="186" t="s">
        <v>352</v>
      </c>
      <c r="AR63" s="208"/>
      <c r="AS63" s="208"/>
    </row>
    <row r="64" spans="1:45">
      <c r="AD64" s="208"/>
      <c r="AE64" s="215"/>
      <c r="AF64" s="208"/>
      <c r="AG64" s="208"/>
      <c r="AH64" s="208"/>
      <c r="AI64" s="208"/>
      <c r="AJ64" s="208"/>
      <c r="AK64" s="208"/>
      <c r="AL64" s="208"/>
      <c r="AM64" s="208"/>
      <c r="AN64" s="208"/>
      <c r="AO64" s="208"/>
      <c r="AP64" s="208"/>
      <c r="AQ64" s="186" t="s">
        <v>353</v>
      </c>
      <c r="AR64" s="208"/>
      <c r="AS64" s="208"/>
    </row>
    <row r="65" spans="30:45">
      <c r="AD65" s="208"/>
      <c r="AE65" s="215"/>
      <c r="AF65" s="208"/>
      <c r="AG65" s="208"/>
      <c r="AH65" s="208"/>
      <c r="AI65" s="208"/>
      <c r="AJ65" s="208"/>
      <c r="AK65" s="208"/>
      <c r="AL65" s="208"/>
      <c r="AM65" s="208"/>
      <c r="AN65" s="208"/>
      <c r="AO65" s="208"/>
      <c r="AP65" s="208"/>
      <c r="AQ65" s="186" t="s">
        <v>354</v>
      </c>
      <c r="AR65" s="208"/>
      <c r="AS65" s="208"/>
    </row>
    <row r="66" spans="30:45">
      <c r="AD66" s="208"/>
      <c r="AE66" s="215"/>
      <c r="AF66" s="208"/>
      <c r="AG66" s="208"/>
      <c r="AH66" s="208"/>
      <c r="AI66" s="208"/>
      <c r="AJ66" s="208"/>
      <c r="AK66" s="208"/>
      <c r="AL66" s="208"/>
      <c r="AM66" s="208"/>
      <c r="AN66" s="208"/>
      <c r="AO66" s="208"/>
      <c r="AP66" s="208"/>
      <c r="AQ66" s="186" t="s">
        <v>355</v>
      </c>
      <c r="AR66" s="208"/>
      <c r="AS66" s="208"/>
    </row>
    <row r="67" spans="30:45">
      <c r="AD67" s="208"/>
      <c r="AE67" s="215"/>
      <c r="AF67" s="208"/>
      <c r="AG67" s="208"/>
      <c r="AH67" s="208"/>
      <c r="AI67" s="208"/>
      <c r="AJ67" s="208"/>
      <c r="AK67" s="208"/>
      <c r="AL67" s="208"/>
      <c r="AM67" s="208"/>
      <c r="AN67" s="208"/>
      <c r="AO67" s="208"/>
      <c r="AP67" s="208"/>
      <c r="AQ67" s="186" t="s">
        <v>356</v>
      </c>
      <c r="AR67" s="208"/>
      <c r="AS67" s="208"/>
    </row>
    <row r="68" spans="30:45">
      <c r="AD68" s="208"/>
      <c r="AE68" s="215"/>
      <c r="AF68" s="208"/>
      <c r="AG68" s="208"/>
      <c r="AH68" s="208"/>
      <c r="AI68" s="208"/>
      <c r="AJ68" s="208"/>
      <c r="AK68" s="208"/>
      <c r="AL68" s="208"/>
      <c r="AM68" s="208"/>
      <c r="AN68" s="208"/>
      <c r="AO68" s="208"/>
      <c r="AP68" s="208"/>
      <c r="AQ68" s="186" t="s">
        <v>357</v>
      </c>
      <c r="AR68" s="208"/>
      <c r="AS68" s="208"/>
    </row>
    <row r="69" spans="30:45">
      <c r="AD69" s="208"/>
      <c r="AE69" s="215"/>
      <c r="AF69" s="208"/>
      <c r="AG69" s="208"/>
      <c r="AH69" s="208"/>
      <c r="AI69" s="208"/>
      <c r="AJ69" s="208"/>
      <c r="AK69" s="208"/>
      <c r="AL69" s="208"/>
      <c r="AM69" s="208"/>
      <c r="AN69" s="208"/>
      <c r="AO69" s="208"/>
      <c r="AP69" s="208"/>
      <c r="AQ69" s="186" t="s">
        <v>358</v>
      </c>
      <c r="AR69" s="208"/>
      <c r="AS69" s="208"/>
    </row>
    <row r="70" spans="30:45">
      <c r="AD70" s="208"/>
      <c r="AE70" s="215"/>
      <c r="AF70" s="208"/>
      <c r="AG70" s="208"/>
      <c r="AH70" s="208"/>
      <c r="AI70" s="208"/>
      <c r="AJ70" s="208"/>
      <c r="AK70" s="208"/>
      <c r="AL70" s="208"/>
      <c r="AM70" s="208"/>
      <c r="AN70" s="208"/>
      <c r="AO70" s="208"/>
      <c r="AP70" s="208"/>
      <c r="AQ70" s="186" t="s">
        <v>359</v>
      </c>
      <c r="AR70" s="208"/>
      <c r="AS70" s="208"/>
    </row>
    <row r="71" spans="30:45">
      <c r="AD71" s="208"/>
      <c r="AE71" s="215"/>
      <c r="AF71" s="208"/>
      <c r="AG71" s="208"/>
      <c r="AH71" s="208"/>
      <c r="AI71" s="208"/>
      <c r="AJ71" s="208"/>
      <c r="AK71" s="208"/>
      <c r="AL71" s="208"/>
      <c r="AM71" s="208"/>
      <c r="AN71" s="208"/>
      <c r="AO71" s="208"/>
      <c r="AP71" s="208"/>
      <c r="AQ71" s="186" t="s">
        <v>360</v>
      </c>
      <c r="AR71" s="208"/>
      <c r="AS71" s="208"/>
    </row>
    <row r="72" spans="30:45">
      <c r="AD72" s="208"/>
      <c r="AE72" s="215"/>
      <c r="AF72" s="208"/>
      <c r="AG72" s="208"/>
      <c r="AH72" s="208"/>
      <c r="AI72" s="208"/>
      <c r="AJ72" s="208"/>
      <c r="AK72" s="208"/>
      <c r="AL72" s="208"/>
      <c r="AM72" s="208"/>
      <c r="AN72" s="208"/>
      <c r="AO72" s="208"/>
      <c r="AP72" s="208"/>
      <c r="AQ72" s="186" t="s">
        <v>361</v>
      </c>
      <c r="AR72" s="208"/>
      <c r="AS72" s="208"/>
    </row>
    <row r="73" spans="30:45">
      <c r="AD73" s="208"/>
      <c r="AE73" s="215"/>
      <c r="AF73" s="208"/>
      <c r="AG73" s="208"/>
      <c r="AH73" s="208"/>
      <c r="AI73" s="208"/>
      <c r="AJ73" s="208"/>
      <c r="AK73" s="208"/>
      <c r="AL73" s="208"/>
      <c r="AM73" s="208"/>
      <c r="AN73" s="208"/>
      <c r="AO73" s="208"/>
      <c r="AP73" s="208"/>
      <c r="AQ73" s="186" t="s">
        <v>362</v>
      </c>
      <c r="AR73" s="208"/>
      <c r="AS73" s="208"/>
    </row>
    <row r="74" spans="30:45">
      <c r="AD74" s="208"/>
      <c r="AE74" s="215"/>
      <c r="AF74" s="208"/>
      <c r="AG74" s="208"/>
      <c r="AH74" s="208"/>
      <c r="AI74" s="208"/>
      <c r="AJ74" s="208"/>
      <c r="AK74" s="208"/>
      <c r="AL74" s="208"/>
      <c r="AM74" s="208"/>
      <c r="AN74" s="208"/>
      <c r="AO74" s="208"/>
      <c r="AP74" s="208"/>
      <c r="AQ74" s="186" t="s">
        <v>363</v>
      </c>
      <c r="AR74" s="208"/>
      <c r="AS74" s="208"/>
    </row>
    <row r="75" spans="30:45">
      <c r="AD75" s="208"/>
      <c r="AE75" s="215"/>
      <c r="AF75" s="208"/>
      <c r="AG75" s="208"/>
      <c r="AH75" s="208"/>
      <c r="AI75" s="208"/>
      <c r="AJ75" s="208"/>
      <c r="AK75" s="208"/>
      <c r="AL75" s="208"/>
      <c r="AM75" s="208"/>
      <c r="AN75" s="208"/>
      <c r="AO75" s="208"/>
      <c r="AP75" s="208"/>
      <c r="AQ75" s="186" t="s">
        <v>364</v>
      </c>
      <c r="AR75" s="208"/>
      <c r="AS75" s="208"/>
    </row>
    <row r="76" spans="30:45">
      <c r="AD76" s="208"/>
      <c r="AE76" s="215"/>
      <c r="AF76" s="208"/>
      <c r="AG76" s="208"/>
      <c r="AH76" s="208"/>
      <c r="AI76" s="208"/>
      <c r="AJ76" s="208"/>
      <c r="AK76" s="208"/>
      <c r="AL76" s="208"/>
      <c r="AM76" s="208"/>
      <c r="AN76" s="208"/>
      <c r="AO76" s="208"/>
      <c r="AP76" s="208"/>
      <c r="AQ76" s="186" t="s">
        <v>365</v>
      </c>
      <c r="AR76" s="208"/>
      <c r="AS76" s="208"/>
    </row>
    <row r="77" spans="30:45">
      <c r="AD77" s="208"/>
      <c r="AE77" s="215"/>
      <c r="AF77" s="208"/>
      <c r="AG77" s="208"/>
      <c r="AH77" s="208"/>
      <c r="AI77" s="208"/>
      <c r="AJ77" s="208"/>
      <c r="AK77" s="208"/>
      <c r="AL77" s="208"/>
      <c r="AM77" s="208"/>
      <c r="AN77" s="208"/>
      <c r="AO77" s="208"/>
      <c r="AP77" s="208"/>
      <c r="AQ77" s="186" t="s">
        <v>366</v>
      </c>
      <c r="AR77" s="208"/>
      <c r="AS77" s="208"/>
    </row>
    <row r="78" spans="30:45">
      <c r="AD78" s="208"/>
      <c r="AE78" s="215"/>
      <c r="AF78" s="208"/>
      <c r="AG78" s="208"/>
      <c r="AH78" s="208"/>
      <c r="AI78" s="208"/>
      <c r="AJ78" s="208"/>
      <c r="AK78" s="208"/>
      <c r="AL78" s="208"/>
      <c r="AM78" s="208"/>
      <c r="AN78" s="208"/>
      <c r="AO78" s="208"/>
      <c r="AP78" s="208"/>
      <c r="AQ78" s="186" t="s">
        <v>367</v>
      </c>
      <c r="AR78" s="208"/>
      <c r="AS78" s="208"/>
    </row>
    <row r="79" spans="30:45">
      <c r="AD79" s="208"/>
      <c r="AE79" s="215"/>
      <c r="AF79" s="208"/>
      <c r="AG79" s="208"/>
      <c r="AH79" s="208"/>
      <c r="AI79" s="208"/>
      <c r="AJ79" s="208"/>
      <c r="AK79" s="208"/>
      <c r="AL79" s="208"/>
      <c r="AM79" s="208"/>
      <c r="AN79" s="208"/>
      <c r="AO79" s="208"/>
      <c r="AP79" s="208"/>
      <c r="AQ79" s="186" t="s">
        <v>368</v>
      </c>
      <c r="AR79" s="208"/>
      <c r="AS79" s="208"/>
    </row>
    <row r="80" spans="30:45">
      <c r="AD80" s="208"/>
      <c r="AE80" s="215"/>
      <c r="AF80" s="208"/>
      <c r="AG80" s="208"/>
      <c r="AH80" s="208"/>
      <c r="AI80" s="208"/>
      <c r="AJ80" s="208"/>
      <c r="AK80" s="208"/>
      <c r="AL80" s="208"/>
      <c r="AM80" s="208"/>
      <c r="AN80" s="208"/>
      <c r="AO80" s="208"/>
      <c r="AP80" s="208"/>
      <c r="AQ80" s="186" t="s">
        <v>369</v>
      </c>
      <c r="AR80" s="208"/>
      <c r="AS80" s="208"/>
    </row>
    <row r="81" spans="30:45">
      <c r="AD81" s="208"/>
      <c r="AE81" s="215"/>
      <c r="AF81" s="208"/>
      <c r="AG81" s="208"/>
      <c r="AH81" s="208"/>
      <c r="AI81" s="208"/>
      <c r="AJ81" s="208"/>
      <c r="AK81" s="208"/>
      <c r="AL81" s="208"/>
      <c r="AM81" s="208"/>
      <c r="AN81" s="208"/>
      <c r="AO81" s="208"/>
      <c r="AP81" s="208"/>
      <c r="AQ81" s="186" t="s">
        <v>370</v>
      </c>
      <c r="AR81" s="208"/>
      <c r="AS81" s="208"/>
    </row>
    <row r="82" spans="30:45">
      <c r="AD82" s="208"/>
      <c r="AE82" s="215"/>
      <c r="AF82" s="208"/>
      <c r="AG82" s="208"/>
      <c r="AH82" s="208"/>
      <c r="AI82" s="208"/>
      <c r="AJ82" s="208"/>
      <c r="AK82" s="208"/>
      <c r="AL82" s="208"/>
      <c r="AM82" s="208"/>
      <c r="AN82" s="208"/>
      <c r="AO82" s="208"/>
      <c r="AP82" s="208"/>
      <c r="AQ82" s="186" t="s">
        <v>371</v>
      </c>
      <c r="AR82" s="208"/>
      <c r="AS82" s="208"/>
    </row>
    <row r="83" spans="30:45">
      <c r="AD83" s="208"/>
      <c r="AE83" s="215"/>
      <c r="AF83" s="208"/>
      <c r="AG83" s="208"/>
      <c r="AH83" s="208"/>
      <c r="AI83" s="208"/>
      <c r="AJ83" s="208"/>
      <c r="AK83" s="208"/>
      <c r="AL83" s="208"/>
      <c r="AM83" s="208"/>
      <c r="AN83" s="208"/>
      <c r="AO83" s="208"/>
      <c r="AP83" s="208"/>
      <c r="AQ83" s="186" t="s">
        <v>372</v>
      </c>
      <c r="AR83" s="208"/>
      <c r="AS83" s="208"/>
    </row>
    <row r="84" spans="30:45">
      <c r="AD84" s="208"/>
      <c r="AE84" s="215"/>
      <c r="AF84" s="208"/>
      <c r="AG84" s="208"/>
      <c r="AH84" s="208"/>
      <c r="AI84" s="208"/>
      <c r="AJ84" s="208"/>
      <c r="AK84" s="208"/>
      <c r="AL84" s="208"/>
      <c r="AM84" s="208"/>
      <c r="AN84" s="208"/>
      <c r="AO84" s="208"/>
      <c r="AP84" s="208"/>
      <c r="AQ84" s="186" t="s">
        <v>373</v>
      </c>
      <c r="AR84" s="208"/>
      <c r="AS84" s="208"/>
    </row>
    <row r="85" spans="30:45">
      <c r="AD85" s="208"/>
      <c r="AE85" s="215"/>
      <c r="AF85" s="208"/>
      <c r="AG85" s="208"/>
      <c r="AH85" s="208"/>
      <c r="AI85" s="208"/>
      <c r="AJ85" s="208"/>
      <c r="AK85" s="208"/>
      <c r="AL85" s="208"/>
      <c r="AM85" s="208"/>
      <c r="AN85" s="208"/>
      <c r="AO85" s="208"/>
      <c r="AP85" s="208"/>
      <c r="AQ85" s="186" t="s">
        <v>374</v>
      </c>
      <c r="AR85" s="208"/>
      <c r="AS85" s="208"/>
    </row>
    <row r="86" spans="30:45">
      <c r="AD86" s="208"/>
      <c r="AE86" s="215"/>
      <c r="AF86" s="208"/>
      <c r="AG86" s="208"/>
      <c r="AH86" s="208"/>
      <c r="AI86" s="208"/>
      <c r="AJ86" s="208"/>
      <c r="AK86" s="208"/>
      <c r="AL86" s="208"/>
      <c r="AM86" s="208"/>
      <c r="AN86" s="208"/>
      <c r="AO86" s="208"/>
      <c r="AP86" s="208"/>
      <c r="AQ86" s="186" t="s">
        <v>375</v>
      </c>
      <c r="AR86" s="208"/>
      <c r="AS86" s="208"/>
    </row>
    <row r="87" spans="30:45">
      <c r="AD87" s="208"/>
      <c r="AE87" s="215"/>
      <c r="AF87" s="208"/>
      <c r="AG87" s="208"/>
      <c r="AH87" s="208"/>
      <c r="AI87" s="208"/>
      <c r="AJ87" s="208"/>
      <c r="AK87" s="208"/>
      <c r="AL87" s="208"/>
      <c r="AM87" s="208"/>
      <c r="AN87" s="208"/>
      <c r="AO87" s="208"/>
      <c r="AP87" s="208"/>
      <c r="AQ87" s="186" t="s">
        <v>376</v>
      </c>
      <c r="AR87" s="208"/>
      <c r="AS87" s="208"/>
    </row>
    <row r="88" spans="30:45">
      <c r="AD88" s="208"/>
      <c r="AE88" s="215"/>
      <c r="AF88" s="208"/>
      <c r="AG88" s="208"/>
      <c r="AH88" s="208"/>
      <c r="AI88" s="208"/>
      <c r="AJ88" s="208"/>
      <c r="AK88" s="208"/>
      <c r="AL88" s="208"/>
      <c r="AM88" s="208"/>
      <c r="AN88" s="208"/>
      <c r="AO88" s="208"/>
      <c r="AP88" s="208"/>
      <c r="AQ88" s="186" t="s">
        <v>377</v>
      </c>
      <c r="AR88" s="208"/>
      <c r="AS88" s="208"/>
    </row>
    <row r="89" spans="30:45">
      <c r="AD89" s="208"/>
      <c r="AE89" s="215"/>
      <c r="AF89" s="208"/>
      <c r="AG89" s="208"/>
      <c r="AH89" s="208"/>
      <c r="AI89" s="208"/>
      <c r="AJ89" s="208"/>
      <c r="AK89" s="208"/>
      <c r="AL89" s="208"/>
      <c r="AM89" s="208"/>
      <c r="AN89" s="208"/>
      <c r="AO89" s="208"/>
      <c r="AP89" s="208"/>
      <c r="AQ89" s="186" t="s">
        <v>378</v>
      </c>
      <c r="AR89" s="208"/>
      <c r="AS89" s="208"/>
    </row>
    <row r="90" spans="30:45">
      <c r="AD90" s="208"/>
      <c r="AE90" s="215"/>
      <c r="AF90" s="208"/>
      <c r="AG90" s="208"/>
      <c r="AH90" s="208"/>
      <c r="AI90" s="208"/>
      <c r="AJ90" s="208"/>
      <c r="AK90" s="208"/>
      <c r="AL90" s="208"/>
      <c r="AM90" s="208"/>
      <c r="AN90" s="208"/>
      <c r="AO90" s="208"/>
      <c r="AP90" s="208"/>
      <c r="AQ90" s="186" t="s">
        <v>379</v>
      </c>
      <c r="AR90" s="208"/>
      <c r="AS90" s="208"/>
    </row>
    <row r="91" spans="30:45">
      <c r="AD91" s="208"/>
      <c r="AE91" s="215"/>
      <c r="AF91" s="208"/>
      <c r="AG91" s="208"/>
      <c r="AH91" s="208"/>
      <c r="AI91" s="208"/>
      <c r="AJ91" s="208"/>
      <c r="AK91" s="208"/>
      <c r="AL91" s="208"/>
      <c r="AM91" s="208"/>
      <c r="AN91" s="208"/>
      <c r="AO91" s="208"/>
      <c r="AP91" s="208"/>
      <c r="AQ91" s="186" t="s">
        <v>380</v>
      </c>
      <c r="AR91" s="208"/>
      <c r="AS91" s="208"/>
    </row>
    <row r="92" spans="30:45">
      <c r="AD92" s="208"/>
      <c r="AE92" s="215"/>
      <c r="AF92" s="208"/>
      <c r="AG92" s="208"/>
      <c r="AH92" s="208"/>
      <c r="AI92" s="208"/>
      <c r="AJ92" s="208"/>
      <c r="AK92" s="208"/>
      <c r="AL92" s="208"/>
      <c r="AM92" s="208"/>
      <c r="AN92" s="208"/>
      <c r="AO92" s="208"/>
      <c r="AP92" s="208"/>
      <c r="AQ92" s="186" t="s">
        <v>381</v>
      </c>
      <c r="AR92" s="208"/>
      <c r="AS92" s="208"/>
    </row>
    <row r="93" spans="30:45">
      <c r="AD93" s="208"/>
      <c r="AE93" s="215"/>
      <c r="AF93" s="208"/>
      <c r="AG93" s="208"/>
      <c r="AH93" s="208"/>
      <c r="AI93" s="208"/>
      <c r="AJ93" s="208"/>
      <c r="AK93" s="208"/>
      <c r="AL93" s="208"/>
      <c r="AM93" s="208"/>
      <c r="AN93" s="208"/>
      <c r="AO93" s="208"/>
      <c r="AP93" s="208"/>
      <c r="AQ93" s="186" t="s">
        <v>382</v>
      </c>
      <c r="AR93" s="208"/>
      <c r="AS93" s="208"/>
    </row>
    <row r="94" spans="30:45">
      <c r="AD94" s="208"/>
      <c r="AE94" s="215"/>
      <c r="AF94" s="208"/>
      <c r="AG94" s="208"/>
      <c r="AH94" s="208"/>
      <c r="AI94" s="208"/>
      <c r="AJ94" s="208"/>
      <c r="AK94" s="208"/>
      <c r="AL94" s="208"/>
      <c r="AM94" s="208"/>
      <c r="AN94" s="208"/>
      <c r="AO94" s="208"/>
      <c r="AP94" s="208"/>
      <c r="AQ94" s="186" t="s">
        <v>383</v>
      </c>
      <c r="AR94" s="208"/>
      <c r="AS94" s="208"/>
    </row>
    <row r="95" spans="30:45">
      <c r="AD95" s="208"/>
      <c r="AE95" s="215"/>
      <c r="AF95" s="208"/>
      <c r="AG95" s="208"/>
      <c r="AH95" s="208"/>
      <c r="AI95" s="208"/>
      <c r="AJ95" s="208"/>
      <c r="AK95" s="208"/>
      <c r="AL95" s="208"/>
      <c r="AM95" s="208"/>
      <c r="AN95" s="208"/>
      <c r="AO95" s="208"/>
      <c r="AP95" s="208"/>
      <c r="AQ95" s="186" t="s">
        <v>384</v>
      </c>
      <c r="AR95" s="208"/>
      <c r="AS95" s="208"/>
    </row>
    <row r="96" spans="30:45">
      <c r="AD96" s="208"/>
      <c r="AE96" s="215"/>
      <c r="AF96" s="208"/>
      <c r="AG96" s="208"/>
      <c r="AH96" s="208"/>
      <c r="AI96" s="208"/>
      <c r="AJ96" s="208"/>
      <c r="AK96" s="208"/>
      <c r="AL96" s="208"/>
      <c r="AM96" s="208"/>
      <c r="AN96" s="208"/>
      <c r="AO96" s="208"/>
      <c r="AP96" s="208"/>
      <c r="AQ96" s="186" t="s">
        <v>385</v>
      </c>
      <c r="AR96" s="208"/>
      <c r="AS96" s="208"/>
    </row>
    <row r="97" spans="30:45">
      <c r="AD97" s="208"/>
      <c r="AE97" s="215"/>
      <c r="AF97" s="208"/>
      <c r="AG97" s="208"/>
      <c r="AH97" s="208"/>
      <c r="AI97" s="208"/>
      <c r="AJ97" s="208"/>
      <c r="AK97" s="208"/>
      <c r="AL97" s="208"/>
      <c r="AM97" s="208"/>
      <c r="AN97" s="208"/>
      <c r="AO97" s="208"/>
      <c r="AP97" s="208"/>
      <c r="AQ97" s="186" t="s">
        <v>386</v>
      </c>
      <c r="AR97" s="208"/>
      <c r="AS97" s="208"/>
    </row>
    <row r="98" spans="30:45">
      <c r="AD98" s="208"/>
      <c r="AE98" s="215"/>
      <c r="AF98" s="208"/>
      <c r="AG98" s="208"/>
      <c r="AH98" s="208"/>
      <c r="AI98" s="208"/>
      <c r="AJ98" s="208"/>
      <c r="AK98" s="208"/>
      <c r="AL98" s="208"/>
      <c r="AM98" s="208"/>
      <c r="AN98" s="208"/>
      <c r="AO98" s="208"/>
      <c r="AP98" s="208"/>
      <c r="AQ98" s="186" t="s">
        <v>387</v>
      </c>
      <c r="AR98" s="208"/>
      <c r="AS98" s="208"/>
    </row>
    <row r="99" spans="30:45">
      <c r="AD99" s="208"/>
      <c r="AE99" s="215"/>
      <c r="AF99" s="208"/>
      <c r="AG99" s="208"/>
      <c r="AH99" s="208"/>
      <c r="AI99" s="208"/>
      <c r="AJ99" s="208"/>
      <c r="AK99" s="208"/>
      <c r="AL99" s="208"/>
      <c r="AM99" s="208"/>
      <c r="AN99" s="208"/>
      <c r="AO99" s="208"/>
      <c r="AP99" s="208"/>
      <c r="AQ99" s="186" t="s">
        <v>388</v>
      </c>
      <c r="AR99" s="208"/>
      <c r="AS99" s="208"/>
    </row>
    <row r="100" spans="30:45">
      <c r="AD100" s="208"/>
      <c r="AE100" s="215"/>
      <c r="AF100" s="208"/>
      <c r="AG100" s="208"/>
      <c r="AH100" s="208"/>
      <c r="AI100" s="208"/>
      <c r="AJ100" s="208"/>
      <c r="AK100" s="208"/>
      <c r="AL100" s="208"/>
      <c r="AM100" s="208"/>
      <c r="AN100" s="208"/>
      <c r="AO100" s="208"/>
      <c r="AP100" s="208"/>
      <c r="AQ100" s="186" t="s">
        <v>389</v>
      </c>
      <c r="AR100" s="208"/>
      <c r="AS100" s="208"/>
    </row>
    <row r="101" spans="30:45">
      <c r="AD101" s="208"/>
      <c r="AE101" s="215"/>
      <c r="AF101" s="208"/>
      <c r="AG101" s="208"/>
      <c r="AH101" s="208"/>
      <c r="AI101" s="208"/>
      <c r="AJ101" s="208"/>
      <c r="AK101" s="208"/>
      <c r="AL101" s="208"/>
      <c r="AM101" s="208"/>
      <c r="AN101" s="208"/>
      <c r="AO101" s="208"/>
      <c r="AP101" s="208"/>
      <c r="AQ101" s="186" t="s">
        <v>390</v>
      </c>
      <c r="AR101" s="208"/>
      <c r="AS101" s="208"/>
    </row>
    <row r="102" spans="30:45">
      <c r="AD102" s="208"/>
      <c r="AE102" s="215"/>
      <c r="AF102" s="208"/>
      <c r="AG102" s="208"/>
      <c r="AH102" s="208"/>
      <c r="AI102" s="208"/>
      <c r="AJ102" s="208"/>
      <c r="AK102" s="208"/>
      <c r="AL102" s="208"/>
      <c r="AM102" s="208"/>
      <c r="AN102" s="208"/>
      <c r="AO102" s="208"/>
      <c r="AP102" s="208"/>
      <c r="AQ102" s="186" t="s">
        <v>391</v>
      </c>
      <c r="AR102" s="208"/>
      <c r="AS102" s="208"/>
    </row>
    <row r="103" spans="30:45">
      <c r="AD103" s="208"/>
      <c r="AE103" s="215"/>
      <c r="AF103" s="208"/>
      <c r="AG103" s="208"/>
      <c r="AH103" s="208"/>
      <c r="AI103" s="208"/>
      <c r="AJ103" s="208"/>
      <c r="AK103" s="208"/>
      <c r="AL103" s="208"/>
      <c r="AM103" s="208"/>
      <c r="AN103" s="208"/>
      <c r="AO103" s="208"/>
      <c r="AP103" s="208"/>
      <c r="AQ103" s="186" t="s">
        <v>392</v>
      </c>
      <c r="AR103" s="208"/>
      <c r="AS103" s="208"/>
    </row>
    <row r="104" spans="30:45">
      <c r="AD104" s="208"/>
      <c r="AE104" s="215"/>
      <c r="AF104" s="208"/>
      <c r="AG104" s="208"/>
      <c r="AH104" s="208"/>
      <c r="AI104" s="208"/>
      <c r="AJ104" s="208"/>
      <c r="AK104" s="208"/>
      <c r="AL104" s="208"/>
      <c r="AM104" s="208"/>
      <c r="AN104" s="208"/>
      <c r="AO104" s="208"/>
      <c r="AP104" s="208"/>
      <c r="AQ104" s="186" t="s">
        <v>393</v>
      </c>
      <c r="AR104" s="208"/>
      <c r="AS104" s="208"/>
    </row>
    <row r="105" spans="30:45">
      <c r="AD105" s="208"/>
      <c r="AE105" s="215"/>
      <c r="AF105" s="208"/>
      <c r="AG105" s="208"/>
      <c r="AH105" s="208"/>
      <c r="AI105" s="208"/>
      <c r="AJ105" s="208"/>
      <c r="AK105" s="208"/>
      <c r="AL105" s="208"/>
      <c r="AM105" s="208"/>
      <c r="AN105" s="208"/>
      <c r="AO105" s="208"/>
      <c r="AP105" s="208"/>
      <c r="AQ105" s="186" t="s">
        <v>394</v>
      </c>
      <c r="AR105" s="208"/>
      <c r="AS105" s="208"/>
    </row>
    <row r="106" spans="30:45">
      <c r="AD106" s="208"/>
      <c r="AE106" s="215"/>
      <c r="AF106" s="208"/>
      <c r="AG106" s="208"/>
      <c r="AH106" s="208"/>
      <c r="AI106" s="208"/>
      <c r="AJ106" s="208"/>
      <c r="AK106" s="208"/>
      <c r="AL106" s="208"/>
      <c r="AM106" s="208"/>
      <c r="AN106" s="208"/>
      <c r="AO106" s="208"/>
      <c r="AP106" s="208"/>
      <c r="AQ106" s="186" t="s">
        <v>395</v>
      </c>
      <c r="AR106" s="208"/>
      <c r="AS106" s="208"/>
    </row>
    <row r="107" spans="30:45">
      <c r="AD107" s="208"/>
      <c r="AE107" s="215"/>
      <c r="AF107" s="208"/>
      <c r="AG107" s="208"/>
      <c r="AH107" s="208"/>
      <c r="AI107" s="208"/>
      <c r="AJ107" s="208"/>
      <c r="AK107" s="208"/>
      <c r="AL107" s="208"/>
      <c r="AM107" s="208"/>
      <c r="AN107" s="208"/>
      <c r="AO107" s="208"/>
      <c r="AP107" s="208"/>
      <c r="AQ107" s="186" t="s">
        <v>396</v>
      </c>
      <c r="AR107" s="208"/>
      <c r="AS107" s="208"/>
    </row>
    <row r="108" spans="30:45">
      <c r="AD108" s="208"/>
      <c r="AE108" s="215"/>
      <c r="AF108" s="208"/>
      <c r="AG108" s="208"/>
      <c r="AH108" s="208"/>
      <c r="AI108" s="208"/>
      <c r="AJ108" s="208"/>
      <c r="AK108" s="208"/>
      <c r="AL108" s="208"/>
      <c r="AM108" s="208"/>
      <c r="AN108" s="208"/>
      <c r="AO108" s="208"/>
      <c r="AP108" s="208"/>
      <c r="AQ108" s="186" t="s">
        <v>397</v>
      </c>
      <c r="AR108" s="208"/>
      <c r="AS108" s="208"/>
    </row>
    <row r="109" spans="30:45">
      <c r="AD109" s="208"/>
      <c r="AE109" s="215"/>
      <c r="AF109" s="208"/>
      <c r="AG109" s="208"/>
      <c r="AH109" s="208"/>
      <c r="AI109" s="208"/>
      <c r="AJ109" s="208"/>
      <c r="AK109" s="208"/>
      <c r="AL109" s="208"/>
      <c r="AM109" s="208"/>
      <c r="AN109" s="208"/>
      <c r="AO109" s="208"/>
      <c r="AP109" s="208"/>
      <c r="AQ109" s="186" t="s">
        <v>398</v>
      </c>
      <c r="AR109" s="208"/>
      <c r="AS109" s="208"/>
    </row>
    <row r="110" spans="30:45">
      <c r="AD110" s="208"/>
      <c r="AE110" s="215"/>
      <c r="AF110" s="208"/>
      <c r="AG110" s="208"/>
      <c r="AH110" s="208"/>
      <c r="AI110" s="208"/>
      <c r="AJ110" s="208"/>
      <c r="AK110" s="208"/>
      <c r="AL110" s="208"/>
      <c r="AM110" s="208"/>
      <c r="AN110" s="208"/>
      <c r="AO110" s="208"/>
      <c r="AP110" s="208"/>
      <c r="AQ110" s="186" t="s">
        <v>399</v>
      </c>
      <c r="AR110" s="208"/>
      <c r="AS110" s="208"/>
    </row>
    <row r="111" spans="30:45">
      <c r="AD111" s="208"/>
      <c r="AE111" s="215"/>
      <c r="AF111" s="208"/>
      <c r="AG111" s="208"/>
      <c r="AH111" s="208"/>
      <c r="AI111" s="208"/>
      <c r="AJ111" s="208"/>
      <c r="AK111" s="208"/>
      <c r="AL111" s="208"/>
      <c r="AM111" s="208"/>
      <c r="AN111" s="208"/>
      <c r="AO111" s="208"/>
      <c r="AP111" s="208"/>
      <c r="AQ111" s="186" t="s">
        <v>400</v>
      </c>
      <c r="AR111" s="208"/>
      <c r="AS111" s="208"/>
    </row>
    <row r="112" spans="30:45">
      <c r="AF112" s="208"/>
      <c r="AG112" s="208"/>
      <c r="AH112" s="208"/>
      <c r="AI112" s="208"/>
      <c r="AJ112" s="208"/>
      <c r="AK112" s="208"/>
      <c r="AL112" s="208"/>
      <c r="AM112" s="208"/>
      <c r="AN112" s="208"/>
      <c r="AO112" s="208"/>
      <c r="AP112" s="208"/>
      <c r="AQ112" s="186" t="s">
        <v>401</v>
      </c>
      <c r="AR112" s="208"/>
      <c r="AS112" s="208"/>
    </row>
    <row r="113" spans="37:37">
      <c r="AK113" s="208"/>
    </row>
  </sheetData>
  <mergeCells count="17">
    <mergeCell ref="G31:I31"/>
    <mergeCell ref="G32:I32"/>
    <mergeCell ref="A3:P3"/>
    <mergeCell ref="F45:K45"/>
    <mergeCell ref="N45:P45"/>
    <mergeCell ref="C26:F26"/>
    <mergeCell ref="C27:F27"/>
    <mergeCell ref="C28:F28"/>
    <mergeCell ref="C29:F29"/>
    <mergeCell ref="C30:F30"/>
    <mergeCell ref="C31:F31"/>
    <mergeCell ref="C32:F32"/>
    <mergeCell ref="G26:I26"/>
    <mergeCell ref="G28:I28"/>
    <mergeCell ref="G27:I27"/>
    <mergeCell ref="G29:I29"/>
    <mergeCell ref="G30:I30"/>
  </mergeCells>
  <dataValidations count="15">
    <dataValidation type="list" allowBlank="1" showInputMessage="1" showErrorMessage="1" prompt="Escolher Opção" sqref="JB65534:JC65534 SX65534:SY65534 ACT65534:ACU65534 AMP65534:AMQ65534 AWL65534:AWM65534 BGH65534:BGI65534 BQD65534:BQE65534 BZZ65534:CAA65534 CJV65534:CJW65534 CTR65534:CTS65534 DDN65534:DDO65534 DNJ65534:DNK65534 DXF65534:DXG65534 EHB65534:EHC65534 EQX65534:EQY65534 FAT65534:FAU65534 FKP65534:FKQ65534 FUL65534:FUM65534 GEH65534:GEI65534 GOD65534:GOE65534 GXZ65534:GYA65534 HHV65534:HHW65534 HRR65534:HRS65534 IBN65534:IBO65534 ILJ65534:ILK65534 IVF65534:IVG65534 JFB65534:JFC65534 JOX65534:JOY65534 JYT65534:JYU65534 KIP65534:KIQ65534 KSL65534:KSM65534 LCH65534:LCI65534 LMD65534:LME65534 LVZ65534:LWA65534 MFV65534:MFW65534 MPR65534:MPS65534 MZN65534:MZO65534 NJJ65534:NJK65534 NTF65534:NTG65534 ODB65534:ODC65534 OMX65534:OMY65534 OWT65534:OWU65534 PGP65534:PGQ65534 PQL65534:PQM65534 QAH65534:QAI65534 QKD65534:QKE65534 QTZ65534:QUA65534 RDV65534:RDW65534 RNR65534:RNS65534 RXN65534:RXO65534 SHJ65534:SHK65534 SRF65534:SRG65534 TBB65534:TBC65534 TKX65534:TKY65534 TUT65534:TUU65534 UEP65534:UEQ65534 UOL65534:UOM65534 UYH65534:UYI65534 VID65534:VIE65534 VRZ65534:VSA65534 WBV65534:WBW65534 WLR65534:WLS65534 WVN65534:WVO65534 JB131070:JC131070 SX131070:SY131070 ACT131070:ACU131070 AMP131070:AMQ131070 AWL131070:AWM131070 BGH131070:BGI131070 BQD131070:BQE131070 BZZ131070:CAA131070 CJV131070:CJW131070 CTR131070:CTS131070 DDN131070:DDO131070 DNJ131070:DNK131070 DXF131070:DXG131070 EHB131070:EHC131070 EQX131070:EQY131070 FAT131070:FAU131070 FKP131070:FKQ131070 FUL131070:FUM131070 GEH131070:GEI131070 GOD131070:GOE131070 GXZ131070:GYA131070 HHV131070:HHW131070 HRR131070:HRS131070 IBN131070:IBO131070 ILJ131070:ILK131070 IVF131070:IVG131070 JFB131070:JFC131070 JOX131070:JOY131070 JYT131070:JYU131070 KIP131070:KIQ131070 KSL131070:KSM131070 LCH131070:LCI131070 LMD131070:LME131070 LVZ131070:LWA131070 MFV131070:MFW131070 MPR131070:MPS131070 MZN131070:MZO131070 NJJ131070:NJK131070 NTF131070:NTG131070 ODB131070:ODC131070 OMX131070:OMY131070 OWT131070:OWU131070 PGP131070:PGQ131070 PQL131070:PQM131070 QAH131070:QAI131070 QKD131070:QKE131070 QTZ131070:QUA131070 RDV131070:RDW131070 RNR131070:RNS131070 RXN131070:RXO131070 SHJ131070:SHK131070 SRF131070:SRG131070 TBB131070:TBC131070 TKX131070:TKY131070 TUT131070:TUU131070 UEP131070:UEQ131070 UOL131070:UOM131070 UYH131070:UYI131070 VID131070:VIE131070 VRZ131070:VSA131070 WBV131070:WBW131070 WLR131070:WLS131070 WVN131070:WVO131070 JB196606:JC196606 SX196606:SY196606 ACT196606:ACU196606 AMP196606:AMQ196606 AWL196606:AWM196606 BGH196606:BGI196606 BQD196606:BQE196606 BZZ196606:CAA196606 CJV196606:CJW196606 CTR196606:CTS196606 DDN196606:DDO196606 DNJ196606:DNK196606 DXF196606:DXG196606 EHB196606:EHC196606 EQX196606:EQY196606 FAT196606:FAU196606 FKP196606:FKQ196606 FUL196606:FUM196606 GEH196606:GEI196606 GOD196606:GOE196606 GXZ196606:GYA196606 HHV196606:HHW196606 HRR196606:HRS196606 IBN196606:IBO196606 ILJ196606:ILK196606 IVF196606:IVG196606 JFB196606:JFC196606 JOX196606:JOY196606 JYT196606:JYU196606 KIP196606:KIQ196606 KSL196606:KSM196606 LCH196606:LCI196606 LMD196606:LME196606 LVZ196606:LWA196606 MFV196606:MFW196606 MPR196606:MPS196606 MZN196606:MZO196606 NJJ196606:NJK196606 NTF196606:NTG196606 ODB196606:ODC196606 OMX196606:OMY196606 OWT196606:OWU196606 PGP196606:PGQ196606 PQL196606:PQM196606 QAH196606:QAI196606 QKD196606:QKE196606 QTZ196606:QUA196606 RDV196606:RDW196606 RNR196606:RNS196606 RXN196606:RXO196606 SHJ196606:SHK196606 SRF196606:SRG196606 TBB196606:TBC196606 TKX196606:TKY196606 TUT196606:TUU196606 UEP196606:UEQ196606 UOL196606:UOM196606 UYH196606:UYI196606 VID196606:VIE196606 VRZ196606:VSA196606 WBV196606:WBW196606 WLR196606:WLS196606 WVN196606:WVO196606 JB262142:JC262142 SX262142:SY262142 ACT262142:ACU262142 AMP262142:AMQ262142 AWL262142:AWM262142 BGH262142:BGI262142 BQD262142:BQE262142 BZZ262142:CAA262142 CJV262142:CJW262142 CTR262142:CTS262142 DDN262142:DDO262142 DNJ262142:DNK262142 DXF262142:DXG262142 EHB262142:EHC262142 EQX262142:EQY262142 FAT262142:FAU262142 FKP262142:FKQ262142 FUL262142:FUM262142 GEH262142:GEI262142 GOD262142:GOE262142 GXZ262142:GYA262142 HHV262142:HHW262142 HRR262142:HRS262142 IBN262142:IBO262142 ILJ262142:ILK262142 IVF262142:IVG262142 JFB262142:JFC262142 JOX262142:JOY262142 JYT262142:JYU262142 KIP262142:KIQ262142 KSL262142:KSM262142 LCH262142:LCI262142 LMD262142:LME262142 LVZ262142:LWA262142 MFV262142:MFW262142 MPR262142:MPS262142 MZN262142:MZO262142 NJJ262142:NJK262142 NTF262142:NTG262142 ODB262142:ODC262142 OMX262142:OMY262142 OWT262142:OWU262142 PGP262142:PGQ262142 PQL262142:PQM262142 QAH262142:QAI262142 QKD262142:QKE262142 QTZ262142:QUA262142 RDV262142:RDW262142 RNR262142:RNS262142 RXN262142:RXO262142 SHJ262142:SHK262142 SRF262142:SRG262142 TBB262142:TBC262142 TKX262142:TKY262142 TUT262142:TUU262142 UEP262142:UEQ262142 UOL262142:UOM262142 UYH262142:UYI262142 VID262142:VIE262142 VRZ262142:VSA262142 WBV262142:WBW262142 WLR262142:WLS262142 WVN262142:WVO262142 JB327678:JC327678 SX327678:SY327678 ACT327678:ACU327678 AMP327678:AMQ327678 AWL327678:AWM327678 BGH327678:BGI327678 BQD327678:BQE327678 BZZ327678:CAA327678 CJV327678:CJW327678 CTR327678:CTS327678 DDN327678:DDO327678 DNJ327678:DNK327678 DXF327678:DXG327678 EHB327678:EHC327678 EQX327678:EQY327678 FAT327678:FAU327678 FKP327678:FKQ327678 FUL327678:FUM327678 GEH327678:GEI327678 GOD327678:GOE327678 GXZ327678:GYA327678 HHV327678:HHW327678 HRR327678:HRS327678 IBN327678:IBO327678 ILJ327678:ILK327678 IVF327678:IVG327678 JFB327678:JFC327678 JOX327678:JOY327678 JYT327678:JYU327678 KIP327678:KIQ327678 KSL327678:KSM327678 LCH327678:LCI327678 LMD327678:LME327678 LVZ327678:LWA327678 MFV327678:MFW327678 MPR327678:MPS327678 MZN327678:MZO327678 NJJ327678:NJK327678 NTF327678:NTG327678 ODB327678:ODC327678 OMX327678:OMY327678 OWT327678:OWU327678 PGP327678:PGQ327678 PQL327678:PQM327678 QAH327678:QAI327678 QKD327678:QKE327678 QTZ327678:QUA327678 RDV327678:RDW327678 RNR327678:RNS327678 RXN327678:RXO327678 SHJ327678:SHK327678 SRF327678:SRG327678 TBB327678:TBC327678 TKX327678:TKY327678 TUT327678:TUU327678 UEP327678:UEQ327678 UOL327678:UOM327678 UYH327678:UYI327678 VID327678:VIE327678 VRZ327678:VSA327678 WBV327678:WBW327678 WLR327678:WLS327678 WVN327678:WVO327678 JB393214:JC393214 SX393214:SY393214 ACT393214:ACU393214 AMP393214:AMQ393214 AWL393214:AWM393214 BGH393214:BGI393214 BQD393214:BQE393214 BZZ393214:CAA393214 CJV393214:CJW393214 CTR393214:CTS393214 DDN393214:DDO393214 DNJ393214:DNK393214 DXF393214:DXG393214 EHB393214:EHC393214 EQX393214:EQY393214 FAT393214:FAU393214 FKP393214:FKQ393214 FUL393214:FUM393214 GEH393214:GEI393214 GOD393214:GOE393214 GXZ393214:GYA393214 HHV393214:HHW393214 HRR393214:HRS393214 IBN393214:IBO393214 ILJ393214:ILK393214 IVF393214:IVG393214 JFB393214:JFC393214 JOX393214:JOY393214 JYT393214:JYU393214 KIP393214:KIQ393214 KSL393214:KSM393214 LCH393214:LCI393214 LMD393214:LME393214 LVZ393214:LWA393214 MFV393214:MFW393214 MPR393214:MPS393214 MZN393214:MZO393214 NJJ393214:NJK393214 NTF393214:NTG393214 ODB393214:ODC393214 OMX393214:OMY393214 OWT393214:OWU393214 PGP393214:PGQ393214 PQL393214:PQM393214 QAH393214:QAI393214 QKD393214:QKE393214 QTZ393214:QUA393214 RDV393214:RDW393214 RNR393214:RNS393214 RXN393214:RXO393214 SHJ393214:SHK393214 SRF393214:SRG393214 TBB393214:TBC393214 TKX393214:TKY393214 TUT393214:TUU393214 UEP393214:UEQ393214 UOL393214:UOM393214 UYH393214:UYI393214 VID393214:VIE393214 VRZ393214:VSA393214 WBV393214:WBW393214 WLR393214:WLS393214 WVN393214:WVO393214 JB458750:JC458750 SX458750:SY458750 ACT458750:ACU458750 AMP458750:AMQ458750 AWL458750:AWM458750 BGH458750:BGI458750 BQD458750:BQE458750 BZZ458750:CAA458750 CJV458750:CJW458750 CTR458750:CTS458750 DDN458750:DDO458750 DNJ458750:DNK458750 DXF458750:DXG458750 EHB458750:EHC458750 EQX458750:EQY458750 FAT458750:FAU458750 FKP458750:FKQ458750 FUL458750:FUM458750 GEH458750:GEI458750 GOD458750:GOE458750 GXZ458750:GYA458750 HHV458750:HHW458750 HRR458750:HRS458750 IBN458750:IBO458750 ILJ458750:ILK458750 IVF458750:IVG458750 JFB458750:JFC458750 JOX458750:JOY458750 JYT458750:JYU458750 KIP458750:KIQ458750 KSL458750:KSM458750 LCH458750:LCI458750 LMD458750:LME458750 LVZ458750:LWA458750 MFV458750:MFW458750 MPR458750:MPS458750 MZN458750:MZO458750 NJJ458750:NJK458750 NTF458750:NTG458750 ODB458750:ODC458750 OMX458750:OMY458750 OWT458750:OWU458750 PGP458750:PGQ458750 PQL458750:PQM458750 QAH458750:QAI458750 QKD458750:QKE458750 QTZ458750:QUA458750 RDV458750:RDW458750 RNR458750:RNS458750 RXN458750:RXO458750 SHJ458750:SHK458750 SRF458750:SRG458750 TBB458750:TBC458750 TKX458750:TKY458750 TUT458750:TUU458750 UEP458750:UEQ458750 UOL458750:UOM458750 UYH458750:UYI458750 VID458750:VIE458750 VRZ458750:VSA458750 WBV458750:WBW458750 WLR458750:WLS458750 WVN458750:WVO458750 JB524286:JC524286 SX524286:SY524286 ACT524286:ACU524286 AMP524286:AMQ524286 AWL524286:AWM524286 BGH524286:BGI524286 BQD524286:BQE524286 BZZ524286:CAA524286 CJV524286:CJW524286 CTR524286:CTS524286 DDN524286:DDO524286 DNJ524286:DNK524286 DXF524286:DXG524286 EHB524286:EHC524286 EQX524286:EQY524286 FAT524286:FAU524286 FKP524286:FKQ524286 FUL524286:FUM524286 GEH524286:GEI524286 GOD524286:GOE524286 GXZ524286:GYA524286 HHV524286:HHW524286 HRR524286:HRS524286 IBN524286:IBO524286 ILJ524286:ILK524286 IVF524286:IVG524286 JFB524286:JFC524286 JOX524286:JOY524286 JYT524286:JYU524286 KIP524286:KIQ524286 KSL524286:KSM524286 LCH524286:LCI524286 LMD524286:LME524286 LVZ524286:LWA524286 MFV524286:MFW524286 MPR524286:MPS524286 MZN524286:MZO524286 NJJ524286:NJK524286 NTF524286:NTG524286 ODB524286:ODC524286 OMX524286:OMY524286 OWT524286:OWU524286 PGP524286:PGQ524286 PQL524286:PQM524286 QAH524286:QAI524286 QKD524286:QKE524286 QTZ524286:QUA524286 RDV524286:RDW524286 RNR524286:RNS524286 RXN524286:RXO524286 SHJ524286:SHK524286 SRF524286:SRG524286 TBB524286:TBC524286 TKX524286:TKY524286 TUT524286:TUU524286 UEP524286:UEQ524286 UOL524286:UOM524286 UYH524286:UYI524286 VID524286:VIE524286 VRZ524286:VSA524286 WBV524286:WBW524286 WLR524286:WLS524286 WVN524286:WVO524286 JB589822:JC589822 SX589822:SY589822 ACT589822:ACU589822 AMP589822:AMQ589822 AWL589822:AWM589822 BGH589822:BGI589822 BQD589822:BQE589822 BZZ589822:CAA589822 CJV589822:CJW589822 CTR589822:CTS589822 DDN589822:DDO589822 DNJ589822:DNK589822 DXF589822:DXG589822 EHB589822:EHC589822 EQX589822:EQY589822 FAT589822:FAU589822 FKP589822:FKQ589822 FUL589822:FUM589822 GEH589822:GEI589822 GOD589822:GOE589822 GXZ589822:GYA589822 HHV589822:HHW589822 HRR589822:HRS589822 IBN589822:IBO589822 ILJ589822:ILK589822 IVF589822:IVG589822 JFB589822:JFC589822 JOX589822:JOY589822 JYT589822:JYU589822 KIP589822:KIQ589822 KSL589822:KSM589822 LCH589822:LCI589822 LMD589822:LME589822 LVZ589822:LWA589822 MFV589822:MFW589822 MPR589822:MPS589822 MZN589822:MZO589822 NJJ589822:NJK589822 NTF589822:NTG589822 ODB589822:ODC589822 OMX589822:OMY589822 OWT589822:OWU589822 PGP589822:PGQ589822 PQL589822:PQM589822 QAH589822:QAI589822 QKD589822:QKE589822 QTZ589822:QUA589822 RDV589822:RDW589822 RNR589822:RNS589822 RXN589822:RXO589822 SHJ589822:SHK589822 SRF589822:SRG589822 TBB589822:TBC589822 TKX589822:TKY589822 TUT589822:TUU589822 UEP589822:UEQ589822 UOL589822:UOM589822 UYH589822:UYI589822 VID589822:VIE589822 VRZ589822:VSA589822 WBV589822:WBW589822 WLR589822:WLS589822 WVN589822:WVO589822 JB655358:JC655358 SX655358:SY655358 ACT655358:ACU655358 AMP655358:AMQ655358 AWL655358:AWM655358 BGH655358:BGI655358 BQD655358:BQE655358 BZZ655358:CAA655358 CJV655358:CJW655358 CTR655358:CTS655358 DDN655358:DDO655358 DNJ655358:DNK655358 DXF655358:DXG655358 EHB655358:EHC655358 EQX655358:EQY655358 FAT655358:FAU655358 FKP655358:FKQ655358 FUL655358:FUM655358 GEH655358:GEI655358 GOD655358:GOE655358 GXZ655358:GYA655358 HHV655358:HHW655358 HRR655358:HRS655358 IBN655358:IBO655358 ILJ655358:ILK655358 IVF655358:IVG655358 JFB655358:JFC655358 JOX655358:JOY655358 JYT655358:JYU655358 KIP655358:KIQ655358 KSL655358:KSM655358 LCH655358:LCI655358 LMD655358:LME655358 LVZ655358:LWA655358 MFV655358:MFW655358 MPR655358:MPS655358 MZN655358:MZO655358 NJJ655358:NJK655358 NTF655358:NTG655358 ODB655358:ODC655358 OMX655358:OMY655358 OWT655358:OWU655358 PGP655358:PGQ655358 PQL655358:PQM655358 QAH655358:QAI655358 QKD655358:QKE655358 QTZ655358:QUA655358 RDV655358:RDW655358 RNR655358:RNS655358 RXN655358:RXO655358 SHJ655358:SHK655358 SRF655358:SRG655358 TBB655358:TBC655358 TKX655358:TKY655358 TUT655358:TUU655358 UEP655358:UEQ655358 UOL655358:UOM655358 UYH655358:UYI655358 VID655358:VIE655358 VRZ655358:VSA655358 WBV655358:WBW655358 WLR655358:WLS655358 WVN655358:WVO655358 JB720894:JC720894 SX720894:SY720894 ACT720894:ACU720894 AMP720894:AMQ720894 AWL720894:AWM720894 BGH720894:BGI720894 BQD720894:BQE720894 BZZ720894:CAA720894 CJV720894:CJW720894 CTR720894:CTS720894 DDN720894:DDO720894 DNJ720894:DNK720894 DXF720894:DXG720894 EHB720894:EHC720894 EQX720894:EQY720894 FAT720894:FAU720894 FKP720894:FKQ720894 FUL720894:FUM720894 GEH720894:GEI720894 GOD720894:GOE720894 GXZ720894:GYA720894 HHV720894:HHW720894 HRR720894:HRS720894 IBN720894:IBO720894 ILJ720894:ILK720894 IVF720894:IVG720894 JFB720894:JFC720894 JOX720894:JOY720894 JYT720894:JYU720894 KIP720894:KIQ720894 KSL720894:KSM720894 LCH720894:LCI720894 LMD720894:LME720894 LVZ720894:LWA720894 MFV720894:MFW720894 MPR720894:MPS720894 MZN720894:MZO720894 NJJ720894:NJK720894 NTF720894:NTG720894 ODB720894:ODC720894 OMX720894:OMY720894 OWT720894:OWU720894 PGP720894:PGQ720894 PQL720894:PQM720894 QAH720894:QAI720894 QKD720894:QKE720894 QTZ720894:QUA720894 RDV720894:RDW720894 RNR720894:RNS720894 RXN720894:RXO720894 SHJ720894:SHK720894 SRF720894:SRG720894 TBB720894:TBC720894 TKX720894:TKY720894 TUT720894:TUU720894 UEP720894:UEQ720894 UOL720894:UOM720894 UYH720894:UYI720894 VID720894:VIE720894 VRZ720894:VSA720894 WBV720894:WBW720894 WLR720894:WLS720894 WVN720894:WVO720894 JB786430:JC786430 SX786430:SY786430 ACT786430:ACU786430 AMP786430:AMQ786430 AWL786430:AWM786430 BGH786430:BGI786430 BQD786430:BQE786430 BZZ786430:CAA786430 CJV786430:CJW786430 CTR786430:CTS786430 DDN786430:DDO786430 DNJ786430:DNK786430 DXF786430:DXG786430 EHB786430:EHC786430 EQX786430:EQY786430 FAT786430:FAU786430 FKP786430:FKQ786430 FUL786430:FUM786430 GEH786430:GEI786430 GOD786430:GOE786430 GXZ786430:GYA786430 HHV786430:HHW786430 HRR786430:HRS786430 IBN786430:IBO786430 ILJ786430:ILK786430 IVF786430:IVG786430 JFB786430:JFC786430 JOX786430:JOY786430 JYT786430:JYU786430 KIP786430:KIQ786430 KSL786430:KSM786430 LCH786430:LCI786430 LMD786430:LME786430 LVZ786430:LWA786430 MFV786430:MFW786430 MPR786430:MPS786430 MZN786430:MZO786430 NJJ786430:NJK786430 NTF786430:NTG786430 ODB786430:ODC786430 OMX786430:OMY786430 OWT786430:OWU786430 PGP786430:PGQ786430 PQL786430:PQM786430 QAH786430:QAI786430 QKD786430:QKE786430 QTZ786430:QUA786430 RDV786430:RDW786430 RNR786430:RNS786430 RXN786430:RXO786430 SHJ786430:SHK786430 SRF786430:SRG786430 TBB786430:TBC786430 TKX786430:TKY786430 TUT786430:TUU786430 UEP786430:UEQ786430 UOL786430:UOM786430 UYH786430:UYI786430 VID786430:VIE786430 VRZ786430:VSA786430 WBV786430:WBW786430 WLR786430:WLS786430 WVN786430:WVO786430 JB851966:JC851966 SX851966:SY851966 ACT851966:ACU851966 AMP851966:AMQ851966 AWL851966:AWM851966 BGH851966:BGI851966 BQD851966:BQE851966 BZZ851966:CAA851966 CJV851966:CJW851966 CTR851966:CTS851966 DDN851966:DDO851966 DNJ851966:DNK851966 DXF851966:DXG851966 EHB851966:EHC851966 EQX851966:EQY851966 FAT851966:FAU851966 FKP851966:FKQ851966 FUL851966:FUM851966 GEH851966:GEI851966 GOD851966:GOE851966 GXZ851966:GYA851966 HHV851966:HHW851966 HRR851966:HRS851966 IBN851966:IBO851966 ILJ851966:ILK851966 IVF851966:IVG851966 JFB851966:JFC851966 JOX851966:JOY851966 JYT851966:JYU851966 KIP851966:KIQ851966 KSL851966:KSM851966 LCH851966:LCI851966 LMD851966:LME851966 LVZ851966:LWA851966 MFV851966:MFW851966 MPR851966:MPS851966 MZN851966:MZO851966 NJJ851966:NJK851966 NTF851966:NTG851966 ODB851966:ODC851966 OMX851966:OMY851966 OWT851966:OWU851966 PGP851966:PGQ851966 PQL851966:PQM851966 QAH851966:QAI851966 QKD851966:QKE851966 QTZ851966:QUA851966 RDV851966:RDW851966 RNR851966:RNS851966 RXN851966:RXO851966 SHJ851966:SHK851966 SRF851966:SRG851966 TBB851966:TBC851966 TKX851966:TKY851966 TUT851966:TUU851966 UEP851966:UEQ851966 UOL851966:UOM851966 UYH851966:UYI851966 VID851966:VIE851966 VRZ851966:VSA851966 WBV851966:WBW851966 WLR851966:WLS851966 WVN851966:WVO851966 JB917502:JC917502 SX917502:SY917502 ACT917502:ACU917502 AMP917502:AMQ917502 AWL917502:AWM917502 BGH917502:BGI917502 BQD917502:BQE917502 BZZ917502:CAA917502 CJV917502:CJW917502 CTR917502:CTS917502 DDN917502:DDO917502 DNJ917502:DNK917502 DXF917502:DXG917502 EHB917502:EHC917502 EQX917502:EQY917502 FAT917502:FAU917502 FKP917502:FKQ917502 FUL917502:FUM917502 GEH917502:GEI917502 GOD917502:GOE917502 GXZ917502:GYA917502 HHV917502:HHW917502 HRR917502:HRS917502 IBN917502:IBO917502 ILJ917502:ILK917502 IVF917502:IVG917502 JFB917502:JFC917502 JOX917502:JOY917502 JYT917502:JYU917502 KIP917502:KIQ917502 KSL917502:KSM917502 LCH917502:LCI917502 LMD917502:LME917502 LVZ917502:LWA917502 MFV917502:MFW917502 MPR917502:MPS917502 MZN917502:MZO917502 NJJ917502:NJK917502 NTF917502:NTG917502 ODB917502:ODC917502 OMX917502:OMY917502 OWT917502:OWU917502 PGP917502:PGQ917502 PQL917502:PQM917502 QAH917502:QAI917502 QKD917502:QKE917502 QTZ917502:QUA917502 RDV917502:RDW917502 RNR917502:RNS917502 RXN917502:RXO917502 SHJ917502:SHK917502 SRF917502:SRG917502 TBB917502:TBC917502 TKX917502:TKY917502 TUT917502:TUU917502 UEP917502:UEQ917502 UOL917502:UOM917502 UYH917502:UYI917502 VID917502:VIE917502 VRZ917502:VSA917502 WBV917502:WBW917502 WLR917502:WLS917502 WVN917502:WVO917502 JB983038:JC983038 SX983038:SY983038 ACT983038:ACU983038 AMP983038:AMQ983038 AWL983038:AWM983038 BGH983038:BGI983038 BQD983038:BQE983038 BZZ983038:CAA983038 CJV983038:CJW983038 CTR983038:CTS983038 DDN983038:DDO983038 DNJ983038:DNK983038 DXF983038:DXG983038 EHB983038:EHC983038 EQX983038:EQY983038 FAT983038:FAU983038 FKP983038:FKQ983038 FUL983038:FUM983038 GEH983038:GEI983038 GOD983038:GOE983038 GXZ983038:GYA983038 HHV983038:HHW983038 HRR983038:HRS983038 IBN983038:IBO983038 ILJ983038:ILK983038 IVF983038:IVG983038 JFB983038:JFC983038 JOX983038:JOY983038 JYT983038:JYU983038 KIP983038:KIQ983038 KSL983038:KSM983038 LCH983038:LCI983038 LMD983038:LME983038 LVZ983038:LWA983038 MFV983038:MFW983038 MPR983038:MPS983038 MZN983038:MZO983038 NJJ983038:NJK983038 NTF983038:NTG983038 ODB983038:ODC983038 OMX983038:OMY983038 OWT983038:OWU983038 PGP983038:PGQ983038 PQL983038:PQM983038 QAH983038:QAI983038 QKD983038:QKE983038 QTZ983038:QUA983038 RDV983038:RDW983038 RNR983038:RNS983038 RXN983038:RXO983038 SHJ983038:SHK983038 SRF983038:SRG983038 TBB983038:TBC983038 TKX983038:TKY983038 TUT983038:TUU983038 UEP983038:UEQ983038 UOL983038:UOM983038 UYH983038:UYI983038 VID983038:VIE983038 VRZ983038:VSA983038 WBV983038:WBW983038 WLR983038:WLS983038 WVN983038:WVO983038">
      <formula1>KR65561:KR65578</formula1>
    </dataValidation>
    <dataValidation type="list" allowBlank="1" showInputMessage="1" showErrorMessage="1" prompt="Escolher Opção" sqref="IY65541:JC65541 SU65541:SY65541 ACQ65541:ACU65541 AMM65541:AMQ65541 AWI65541:AWM65541 BGE65541:BGI65541 BQA65541:BQE65541 BZW65541:CAA65541 CJS65541:CJW65541 CTO65541:CTS65541 DDK65541:DDO65541 DNG65541:DNK65541 DXC65541:DXG65541 EGY65541:EHC65541 EQU65541:EQY65541 FAQ65541:FAU65541 FKM65541:FKQ65541 FUI65541:FUM65541 GEE65541:GEI65541 GOA65541:GOE65541 GXW65541:GYA65541 HHS65541:HHW65541 HRO65541:HRS65541 IBK65541:IBO65541 ILG65541:ILK65541 IVC65541:IVG65541 JEY65541:JFC65541 JOU65541:JOY65541 JYQ65541:JYU65541 KIM65541:KIQ65541 KSI65541:KSM65541 LCE65541:LCI65541 LMA65541:LME65541 LVW65541:LWA65541 MFS65541:MFW65541 MPO65541:MPS65541 MZK65541:MZO65541 NJG65541:NJK65541 NTC65541:NTG65541 OCY65541:ODC65541 OMU65541:OMY65541 OWQ65541:OWU65541 PGM65541:PGQ65541 PQI65541:PQM65541 QAE65541:QAI65541 QKA65541:QKE65541 QTW65541:QUA65541 RDS65541:RDW65541 RNO65541:RNS65541 RXK65541:RXO65541 SHG65541:SHK65541 SRC65541:SRG65541 TAY65541:TBC65541 TKU65541:TKY65541 TUQ65541:TUU65541 UEM65541:UEQ65541 UOI65541:UOM65541 UYE65541:UYI65541 VIA65541:VIE65541 VRW65541:VSA65541 WBS65541:WBW65541 WLO65541:WLS65541 WVK65541:WVO65541 IY131077:JC131077 SU131077:SY131077 ACQ131077:ACU131077 AMM131077:AMQ131077 AWI131077:AWM131077 BGE131077:BGI131077 BQA131077:BQE131077 BZW131077:CAA131077 CJS131077:CJW131077 CTO131077:CTS131077 DDK131077:DDO131077 DNG131077:DNK131077 DXC131077:DXG131077 EGY131077:EHC131077 EQU131077:EQY131077 FAQ131077:FAU131077 FKM131077:FKQ131077 FUI131077:FUM131077 GEE131077:GEI131077 GOA131077:GOE131077 GXW131077:GYA131077 HHS131077:HHW131077 HRO131077:HRS131077 IBK131077:IBO131077 ILG131077:ILK131077 IVC131077:IVG131077 JEY131077:JFC131077 JOU131077:JOY131077 JYQ131077:JYU131077 KIM131077:KIQ131077 KSI131077:KSM131077 LCE131077:LCI131077 LMA131077:LME131077 LVW131077:LWA131077 MFS131077:MFW131077 MPO131077:MPS131077 MZK131077:MZO131077 NJG131077:NJK131077 NTC131077:NTG131077 OCY131077:ODC131077 OMU131077:OMY131077 OWQ131077:OWU131077 PGM131077:PGQ131077 PQI131077:PQM131077 QAE131077:QAI131077 QKA131077:QKE131077 QTW131077:QUA131077 RDS131077:RDW131077 RNO131077:RNS131077 RXK131077:RXO131077 SHG131077:SHK131077 SRC131077:SRG131077 TAY131077:TBC131077 TKU131077:TKY131077 TUQ131077:TUU131077 UEM131077:UEQ131077 UOI131077:UOM131077 UYE131077:UYI131077 VIA131077:VIE131077 VRW131077:VSA131077 WBS131077:WBW131077 WLO131077:WLS131077 WVK131077:WVO131077 IY196613:JC196613 SU196613:SY196613 ACQ196613:ACU196613 AMM196613:AMQ196613 AWI196613:AWM196613 BGE196613:BGI196613 BQA196613:BQE196613 BZW196613:CAA196613 CJS196613:CJW196613 CTO196613:CTS196613 DDK196613:DDO196613 DNG196613:DNK196613 DXC196613:DXG196613 EGY196613:EHC196613 EQU196613:EQY196613 FAQ196613:FAU196613 FKM196613:FKQ196613 FUI196613:FUM196613 GEE196613:GEI196613 GOA196613:GOE196613 GXW196613:GYA196613 HHS196613:HHW196613 HRO196613:HRS196613 IBK196613:IBO196613 ILG196613:ILK196613 IVC196613:IVG196613 JEY196613:JFC196613 JOU196613:JOY196613 JYQ196613:JYU196613 KIM196613:KIQ196613 KSI196613:KSM196613 LCE196613:LCI196613 LMA196613:LME196613 LVW196613:LWA196613 MFS196613:MFW196613 MPO196613:MPS196613 MZK196613:MZO196613 NJG196613:NJK196613 NTC196613:NTG196613 OCY196613:ODC196613 OMU196613:OMY196613 OWQ196613:OWU196613 PGM196613:PGQ196613 PQI196613:PQM196613 QAE196613:QAI196613 QKA196613:QKE196613 QTW196613:QUA196613 RDS196613:RDW196613 RNO196613:RNS196613 RXK196613:RXO196613 SHG196613:SHK196613 SRC196613:SRG196613 TAY196613:TBC196613 TKU196613:TKY196613 TUQ196613:TUU196613 UEM196613:UEQ196613 UOI196613:UOM196613 UYE196613:UYI196613 VIA196613:VIE196613 VRW196613:VSA196613 WBS196613:WBW196613 WLO196613:WLS196613 WVK196613:WVO196613 IY262149:JC262149 SU262149:SY262149 ACQ262149:ACU262149 AMM262149:AMQ262149 AWI262149:AWM262149 BGE262149:BGI262149 BQA262149:BQE262149 BZW262149:CAA262149 CJS262149:CJW262149 CTO262149:CTS262149 DDK262149:DDO262149 DNG262149:DNK262149 DXC262149:DXG262149 EGY262149:EHC262149 EQU262149:EQY262149 FAQ262149:FAU262149 FKM262149:FKQ262149 FUI262149:FUM262149 GEE262149:GEI262149 GOA262149:GOE262149 GXW262149:GYA262149 HHS262149:HHW262149 HRO262149:HRS262149 IBK262149:IBO262149 ILG262149:ILK262149 IVC262149:IVG262149 JEY262149:JFC262149 JOU262149:JOY262149 JYQ262149:JYU262149 KIM262149:KIQ262149 KSI262149:KSM262149 LCE262149:LCI262149 LMA262149:LME262149 LVW262149:LWA262149 MFS262149:MFW262149 MPO262149:MPS262149 MZK262149:MZO262149 NJG262149:NJK262149 NTC262149:NTG262149 OCY262149:ODC262149 OMU262149:OMY262149 OWQ262149:OWU262149 PGM262149:PGQ262149 PQI262149:PQM262149 QAE262149:QAI262149 QKA262149:QKE262149 QTW262149:QUA262149 RDS262149:RDW262149 RNO262149:RNS262149 RXK262149:RXO262149 SHG262149:SHK262149 SRC262149:SRG262149 TAY262149:TBC262149 TKU262149:TKY262149 TUQ262149:TUU262149 UEM262149:UEQ262149 UOI262149:UOM262149 UYE262149:UYI262149 VIA262149:VIE262149 VRW262149:VSA262149 WBS262149:WBW262149 WLO262149:WLS262149 WVK262149:WVO262149 IY327685:JC327685 SU327685:SY327685 ACQ327685:ACU327685 AMM327685:AMQ327685 AWI327685:AWM327685 BGE327685:BGI327685 BQA327685:BQE327685 BZW327685:CAA327685 CJS327685:CJW327685 CTO327685:CTS327685 DDK327685:DDO327685 DNG327685:DNK327685 DXC327685:DXG327685 EGY327685:EHC327685 EQU327685:EQY327685 FAQ327685:FAU327685 FKM327685:FKQ327685 FUI327685:FUM327685 GEE327685:GEI327685 GOA327685:GOE327685 GXW327685:GYA327685 HHS327685:HHW327685 HRO327685:HRS327685 IBK327685:IBO327685 ILG327685:ILK327685 IVC327685:IVG327685 JEY327685:JFC327685 JOU327685:JOY327685 JYQ327685:JYU327685 KIM327685:KIQ327685 KSI327685:KSM327685 LCE327685:LCI327685 LMA327685:LME327685 LVW327685:LWA327685 MFS327685:MFW327685 MPO327685:MPS327685 MZK327685:MZO327685 NJG327685:NJK327685 NTC327685:NTG327685 OCY327685:ODC327685 OMU327685:OMY327685 OWQ327685:OWU327685 PGM327685:PGQ327685 PQI327685:PQM327685 QAE327685:QAI327685 QKA327685:QKE327685 QTW327685:QUA327685 RDS327685:RDW327685 RNO327685:RNS327685 RXK327685:RXO327685 SHG327685:SHK327685 SRC327685:SRG327685 TAY327685:TBC327685 TKU327685:TKY327685 TUQ327685:TUU327685 UEM327685:UEQ327685 UOI327685:UOM327685 UYE327685:UYI327685 VIA327685:VIE327685 VRW327685:VSA327685 WBS327685:WBW327685 WLO327685:WLS327685 WVK327685:WVO327685 IY393221:JC393221 SU393221:SY393221 ACQ393221:ACU393221 AMM393221:AMQ393221 AWI393221:AWM393221 BGE393221:BGI393221 BQA393221:BQE393221 BZW393221:CAA393221 CJS393221:CJW393221 CTO393221:CTS393221 DDK393221:DDO393221 DNG393221:DNK393221 DXC393221:DXG393221 EGY393221:EHC393221 EQU393221:EQY393221 FAQ393221:FAU393221 FKM393221:FKQ393221 FUI393221:FUM393221 GEE393221:GEI393221 GOA393221:GOE393221 GXW393221:GYA393221 HHS393221:HHW393221 HRO393221:HRS393221 IBK393221:IBO393221 ILG393221:ILK393221 IVC393221:IVG393221 JEY393221:JFC393221 JOU393221:JOY393221 JYQ393221:JYU393221 KIM393221:KIQ393221 KSI393221:KSM393221 LCE393221:LCI393221 LMA393221:LME393221 LVW393221:LWA393221 MFS393221:MFW393221 MPO393221:MPS393221 MZK393221:MZO393221 NJG393221:NJK393221 NTC393221:NTG393221 OCY393221:ODC393221 OMU393221:OMY393221 OWQ393221:OWU393221 PGM393221:PGQ393221 PQI393221:PQM393221 QAE393221:QAI393221 QKA393221:QKE393221 QTW393221:QUA393221 RDS393221:RDW393221 RNO393221:RNS393221 RXK393221:RXO393221 SHG393221:SHK393221 SRC393221:SRG393221 TAY393221:TBC393221 TKU393221:TKY393221 TUQ393221:TUU393221 UEM393221:UEQ393221 UOI393221:UOM393221 UYE393221:UYI393221 VIA393221:VIE393221 VRW393221:VSA393221 WBS393221:WBW393221 WLO393221:WLS393221 WVK393221:WVO393221 IY458757:JC458757 SU458757:SY458757 ACQ458757:ACU458757 AMM458757:AMQ458757 AWI458757:AWM458757 BGE458757:BGI458757 BQA458757:BQE458757 BZW458757:CAA458757 CJS458757:CJW458757 CTO458757:CTS458757 DDK458757:DDO458757 DNG458757:DNK458757 DXC458757:DXG458757 EGY458757:EHC458757 EQU458757:EQY458757 FAQ458757:FAU458757 FKM458757:FKQ458757 FUI458757:FUM458757 GEE458757:GEI458757 GOA458757:GOE458757 GXW458757:GYA458757 HHS458757:HHW458757 HRO458757:HRS458757 IBK458757:IBO458757 ILG458757:ILK458757 IVC458757:IVG458757 JEY458757:JFC458757 JOU458757:JOY458757 JYQ458757:JYU458757 KIM458757:KIQ458757 KSI458757:KSM458757 LCE458757:LCI458757 LMA458757:LME458757 LVW458757:LWA458757 MFS458757:MFW458757 MPO458757:MPS458757 MZK458757:MZO458757 NJG458757:NJK458757 NTC458757:NTG458757 OCY458757:ODC458757 OMU458757:OMY458757 OWQ458757:OWU458757 PGM458757:PGQ458757 PQI458757:PQM458757 QAE458757:QAI458757 QKA458757:QKE458757 QTW458757:QUA458757 RDS458757:RDW458757 RNO458757:RNS458757 RXK458757:RXO458757 SHG458757:SHK458757 SRC458757:SRG458757 TAY458757:TBC458757 TKU458757:TKY458757 TUQ458757:TUU458757 UEM458757:UEQ458757 UOI458757:UOM458757 UYE458757:UYI458757 VIA458757:VIE458757 VRW458757:VSA458757 WBS458757:WBW458757 WLO458757:WLS458757 WVK458757:WVO458757 IY524293:JC524293 SU524293:SY524293 ACQ524293:ACU524293 AMM524293:AMQ524293 AWI524293:AWM524293 BGE524293:BGI524293 BQA524293:BQE524293 BZW524293:CAA524293 CJS524293:CJW524293 CTO524293:CTS524293 DDK524293:DDO524293 DNG524293:DNK524293 DXC524293:DXG524293 EGY524293:EHC524293 EQU524293:EQY524293 FAQ524293:FAU524293 FKM524293:FKQ524293 FUI524293:FUM524293 GEE524293:GEI524293 GOA524293:GOE524293 GXW524293:GYA524293 HHS524293:HHW524293 HRO524293:HRS524293 IBK524293:IBO524293 ILG524293:ILK524293 IVC524293:IVG524293 JEY524293:JFC524293 JOU524293:JOY524293 JYQ524293:JYU524293 KIM524293:KIQ524293 KSI524293:KSM524293 LCE524293:LCI524293 LMA524293:LME524293 LVW524293:LWA524293 MFS524293:MFW524293 MPO524293:MPS524293 MZK524293:MZO524293 NJG524293:NJK524293 NTC524293:NTG524293 OCY524293:ODC524293 OMU524293:OMY524293 OWQ524293:OWU524293 PGM524293:PGQ524293 PQI524293:PQM524293 QAE524293:QAI524293 QKA524293:QKE524293 QTW524293:QUA524293 RDS524293:RDW524293 RNO524293:RNS524293 RXK524293:RXO524293 SHG524293:SHK524293 SRC524293:SRG524293 TAY524293:TBC524293 TKU524293:TKY524293 TUQ524293:TUU524293 UEM524293:UEQ524293 UOI524293:UOM524293 UYE524293:UYI524293 VIA524293:VIE524293 VRW524293:VSA524293 WBS524293:WBW524293 WLO524293:WLS524293 WVK524293:WVO524293 IY589829:JC589829 SU589829:SY589829 ACQ589829:ACU589829 AMM589829:AMQ589829 AWI589829:AWM589829 BGE589829:BGI589829 BQA589829:BQE589829 BZW589829:CAA589829 CJS589829:CJW589829 CTO589829:CTS589829 DDK589829:DDO589829 DNG589829:DNK589829 DXC589829:DXG589829 EGY589829:EHC589829 EQU589829:EQY589829 FAQ589829:FAU589829 FKM589829:FKQ589829 FUI589829:FUM589829 GEE589829:GEI589829 GOA589829:GOE589829 GXW589829:GYA589829 HHS589829:HHW589829 HRO589829:HRS589829 IBK589829:IBO589829 ILG589829:ILK589829 IVC589829:IVG589829 JEY589829:JFC589829 JOU589829:JOY589829 JYQ589829:JYU589829 KIM589829:KIQ589829 KSI589829:KSM589829 LCE589829:LCI589829 LMA589829:LME589829 LVW589829:LWA589829 MFS589829:MFW589829 MPO589829:MPS589829 MZK589829:MZO589829 NJG589829:NJK589829 NTC589829:NTG589829 OCY589829:ODC589829 OMU589829:OMY589829 OWQ589829:OWU589829 PGM589829:PGQ589829 PQI589829:PQM589829 QAE589829:QAI589829 QKA589829:QKE589829 QTW589829:QUA589829 RDS589829:RDW589829 RNO589829:RNS589829 RXK589829:RXO589829 SHG589829:SHK589829 SRC589829:SRG589829 TAY589829:TBC589829 TKU589829:TKY589829 TUQ589829:TUU589829 UEM589829:UEQ589829 UOI589829:UOM589829 UYE589829:UYI589829 VIA589829:VIE589829 VRW589829:VSA589829 WBS589829:WBW589829 WLO589829:WLS589829 WVK589829:WVO589829 IY655365:JC655365 SU655365:SY655365 ACQ655365:ACU655365 AMM655365:AMQ655365 AWI655365:AWM655365 BGE655365:BGI655365 BQA655365:BQE655365 BZW655365:CAA655365 CJS655365:CJW655365 CTO655365:CTS655365 DDK655365:DDO655365 DNG655365:DNK655365 DXC655365:DXG655365 EGY655365:EHC655365 EQU655365:EQY655365 FAQ655365:FAU655365 FKM655365:FKQ655365 FUI655365:FUM655365 GEE655365:GEI655365 GOA655365:GOE655365 GXW655365:GYA655365 HHS655365:HHW655365 HRO655365:HRS655365 IBK655365:IBO655365 ILG655365:ILK655365 IVC655365:IVG655365 JEY655365:JFC655365 JOU655365:JOY655365 JYQ655365:JYU655365 KIM655365:KIQ655365 KSI655365:KSM655365 LCE655365:LCI655365 LMA655365:LME655365 LVW655365:LWA655365 MFS655365:MFW655365 MPO655365:MPS655365 MZK655365:MZO655365 NJG655365:NJK655365 NTC655365:NTG655365 OCY655365:ODC655365 OMU655365:OMY655365 OWQ655365:OWU655365 PGM655365:PGQ655365 PQI655365:PQM655365 QAE655365:QAI655365 QKA655365:QKE655365 QTW655365:QUA655365 RDS655365:RDW655365 RNO655365:RNS655365 RXK655365:RXO655365 SHG655365:SHK655365 SRC655365:SRG655365 TAY655365:TBC655365 TKU655365:TKY655365 TUQ655365:TUU655365 UEM655365:UEQ655365 UOI655365:UOM655365 UYE655365:UYI655365 VIA655365:VIE655365 VRW655365:VSA655365 WBS655365:WBW655365 WLO655365:WLS655365 WVK655365:WVO655365 IY720901:JC720901 SU720901:SY720901 ACQ720901:ACU720901 AMM720901:AMQ720901 AWI720901:AWM720901 BGE720901:BGI720901 BQA720901:BQE720901 BZW720901:CAA720901 CJS720901:CJW720901 CTO720901:CTS720901 DDK720901:DDO720901 DNG720901:DNK720901 DXC720901:DXG720901 EGY720901:EHC720901 EQU720901:EQY720901 FAQ720901:FAU720901 FKM720901:FKQ720901 FUI720901:FUM720901 GEE720901:GEI720901 GOA720901:GOE720901 GXW720901:GYA720901 HHS720901:HHW720901 HRO720901:HRS720901 IBK720901:IBO720901 ILG720901:ILK720901 IVC720901:IVG720901 JEY720901:JFC720901 JOU720901:JOY720901 JYQ720901:JYU720901 KIM720901:KIQ720901 KSI720901:KSM720901 LCE720901:LCI720901 LMA720901:LME720901 LVW720901:LWA720901 MFS720901:MFW720901 MPO720901:MPS720901 MZK720901:MZO720901 NJG720901:NJK720901 NTC720901:NTG720901 OCY720901:ODC720901 OMU720901:OMY720901 OWQ720901:OWU720901 PGM720901:PGQ720901 PQI720901:PQM720901 QAE720901:QAI720901 QKA720901:QKE720901 QTW720901:QUA720901 RDS720901:RDW720901 RNO720901:RNS720901 RXK720901:RXO720901 SHG720901:SHK720901 SRC720901:SRG720901 TAY720901:TBC720901 TKU720901:TKY720901 TUQ720901:TUU720901 UEM720901:UEQ720901 UOI720901:UOM720901 UYE720901:UYI720901 VIA720901:VIE720901 VRW720901:VSA720901 WBS720901:WBW720901 WLO720901:WLS720901 WVK720901:WVO720901 IY786437:JC786437 SU786437:SY786437 ACQ786437:ACU786437 AMM786437:AMQ786437 AWI786437:AWM786437 BGE786437:BGI786437 BQA786437:BQE786437 BZW786437:CAA786437 CJS786437:CJW786437 CTO786437:CTS786437 DDK786437:DDO786437 DNG786437:DNK786437 DXC786437:DXG786437 EGY786437:EHC786437 EQU786437:EQY786437 FAQ786437:FAU786437 FKM786437:FKQ786437 FUI786437:FUM786437 GEE786437:GEI786437 GOA786437:GOE786437 GXW786437:GYA786437 HHS786437:HHW786437 HRO786437:HRS786437 IBK786437:IBO786437 ILG786437:ILK786437 IVC786437:IVG786437 JEY786437:JFC786437 JOU786437:JOY786437 JYQ786437:JYU786437 KIM786437:KIQ786437 KSI786437:KSM786437 LCE786437:LCI786437 LMA786437:LME786437 LVW786437:LWA786437 MFS786437:MFW786437 MPO786437:MPS786437 MZK786437:MZO786437 NJG786437:NJK786437 NTC786437:NTG786437 OCY786437:ODC786437 OMU786437:OMY786437 OWQ786437:OWU786437 PGM786437:PGQ786437 PQI786437:PQM786437 QAE786437:QAI786437 QKA786437:QKE786437 QTW786437:QUA786437 RDS786437:RDW786437 RNO786437:RNS786437 RXK786437:RXO786437 SHG786437:SHK786437 SRC786437:SRG786437 TAY786437:TBC786437 TKU786437:TKY786437 TUQ786437:TUU786437 UEM786437:UEQ786437 UOI786437:UOM786437 UYE786437:UYI786437 VIA786437:VIE786437 VRW786437:VSA786437 WBS786437:WBW786437 WLO786437:WLS786437 WVK786437:WVO786437 IY851973:JC851973 SU851973:SY851973 ACQ851973:ACU851973 AMM851973:AMQ851973 AWI851973:AWM851973 BGE851973:BGI851973 BQA851973:BQE851973 BZW851973:CAA851973 CJS851973:CJW851973 CTO851973:CTS851973 DDK851973:DDO851973 DNG851973:DNK851973 DXC851973:DXG851973 EGY851973:EHC851973 EQU851973:EQY851973 FAQ851973:FAU851973 FKM851973:FKQ851973 FUI851973:FUM851973 GEE851973:GEI851973 GOA851973:GOE851973 GXW851973:GYA851973 HHS851973:HHW851973 HRO851973:HRS851973 IBK851973:IBO851973 ILG851973:ILK851973 IVC851973:IVG851973 JEY851973:JFC851973 JOU851973:JOY851973 JYQ851973:JYU851973 KIM851973:KIQ851973 KSI851973:KSM851973 LCE851973:LCI851973 LMA851973:LME851973 LVW851973:LWA851973 MFS851973:MFW851973 MPO851973:MPS851973 MZK851973:MZO851973 NJG851973:NJK851973 NTC851973:NTG851973 OCY851973:ODC851973 OMU851973:OMY851973 OWQ851973:OWU851973 PGM851973:PGQ851973 PQI851973:PQM851973 QAE851973:QAI851973 QKA851973:QKE851973 QTW851973:QUA851973 RDS851973:RDW851973 RNO851973:RNS851973 RXK851973:RXO851973 SHG851973:SHK851973 SRC851973:SRG851973 TAY851973:TBC851973 TKU851973:TKY851973 TUQ851973:TUU851973 UEM851973:UEQ851973 UOI851973:UOM851973 UYE851973:UYI851973 VIA851973:VIE851973 VRW851973:VSA851973 WBS851973:WBW851973 WLO851973:WLS851973 WVK851973:WVO851973 IY917509:JC917509 SU917509:SY917509 ACQ917509:ACU917509 AMM917509:AMQ917509 AWI917509:AWM917509 BGE917509:BGI917509 BQA917509:BQE917509 BZW917509:CAA917509 CJS917509:CJW917509 CTO917509:CTS917509 DDK917509:DDO917509 DNG917509:DNK917509 DXC917509:DXG917509 EGY917509:EHC917509 EQU917509:EQY917509 FAQ917509:FAU917509 FKM917509:FKQ917509 FUI917509:FUM917509 GEE917509:GEI917509 GOA917509:GOE917509 GXW917509:GYA917509 HHS917509:HHW917509 HRO917509:HRS917509 IBK917509:IBO917509 ILG917509:ILK917509 IVC917509:IVG917509 JEY917509:JFC917509 JOU917509:JOY917509 JYQ917509:JYU917509 KIM917509:KIQ917509 KSI917509:KSM917509 LCE917509:LCI917509 LMA917509:LME917509 LVW917509:LWA917509 MFS917509:MFW917509 MPO917509:MPS917509 MZK917509:MZO917509 NJG917509:NJK917509 NTC917509:NTG917509 OCY917509:ODC917509 OMU917509:OMY917509 OWQ917509:OWU917509 PGM917509:PGQ917509 PQI917509:PQM917509 QAE917509:QAI917509 QKA917509:QKE917509 QTW917509:QUA917509 RDS917509:RDW917509 RNO917509:RNS917509 RXK917509:RXO917509 SHG917509:SHK917509 SRC917509:SRG917509 TAY917509:TBC917509 TKU917509:TKY917509 TUQ917509:TUU917509 UEM917509:UEQ917509 UOI917509:UOM917509 UYE917509:UYI917509 VIA917509:VIE917509 VRW917509:VSA917509 WBS917509:WBW917509 WLO917509:WLS917509 WVK917509:WVO917509 IY983045:JC983045 SU983045:SY983045 ACQ983045:ACU983045 AMM983045:AMQ983045 AWI983045:AWM983045 BGE983045:BGI983045 BQA983045:BQE983045 BZW983045:CAA983045 CJS983045:CJW983045 CTO983045:CTS983045 DDK983045:DDO983045 DNG983045:DNK983045 DXC983045:DXG983045 EGY983045:EHC983045 EQU983045:EQY983045 FAQ983045:FAU983045 FKM983045:FKQ983045 FUI983045:FUM983045 GEE983045:GEI983045 GOA983045:GOE983045 GXW983045:GYA983045 HHS983045:HHW983045 HRO983045:HRS983045 IBK983045:IBO983045 ILG983045:ILK983045 IVC983045:IVG983045 JEY983045:JFC983045 JOU983045:JOY983045 JYQ983045:JYU983045 KIM983045:KIQ983045 KSI983045:KSM983045 LCE983045:LCI983045 LMA983045:LME983045 LVW983045:LWA983045 MFS983045:MFW983045 MPO983045:MPS983045 MZK983045:MZO983045 NJG983045:NJK983045 NTC983045:NTG983045 OCY983045:ODC983045 OMU983045:OMY983045 OWQ983045:OWU983045 PGM983045:PGQ983045 PQI983045:PQM983045 QAE983045:QAI983045 QKA983045:QKE983045 QTW983045:QUA983045 RDS983045:RDW983045 RNO983045:RNS983045 RXK983045:RXO983045 SHG983045:SHK983045 SRC983045:SRG983045 TAY983045:TBC983045 TKU983045:TKY983045 TUQ983045:TUU983045 UEM983045:UEQ983045 UOI983045:UOM983045 UYE983045:UYI983045 VIA983045:VIE983045 VRW983045:VSA983045 WBS983045:WBW983045 WLO983045:WLS983045 WVK983045:WVO983045 E983045:H983045 E917509:H917509 E851973:H851973 E786437:H786437 E720901:H720901 E655365:H655365 E589829:H589829 E524293:H524293 E458757:H458757 E393221:H393221 E327685:H327685 E262149:H262149 E196613:H196613 E131077:H131077 E65541:H65541">
      <formula1>FOFI</formula1>
    </dataValidation>
    <dataValidation allowBlank="1" showInputMessage="1" showErrorMessage="1" prompt="Introduzir n.º do instrumento" sqref="IY65528 SU65528 ACQ65528 AMM65528 AWI65528 BGE65528 BQA65528 BZW65528 CJS65528 CTO65528 DDK65528 DNG65528 DXC65528 EGY65528 EQU65528 FAQ65528 FKM65528 FUI65528 GEE65528 GOA65528 GXW65528 HHS65528 HRO65528 IBK65528 ILG65528 IVC65528 JEY65528 JOU65528 JYQ65528 KIM65528 KSI65528 LCE65528 LMA65528 LVW65528 MFS65528 MPO65528 MZK65528 NJG65528 NTC65528 OCY65528 OMU65528 OWQ65528 PGM65528 PQI65528 QAE65528 QKA65528 QTW65528 RDS65528 RNO65528 RXK65528 SHG65528 SRC65528 TAY65528 TKU65528 TUQ65528 UEM65528 UOI65528 UYE65528 VIA65528 VRW65528 WBS65528 WLO65528 WVK65528 IY131064 SU131064 ACQ131064 AMM131064 AWI131064 BGE131064 BQA131064 BZW131064 CJS131064 CTO131064 DDK131064 DNG131064 DXC131064 EGY131064 EQU131064 FAQ131064 FKM131064 FUI131064 GEE131064 GOA131064 GXW131064 HHS131064 HRO131064 IBK131064 ILG131064 IVC131064 JEY131064 JOU131064 JYQ131064 KIM131064 KSI131064 LCE131064 LMA131064 LVW131064 MFS131064 MPO131064 MZK131064 NJG131064 NTC131064 OCY131064 OMU131064 OWQ131064 PGM131064 PQI131064 QAE131064 QKA131064 QTW131064 RDS131064 RNO131064 RXK131064 SHG131064 SRC131064 TAY131064 TKU131064 TUQ131064 UEM131064 UOI131064 UYE131064 VIA131064 VRW131064 WBS131064 WLO131064 WVK131064 IY196600 SU196600 ACQ196600 AMM196600 AWI196600 BGE196600 BQA196600 BZW196600 CJS196600 CTO196600 DDK196600 DNG196600 DXC196600 EGY196600 EQU196600 FAQ196600 FKM196600 FUI196600 GEE196600 GOA196600 GXW196600 HHS196600 HRO196600 IBK196600 ILG196600 IVC196600 JEY196600 JOU196600 JYQ196600 KIM196600 KSI196600 LCE196600 LMA196600 LVW196600 MFS196600 MPO196600 MZK196600 NJG196600 NTC196600 OCY196600 OMU196600 OWQ196600 PGM196600 PQI196600 QAE196600 QKA196600 QTW196600 RDS196600 RNO196600 RXK196600 SHG196600 SRC196600 TAY196600 TKU196600 TUQ196600 UEM196600 UOI196600 UYE196600 VIA196600 VRW196600 WBS196600 WLO196600 WVK196600 IY262136 SU262136 ACQ262136 AMM262136 AWI262136 BGE262136 BQA262136 BZW262136 CJS262136 CTO262136 DDK262136 DNG262136 DXC262136 EGY262136 EQU262136 FAQ262136 FKM262136 FUI262136 GEE262136 GOA262136 GXW262136 HHS262136 HRO262136 IBK262136 ILG262136 IVC262136 JEY262136 JOU262136 JYQ262136 KIM262136 KSI262136 LCE262136 LMA262136 LVW262136 MFS262136 MPO262136 MZK262136 NJG262136 NTC262136 OCY262136 OMU262136 OWQ262136 PGM262136 PQI262136 QAE262136 QKA262136 QTW262136 RDS262136 RNO262136 RXK262136 SHG262136 SRC262136 TAY262136 TKU262136 TUQ262136 UEM262136 UOI262136 UYE262136 VIA262136 VRW262136 WBS262136 WLO262136 WVK262136 IY327672 SU327672 ACQ327672 AMM327672 AWI327672 BGE327672 BQA327672 BZW327672 CJS327672 CTO327672 DDK327672 DNG327672 DXC327672 EGY327672 EQU327672 FAQ327672 FKM327672 FUI327672 GEE327672 GOA327672 GXW327672 HHS327672 HRO327672 IBK327672 ILG327672 IVC327672 JEY327672 JOU327672 JYQ327672 KIM327672 KSI327672 LCE327672 LMA327672 LVW327672 MFS327672 MPO327672 MZK327672 NJG327672 NTC327672 OCY327672 OMU327672 OWQ327672 PGM327672 PQI327672 QAE327672 QKA327672 QTW327672 RDS327672 RNO327672 RXK327672 SHG327672 SRC327672 TAY327672 TKU327672 TUQ327672 UEM327672 UOI327672 UYE327672 VIA327672 VRW327672 WBS327672 WLO327672 WVK327672 IY393208 SU393208 ACQ393208 AMM393208 AWI393208 BGE393208 BQA393208 BZW393208 CJS393208 CTO393208 DDK393208 DNG393208 DXC393208 EGY393208 EQU393208 FAQ393208 FKM393208 FUI393208 GEE393208 GOA393208 GXW393208 HHS393208 HRO393208 IBK393208 ILG393208 IVC393208 JEY393208 JOU393208 JYQ393208 KIM393208 KSI393208 LCE393208 LMA393208 LVW393208 MFS393208 MPO393208 MZK393208 NJG393208 NTC393208 OCY393208 OMU393208 OWQ393208 PGM393208 PQI393208 QAE393208 QKA393208 QTW393208 RDS393208 RNO393208 RXK393208 SHG393208 SRC393208 TAY393208 TKU393208 TUQ393208 UEM393208 UOI393208 UYE393208 VIA393208 VRW393208 WBS393208 WLO393208 WVK393208 IY458744 SU458744 ACQ458744 AMM458744 AWI458744 BGE458744 BQA458744 BZW458744 CJS458744 CTO458744 DDK458744 DNG458744 DXC458744 EGY458744 EQU458744 FAQ458744 FKM458744 FUI458744 GEE458744 GOA458744 GXW458744 HHS458744 HRO458744 IBK458744 ILG458744 IVC458744 JEY458744 JOU458744 JYQ458744 KIM458744 KSI458744 LCE458744 LMA458744 LVW458744 MFS458744 MPO458744 MZK458744 NJG458744 NTC458744 OCY458744 OMU458744 OWQ458744 PGM458744 PQI458744 QAE458744 QKA458744 QTW458744 RDS458744 RNO458744 RXK458744 SHG458744 SRC458744 TAY458744 TKU458744 TUQ458744 UEM458744 UOI458744 UYE458744 VIA458744 VRW458744 WBS458744 WLO458744 WVK458744 IY524280 SU524280 ACQ524280 AMM524280 AWI524280 BGE524280 BQA524280 BZW524280 CJS524280 CTO524280 DDK524280 DNG524280 DXC524280 EGY524280 EQU524280 FAQ524280 FKM524280 FUI524280 GEE524280 GOA524280 GXW524280 HHS524280 HRO524280 IBK524280 ILG524280 IVC524280 JEY524280 JOU524280 JYQ524280 KIM524280 KSI524280 LCE524280 LMA524280 LVW524280 MFS524280 MPO524280 MZK524280 NJG524280 NTC524280 OCY524280 OMU524280 OWQ524280 PGM524280 PQI524280 QAE524280 QKA524280 QTW524280 RDS524280 RNO524280 RXK524280 SHG524280 SRC524280 TAY524280 TKU524280 TUQ524280 UEM524280 UOI524280 UYE524280 VIA524280 VRW524280 WBS524280 WLO524280 WVK524280 IY589816 SU589816 ACQ589816 AMM589816 AWI589816 BGE589816 BQA589816 BZW589816 CJS589816 CTO589816 DDK589816 DNG589816 DXC589816 EGY589816 EQU589816 FAQ589816 FKM589816 FUI589816 GEE589816 GOA589816 GXW589816 HHS589816 HRO589816 IBK589816 ILG589816 IVC589816 JEY589816 JOU589816 JYQ589816 KIM589816 KSI589816 LCE589816 LMA589816 LVW589816 MFS589816 MPO589816 MZK589816 NJG589816 NTC589816 OCY589816 OMU589816 OWQ589816 PGM589816 PQI589816 QAE589816 QKA589816 QTW589816 RDS589816 RNO589816 RXK589816 SHG589816 SRC589816 TAY589816 TKU589816 TUQ589816 UEM589816 UOI589816 UYE589816 VIA589816 VRW589816 WBS589816 WLO589816 WVK589816 IY655352 SU655352 ACQ655352 AMM655352 AWI655352 BGE655352 BQA655352 BZW655352 CJS655352 CTO655352 DDK655352 DNG655352 DXC655352 EGY655352 EQU655352 FAQ655352 FKM655352 FUI655352 GEE655352 GOA655352 GXW655352 HHS655352 HRO655352 IBK655352 ILG655352 IVC655352 JEY655352 JOU655352 JYQ655352 KIM655352 KSI655352 LCE655352 LMA655352 LVW655352 MFS655352 MPO655352 MZK655352 NJG655352 NTC655352 OCY655352 OMU655352 OWQ655352 PGM655352 PQI655352 QAE655352 QKA655352 QTW655352 RDS655352 RNO655352 RXK655352 SHG655352 SRC655352 TAY655352 TKU655352 TUQ655352 UEM655352 UOI655352 UYE655352 VIA655352 VRW655352 WBS655352 WLO655352 WVK655352 IY720888 SU720888 ACQ720888 AMM720888 AWI720888 BGE720888 BQA720888 BZW720888 CJS720888 CTO720888 DDK720888 DNG720888 DXC720888 EGY720888 EQU720888 FAQ720888 FKM720888 FUI720888 GEE720888 GOA720888 GXW720888 HHS720888 HRO720888 IBK720888 ILG720888 IVC720888 JEY720888 JOU720888 JYQ720888 KIM720888 KSI720888 LCE720888 LMA720888 LVW720888 MFS720888 MPO720888 MZK720888 NJG720888 NTC720888 OCY720888 OMU720888 OWQ720888 PGM720888 PQI720888 QAE720888 QKA720888 QTW720888 RDS720888 RNO720888 RXK720888 SHG720888 SRC720888 TAY720888 TKU720888 TUQ720888 UEM720888 UOI720888 UYE720888 VIA720888 VRW720888 WBS720888 WLO720888 WVK720888 IY786424 SU786424 ACQ786424 AMM786424 AWI786424 BGE786424 BQA786424 BZW786424 CJS786424 CTO786424 DDK786424 DNG786424 DXC786424 EGY786424 EQU786424 FAQ786424 FKM786424 FUI786424 GEE786424 GOA786424 GXW786424 HHS786424 HRO786424 IBK786424 ILG786424 IVC786424 JEY786424 JOU786424 JYQ786424 KIM786424 KSI786424 LCE786424 LMA786424 LVW786424 MFS786424 MPO786424 MZK786424 NJG786424 NTC786424 OCY786424 OMU786424 OWQ786424 PGM786424 PQI786424 QAE786424 QKA786424 QTW786424 RDS786424 RNO786424 RXK786424 SHG786424 SRC786424 TAY786424 TKU786424 TUQ786424 UEM786424 UOI786424 UYE786424 VIA786424 VRW786424 WBS786424 WLO786424 WVK786424 IY851960 SU851960 ACQ851960 AMM851960 AWI851960 BGE851960 BQA851960 BZW851960 CJS851960 CTO851960 DDK851960 DNG851960 DXC851960 EGY851960 EQU851960 FAQ851960 FKM851960 FUI851960 GEE851960 GOA851960 GXW851960 HHS851960 HRO851960 IBK851960 ILG851960 IVC851960 JEY851960 JOU851960 JYQ851960 KIM851960 KSI851960 LCE851960 LMA851960 LVW851960 MFS851960 MPO851960 MZK851960 NJG851960 NTC851960 OCY851960 OMU851960 OWQ851960 PGM851960 PQI851960 QAE851960 QKA851960 QTW851960 RDS851960 RNO851960 RXK851960 SHG851960 SRC851960 TAY851960 TKU851960 TUQ851960 UEM851960 UOI851960 UYE851960 VIA851960 VRW851960 WBS851960 WLO851960 WVK851960 IY917496 SU917496 ACQ917496 AMM917496 AWI917496 BGE917496 BQA917496 BZW917496 CJS917496 CTO917496 DDK917496 DNG917496 DXC917496 EGY917496 EQU917496 FAQ917496 FKM917496 FUI917496 GEE917496 GOA917496 GXW917496 HHS917496 HRO917496 IBK917496 ILG917496 IVC917496 JEY917496 JOU917496 JYQ917496 KIM917496 KSI917496 LCE917496 LMA917496 LVW917496 MFS917496 MPO917496 MZK917496 NJG917496 NTC917496 OCY917496 OMU917496 OWQ917496 PGM917496 PQI917496 QAE917496 QKA917496 QTW917496 RDS917496 RNO917496 RXK917496 SHG917496 SRC917496 TAY917496 TKU917496 TUQ917496 UEM917496 UOI917496 UYE917496 VIA917496 VRW917496 WBS917496 WLO917496 WVK917496 IY983032 SU983032 ACQ983032 AMM983032 AWI983032 BGE983032 BQA983032 BZW983032 CJS983032 CTO983032 DDK983032 DNG983032 DXC983032 EGY983032 EQU983032 FAQ983032 FKM983032 FUI983032 GEE983032 GOA983032 GXW983032 HHS983032 HRO983032 IBK983032 ILG983032 IVC983032 JEY983032 JOU983032 JYQ983032 KIM983032 KSI983032 LCE983032 LMA983032 LVW983032 MFS983032 MPO983032 MZK983032 NJG983032 NTC983032 OCY983032 OMU983032 OWQ983032 PGM983032 PQI983032 QAE983032 QKA983032 QTW983032 RDS983032 RNO983032 RXK983032 SHG983032 SRC983032 TAY983032 TKU983032 TUQ983032 UEM983032 UOI983032 UYE983032 VIA983032 VRW983032 WBS983032 WLO983032 WVK983032"/>
    <dataValidation type="whole" allowBlank="1" showInputMessage="1" showErrorMessage="1" error="Atenção excedeu o campo" sqref="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formula1>0</formula1>
      <formula2>99999</formula2>
    </dataValidation>
    <dataValidation type="list" allowBlank="1" showInputMessage="1" showErrorMessage="1" prompt="Escolher Opção" sqref="IY65533:JC65533 SU65533:SY65533 ACQ65533:ACU65533 AMM65533:AMQ65533 AWI65533:AWM65533 BGE65533:BGI65533 BQA65533:BQE65533 BZW65533:CAA65533 CJS65533:CJW65533 CTO65533:CTS65533 DDK65533:DDO65533 DNG65533:DNK65533 DXC65533:DXG65533 EGY65533:EHC65533 EQU65533:EQY65533 FAQ65533:FAU65533 FKM65533:FKQ65533 FUI65533:FUM65533 GEE65533:GEI65533 GOA65533:GOE65533 GXW65533:GYA65533 HHS65533:HHW65533 HRO65533:HRS65533 IBK65533:IBO65533 ILG65533:ILK65533 IVC65533:IVG65533 JEY65533:JFC65533 JOU65533:JOY65533 JYQ65533:JYU65533 KIM65533:KIQ65533 KSI65533:KSM65533 LCE65533:LCI65533 LMA65533:LME65533 LVW65533:LWA65533 MFS65533:MFW65533 MPO65533:MPS65533 MZK65533:MZO65533 NJG65533:NJK65533 NTC65533:NTG65533 OCY65533:ODC65533 OMU65533:OMY65533 OWQ65533:OWU65533 PGM65533:PGQ65533 PQI65533:PQM65533 QAE65533:QAI65533 QKA65533:QKE65533 QTW65533:QUA65533 RDS65533:RDW65533 RNO65533:RNS65533 RXK65533:RXO65533 SHG65533:SHK65533 SRC65533:SRG65533 TAY65533:TBC65533 TKU65533:TKY65533 TUQ65533:TUU65533 UEM65533:UEQ65533 UOI65533:UOM65533 UYE65533:UYI65533 VIA65533:VIE65533 VRW65533:VSA65533 WBS65533:WBW65533 WLO65533:WLS65533 WVK65533:WVO65533 IY131069:JC131069 SU131069:SY131069 ACQ131069:ACU131069 AMM131069:AMQ131069 AWI131069:AWM131069 BGE131069:BGI131069 BQA131069:BQE131069 BZW131069:CAA131069 CJS131069:CJW131069 CTO131069:CTS131069 DDK131069:DDO131069 DNG131069:DNK131069 DXC131069:DXG131069 EGY131069:EHC131069 EQU131069:EQY131069 FAQ131069:FAU131069 FKM131069:FKQ131069 FUI131069:FUM131069 GEE131069:GEI131069 GOA131069:GOE131069 GXW131069:GYA131069 HHS131069:HHW131069 HRO131069:HRS131069 IBK131069:IBO131069 ILG131069:ILK131069 IVC131069:IVG131069 JEY131069:JFC131069 JOU131069:JOY131069 JYQ131069:JYU131069 KIM131069:KIQ131069 KSI131069:KSM131069 LCE131069:LCI131069 LMA131069:LME131069 LVW131069:LWA131069 MFS131069:MFW131069 MPO131069:MPS131069 MZK131069:MZO131069 NJG131069:NJK131069 NTC131069:NTG131069 OCY131069:ODC131069 OMU131069:OMY131069 OWQ131069:OWU131069 PGM131069:PGQ131069 PQI131069:PQM131069 QAE131069:QAI131069 QKA131069:QKE131069 QTW131069:QUA131069 RDS131069:RDW131069 RNO131069:RNS131069 RXK131069:RXO131069 SHG131069:SHK131069 SRC131069:SRG131069 TAY131069:TBC131069 TKU131069:TKY131069 TUQ131069:TUU131069 UEM131069:UEQ131069 UOI131069:UOM131069 UYE131069:UYI131069 VIA131069:VIE131069 VRW131069:VSA131069 WBS131069:WBW131069 WLO131069:WLS131069 WVK131069:WVO131069 IY196605:JC196605 SU196605:SY196605 ACQ196605:ACU196605 AMM196605:AMQ196605 AWI196605:AWM196605 BGE196605:BGI196605 BQA196605:BQE196605 BZW196605:CAA196605 CJS196605:CJW196605 CTO196605:CTS196605 DDK196605:DDO196605 DNG196605:DNK196605 DXC196605:DXG196605 EGY196605:EHC196605 EQU196605:EQY196605 FAQ196605:FAU196605 FKM196605:FKQ196605 FUI196605:FUM196605 GEE196605:GEI196605 GOA196605:GOE196605 GXW196605:GYA196605 HHS196605:HHW196605 HRO196605:HRS196605 IBK196605:IBO196605 ILG196605:ILK196605 IVC196605:IVG196605 JEY196605:JFC196605 JOU196605:JOY196605 JYQ196605:JYU196605 KIM196605:KIQ196605 KSI196605:KSM196605 LCE196605:LCI196605 LMA196605:LME196605 LVW196605:LWA196605 MFS196605:MFW196605 MPO196605:MPS196605 MZK196605:MZO196605 NJG196605:NJK196605 NTC196605:NTG196605 OCY196605:ODC196605 OMU196605:OMY196605 OWQ196605:OWU196605 PGM196605:PGQ196605 PQI196605:PQM196605 QAE196605:QAI196605 QKA196605:QKE196605 QTW196605:QUA196605 RDS196605:RDW196605 RNO196605:RNS196605 RXK196605:RXO196605 SHG196605:SHK196605 SRC196605:SRG196605 TAY196605:TBC196605 TKU196605:TKY196605 TUQ196605:TUU196605 UEM196605:UEQ196605 UOI196605:UOM196605 UYE196605:UYI196605 VIA196605:VIE196605 VRW196605:VSA196605 WBS196605:WBW196605 WLO196605:WLS196605 WVK196605:WVO196605 IY262141:JC262141 SU262141:SY262141 ACQ262141:ACU262141 AMM262141:AMQ262141 AWI262141:AWM262141 BGE262141:BGI262141 BQA262141:BQE262141 BZW262141:CAA262141 CJS262141:CJW262141 CTO262141:CTS262141 DDK262141:DDO262141 DNG262141:DNK262141 DXC262141:DXG262141 EGY262141:EHC262141 EQU262141:EQY262141 FAQ262141:FAU262141 FKM262141:FKQ262141 FUI262141:FUM262141 GEE262141:GEI262141 GOA262141:GOE262141 GXW262141:GYA262141 HHS262141:HHW262141 HRO262141:HRS262141 IBK262141:IBO262141 ILG262141:ILK262141 IVC262141:IVG262141 JEY262141:JFC262141 JOU262141:JOY262141 JYQ262141:JYU262141 KIM262141:KIQ262141 KSI262141:KSM262141 LCE262141:LCI262141 LMA262141:LME262141 LVW262141:LWA262141 MFS262141:MFW262141 MPO262141:MPS262141 MZK262141:MZO262141 NJG262141:NJK262141 NTC262141:NTG262141 OCY262141:ODC262141 OMU262141:OMY262141 OWQ262141:OWU262141 PGM262141:PGQ262141 PQI262141:PQM262141 QAE262141:QAI262141 QKA262141:QKE262141 QTW262141:QUA262141 RDS262141:RDW262141 RNO262141:RNS262141 RXK262141:RXO262141 SHG262141:SHK262141 SRC262141:SRG262141 TAY262141:TBC262141 TKU262141:TKY262141 TUQ262141:TUU262141 UEM262141:UEQ262141 UOI262141:UOM262141 UYE262141:UYI262141 VIA262141:VIE262141 VRW262141:VSA262141 WBS262141:WBW262141 WLO262141:WLS262141 WVK262141:WVO262141 IY327677:JC327677 SU327677:SY327677 ACQ327677:ACU327677 AMM327677:AMQ327677 AWI327677:AWM327677 BGE327677:BGI327677 BQA327677:BQE327677 BZW327677:CAA327677 CJS327677:CJW327677 CTO327677:CTS327677 DDK327677:DDO327677 DNG327677:DNK327677 DXC327677:DXG327677 EGY327677:EHC327677 EQU327677:EQY327677 FAQ327677:FAU327677 FKM327677:FKQ327677 FUI327677:FUM327677 GEE327677:GEI327677 GOA327677:GOE327677 GXW327677:GYA327677 HHS327677:HHW327677 HRO327677:HRS327677 IBK327677:IBO327677 ILG327677:ILK327677 IVC327677:IVG327677 JEY327677:JFC327677 JOU327677:JOY327677 JYQ327677:JYU327677 KIM327677:KIQ327677 KSI327677:KSM327677 LCE327677:LCI327677 LMA327677:LME327677 LVW327677:LWA327677 MFS327677:MFW327677 MPO327677:MPS327677 MZK327677:MZO327677 NJG327677:NJK327677 NTC327677:NTG327677 OCY327677:ODC327677 OMU327677:OMY327677 OWQ327677:OWU327677 PGM327677:PGQ327677 PQI327677:PQM327677 QAE327677:QAI327677 QKA327677:QKE327677 QTW327677:QUA327677 RDS327677:RDW327677 RNO327677:RNS327677 RXK327677:RXO327677 SHG327677:SHK327677 SRC327677:SRG327677 TAY327677:TBC327677 TKU327677:TKY327677 TUQ327677:TUU327677 UEM327677:UEQ327677 UOI327677:UOM327677 UYE327677:UYI327677 VIA327677:VIE327677 VRW327677:VSA327677 WBS327677:WBW327677 WLO327677:WLS327677 WVK327677:WVO327677 IY393213:JC393213 SU393213:SY393213 ACQ393213:ACU393213 AMM393213:AMQ393213 AWI393213:AWM393213 BGE393213:BGI393213 BQA393213:BQE393213 BZW393213:CAA393213 CJS393213:CJW393213 CTO393213:CTS393213 DDK393213:DDO393213 DNG393213:DNK393213 DXC393213:DXG393213 EGY393213:EHC393213 EQU393213:EQY393213 FAQ393213:FAU393213 FKM393213:FKQ393213 FUI393213:FUM393213 GEE393213:GEI393213 GOA393213:GOE393213 GXW393213:GYA393213 HHS393213:HHW393213 HRO393213:HRS393213 IBK393213:IBO393213 ILG393213:ILK393213 IVC393213:IVG393213 JEY393213:JFC393213 JOU393213:JOY393213 JYQ393213:JYU393213 KIM393213:KIQ393213 KSI393213:KSM393213 LCE393213:LCI393213 LMA393213:LME393213 LVW393213:LWA393213 MFS393213:MFW393213 MPO393213:MPS393213 MZK393213:MZO393213 NJG393213:NJK393213 NTC393213:NTG393213 OCY393213:ODC393213 OMU393213:OMY393213 OWQ393213:OWU393213 PGM393213:PGQ393213 PQI393213:PQM393213 QAE393213:QAI393213 QKA393213:QKE393213 QTW393213:QUA393213 RDS393213:RDW393213 RNO393213:RNS393213 RXK393213:RXO393213 SHG393213:SHK393213 SRC393213:SRG393213 TAY393213:TBC393213 TKU393213:TKY393213 TUQ393213:TUU393213 UEM393213:UEQ393213 UOI393213:UOM393213 UYE393213:UYI393213 VIA393213:VIE393213 VRW393213:VSA393213 WBS393213:WBW393213 WLO393213:WLS393213 WVK393213:WVO393213 IY458749:JC458749 SU458749:SY458749 ACQ458749:ACU458749 AMM458749:AMQ458749 AWI458749:AWM458749 BGE458749:BGI458749 BQA458749:BQE458749 BZW458749:CAA458749 CJS458749:CJW458749 CTO458749:CTS458749 DDK458749:DDO458749 DNG458749:DNK458749 DXC458749:DXG458749 EGY458749:EHC458749 EQU458749:EQY458749 FAQ458749:FAU458749 FKM458749:FKQ458749 FUI458749:FUM458749 GEE458749:GEI458749 GOA458749:GOE458749 GXW458749:GYA458749 HHS458749:HHW458749 HRO458749:HRS458749 IBK458749:IBO458749 ILG458749:ILK458749 IVC458749:IVG458749 JEY458749:JFC458749 JOU458749:JOY458749 JYQ458749:JYU458749 KIM458749:KIQ458749 KSI458749:KSM458749 LCE458749:LCI458749 LMA458749:LME458749 LVW458749:LWA458749 MFS458749:MFW458749 MPO458749:MPS458749 MZK458749:MZO458749 NJG458749:NJK458749 NTC458749:NTG458749 OCY458749:ODC458749 OMU458749:OMY458749 OWQ458749:OWU458749 PGM458749:PGQ458749 PQI458749:PQM458749 QAE458749:QAI458749 QKA458749:QKE458749 QTW458749:QUA458749 RDS458749:RDW458749 RNO458749:RNS458749 RXK458749:RXO458749 SHG458749:SHK458749 SRC458749:SRG458749 TAY458749:TBC458749 TKU458749:TKY458749 TUQ458749:TUU458749 UEM458749:UEQ458749 UOI458749:UOM458749 UYE458749:UYI458749 VIA458749:VIE458749 VRW458749:VSA458749 WBS458749:WBW458749 WLO458749:WLS458749 WVK458749:WVO458749 IY524285:JC524285 SU524285:SY524285 ACQ524285:ACU524285 AMM524285:AMQ524285 AWI524285:AWM524285 BGE524285:BGI524285 BQA524285:BQE524285 BZW524285:CAA524285 CJS524285:CJW524285 CTO524285:CTS524285 DDK524285:DDO524285 DNG524285:DNK524285 DXC524285:DXG524285 EGY524285:EHC524285 EQU524285:EQY524285 FAQ524285:FAU524285 FKM524285:FKQ524285 FUI524285:FUM524285 GEE524285:GEI524285 GOA524285:GOE524285 GXW524285:GYA524285 HHS524285:HHW524285 HRO524285:HRS524285 IBK524285:IBO524285 ILG524285:ILK524285 IVC524285:IVG524285 JEY524285:JFC524285 JOU524285:JOY524285 JYQ524285:JYU524285 KIM524285:KIQ524285 KSI524285:KSM524285 LCE524285:LCI524285 LMA524285:LME524285 LVW524285:LWA524285 MFS524285:MFW524285 MPO524285:MPS524285 MZK524285:MZO524285 NJG524285:NJK524285 NTC524285:NTG524285 OCY524285:ODC524285 OMU524285:OMY524285 OWQ524285:OWU524285 PGM524285:PGQ524285 PQI524285:PQM524285 QAE524285:QAI524285 QKA524285:QKE524285 QTW524285:QUA524285 RDS524285:RDW524285 RNO524285:RNS524285 RXK524285:RXO524285 SHG524285:SHK524285 SRC524285:SRG524285 TAY524285:TBC524285 TKU524285:TKY524285 TUQ524285:TUU524285 UEM524285:UEQ524285 UOI524285:UOM524285 UYE524285:UYI524285 VIA524285:VIE524285 VRW524285:VSA524285 WBS524285:WBW524285 WLO524285:WLS524285 WVK524285:WVO524285 IY589821:JC589821 SU589821:SY589821 ACQ589821:ACU589821 AMM589821:AMQ589821 AWI589821:AWM589821 BGE589821:BGI589821 BQA589821:BQE589821 BZW589821:CAA589821 CJS589821:CJW589821 CTO589821:CTS589821 DDK589821:DDO589821 DNG589821:DNK589821 DXC589821:DXG589821 EGY589821:EHC589821 EQU589821:EQY589821 FAQ589821:FAU589821 FKM589821:FKQ589821 FUI589821:FUM589821 GEE589821:GEI589821 GOA589821:GOE589821 GXW589821:GYA589821 HHS589821:HHW589821 HRO589821:HRS589821 IBK589821:IBO589821 ILG589821:ILK589821 IVC589821:IVG589821 JEY589821:JFC589821 JOU589821:JOY589821 JYQ589821:JYU589821 KIM589821:KIQ589821 KSI589821:KSM589821 LCE589821:LCI589821 LMA589821:LME589821 LVW589821:LWA589821 MFS589821:MFW589821 MPO589821:MPS589821 MZK589821:MZO589821 NJG589821:NJK589821 NTC589821:NTG589821 OCY589821:ODC589821 OMU589821:OMY589821 OWQ589821:OWU589821 PGM589821:PGQ589821 PQI589821:PQM589821 QAE589821:QAI589821 QKA589821:QKE589821 QTW589821:QUA589821 RDS589821:RDW589821 RNO589821:RNS589821 RXK589821:RXO589821 SHG589821:SHK589821 SRC589821:SRG589821 TAY589821:TBC589821 TKU589821:TKY589821 TUQ589821:TUU589821 UEM589821:UEQ589821 UOI589821:UOM589821 UYE589821:UYI589821 VIA589821:VIE589821 VRW589821:VSA589821 WBS589821:WBW589821 WLO589821:WLS589821 WVK589821:WVO589821 IY655357:JC655357 SU655357:SY655357 ACQ655357:ACU655357 AMM655357:AMQ655357 AWI655357:AWM655357 BGE655357:BGI655357 BQA655357:BQE655357 BZW655357:CAA655357 CJS655357:CJW655357 CTO655357:CTS655357 DDK655357:DDO655357 DNG655357:DNK655357 DXC655357:DXG655357 EGY655357:EHC655357 EQU655357:EQY655357 FAQ655357:FAU655357 FKM655357:FKQ655357 FUI655357:FUM655357 GEE655357:GEI655357 GOA655357:GOE655357 GXW655357:GYA655357 HHS655357:HHW655357 HRO655357:HRS655357 IBK655357:IBO655357 ILG655357:ILK655357 IVC655357:IVG655357 JEY655357:JFC655357 JOU655357:JOY655357 JYQ655357:JYU655357 KIM655357:KIQ655357 KSI655357:KSM655357 LCE655357:LCI655357 LMA655357:LME655357 LVW655357:LWA655357 MFS655357:MFW655357 MPO655357:MPS655357 MZK655357:MZO655357 NJG655357:NJK655357 NTC655357:NTG655357 OCY655357:ODC655357 OMU655357:OMY655357 OWQ655357:OWU655357 PGM655357:PGQ655357 PQI655357:PQM655357 QAE655357:QAI655357 QKA655357:QKE655357 QTW655357:QUA655357 RDS655357:RDW655357 RNO655357:RNS655357 RXK655357:RXO655357 SHG655357:SHK655357 SRC655357:SRG655357 TAY655357:TBC655357 TKU655357:TKY655357 TUQ655357:TUU655357 UEM655357:UEQ655357 UOI655357:UOM655357 UYE655357:UYI655357 VIA655357:VIE655357 VRW655357:VSA655357 WBS655357:WBW655357 WLO655357:WLS655357 WVK655357:WVO655357 IY720893:JC720893 SU720893:SY720893 ACQ720893:ACU720893 AMM720893:AMQ720893 AWI720893:AWM720893 BGE720893:BGI720893 BQA720893:BQE720893 BZW720893:CAA720893 CJS720893:CJW720893 CTO720893:CTS720893 DDK720893:DDO720893 DNG720893:DNK720893 DXC720893:DXG720893 EGY720893:EHC720893 EQU720893:EQY720893 FAQ720893:FAU720893 FKM720893:FKQ720893 FUI720893:FUM720893 GEE720893:GEI720893 GOA720893:GOE720893 GXW720893:GYA720893 HHS720893:HHW720893 HRO720893:HRS720893 IBK720893:IBO720893 ILG720893:ILK720893 IVC720893:IVG720893 JEY720893:JFC720893 JOU720893:JOY720893 JYQ720893:JYU720893 KIM720893:KIQ720893 KSI720893:KSM720893 LCE720893:LCI720893 LMA720893:LME720893 LVW720893:LWA720893 MFS720893:MFW720893 MPO720893:MPS720893 MZK720893:MZO720893 NJG720893:NJK720893 NTC720893:NTG720893 OCY720893:ODC720893 OMU720893:OMY720893 OWQ720893:OWU720893 PGM720893:PGQ720893 PQI720893:PQM720893 QAE720893:QAI720893 QKA720893:QKE720893 QTW720893:QUA720893 RDS720893:RDW720893 RNO720893:RNS720893 RXK720893:RXO720893 SHG720893:SHK720893 SRC720893:SRG720893 TAY720893:TBC720893 TKU720893:TKY720893 TUQ720893:TUU720893 UEM720893:UEQ720893 UOI720893:UOM720893 UYE720893:UYI720893 VIA720893:VIE720893 VRW720893:VSA720893 WBS720893:WBW720893 WLO720893:WLS720893 WVK720893:WVO720893 IY786429:JC786429 SU786429:SY786429 ACQ786429:ACU786429 AMM786429:AMQ786429 AWI786429:AWM786429 BGE786429:BGI786429 BQA786429:BQE786429 BZW786429:CAA786429 CJS786429:CJW786429 CTO786429:CTS786429 DDK786429:DDO786429 DNG786429:DNK786429 DXC786429:DXG786429 EGY786429:EHC786429 EQU786429:EQY786429 FAQ786429:FAU786429 FKM786429:FKQ786429 FUI786429:FUM786429 GEE786429:GEI786429 GOA786429:GOE786429 GXW786429:GYA786429 HHS786429:HHW786429 HRO786429:HRS786429 IBK786429:IBO786429 ILG786429:ILK786429 IVC786429:IVG786429 JEY786429:JFC786429 JOU786429:JOY786429 JYQ786429:JYU786429 KIM786429:KIQ786429 KSI786429:KSM786429 LCE786429:LCI786429 LMA786429:LME786429 LVW786429:LWA786429 MFS786429:MFW786429 MPO786429:MPS786429 MZK786429:MZO786429 NJG786429:NJK786429 NTC786429:NTG786429 OCY786429:ODC786429 OMU786429:OMY786429 OWQ786429:OWU786429 PGM786429:PGQ786429 PQI786429:PQM786429 QAE786429:QAI786429 QKA786429:QKE786429 QTW786429:QUA786429 RDS786429:RDW786429 RNO786429:RNS786429 RXK786429:RXO786429 SHG786429:SHK786429 SRC786429:SRG786429 TAY786429:TBC786429 TKU786429:TKY786429 TUQ786429:TUU786429 UEM786429:UEQ786429 UOI786429:UOM786429 UYE786429:UYI786429 VIA786429:VIE786429 VRW786429:VSA786429 WBS786429:WBW786429 WLO786429:WLS786429 WVK786429:WVO786429 IY851965:JC851965 SU851965:SY851965 ACQ851965:ACU851965 AMM851965:AMQ851965 AWI851965:AWM851965 BGE851965:BGI851965 BQA851965:BQE851965 BZW851965:CAA851965 CJS851965:CJW851965 CTO851965:CTS851965 DDK851965:DDO851965 DNG851965:DNK851965 DXC851965:DXG851965 EGY851965:EHC851965 EQU851965:EQY851965 FAQ851965:FAU851965 FKM851965:FKQ851965 FUI851965:FUM851965 GEE851965:GEI851965 GOA851965:GOE851965 GXW851965:GYA851965 HHS851965:HHW851965 HRO851965:HRS851965 IBK851965:IBO851965 ILG851965:ILK851965 IVC851965:IVG851965 JEY851965:JFC851965 JOU851965:JOY851965 JYQ851965:JYU851965 KIM851965:KIQ851965 KSI851965:KSM851965 LCE851965:LCI851965 LMA851965:LME851965 LVW851965:LWA851965 MFS851965:MFW851965 MPO851965:MPS851965 MZK851965:MZO851965 NJG851965:NJK851965 NTC851965:NTG851965 OCY851965:ODC851965 OMU851965:OMY851965 OWQ851965:OWU851965 PGM851965:PGQ851965 PQI851965:PQM851965 QAE851965:QAI851965 QKA851965:QKE851965 QTW851965:QUA851965 RDS851965:RDW851965 RNO851965:RNS851965 RXK851965:RXO851965 SHG851965:SHK851965 SRC851965:SRG851965 TAY851965:TBC851965 TKU851965:TKY851965 TUQ851965:TUU851965 UEM851965:UEQ851965 UOI851965:UOM851965 UYE851965:UYI851965 VIA851965:VIE851965 VRW851965:VSA851965 WBS851965:WBW851965 WLO851965:WLS851965 WVK851965:WVO851965 IY917501:JC917501 SU917501:SY917501 ACQ917501:ACU917501 AMM917501:AMQ917501 AWI917501:AWM917501 BGE917501:BGI917501 BQA917501:BQE917501 BZW917501:CAA917501 CJS917501:CJW917501 CTO917501:CTS917501 DDK917501:DDO917501 DNG917501:DNK917501 DXC917501:DXG917501 EGY917501:EHC917501 EQU917501:EQY917501 FAQ917501:FAU917501 FKM917501:FKQ917501 FUI917501:FUM917501 GEE917501:GEI917501 GOA917501:GOE917501 GXW917501:GYA917501 HHS917501:HHW917501 HRO917501:HRS917501 IBK917501:IBO917501 ILG917501:ILK917501 IVC917501:IVG917501 JEY917501:JFC917501 JOU917501:JOY917501 JYQ917501:JYU917501 KIM917501:KIQ917501 KSI917501:KSM917501 LCE917501:LCI917501 LMA917501:LME917501 LVW917501:LWA917501 MFS917501:MFW917501 MPO917501:MPS917501 MZK917501:MZO917501 NJG917501:NJK917501 NTC917501:NTG917501 OCY917501:ODC917501 OMU917501:OMY917501 OWQ917501:OWU917501 PGM917501:PGQ917501 PQI917501:PQM917501 QAE917501:QAI917501 QKA917501:QKE917501 QTW917501:QUA917501 RDS917501:RDW917501 RNO917501:RNS917501 RXK917501:RXO917501 SHG917501:SHK917501 SRC917501:SRG917501 TAY917501:TBC917501 TKU917501:TKY917501 TUQ917501:TUU917501 UEM917501:UEQ917501 UOI917501:UOM917501 UYE917501:UYI917501 VIA917501:VIE917501 VRW917501:VSA917501 WBS917501:WBW917501 WLO917501:WLS917501 WVK917501:WVO917501 IY983037:JC983037 SU983037:SY983037 ACQ983037:ACU983037 AMM983037:AMQ983037 AWI983037:AWM983037 BGE983037:BGI983037 BQA983037:BQE983037 BZW983037:CAA983037 CJS983037:CJW983037 CTO983037:CTS983037 DDK983037:DDO983037 DNG983037:DNK983037 DXC983037:DXG983037 EGY983037:EHC983037 EQU983037:EQY983037 FAQ983037:FAU983037 FKM983037:FKQ983037 FUI983037:FUM983037 GEE983037:GEI983037 GOA983037:GOE983037 GXW983037:GYA983037 HHS983037:HHW983037 HRO983037:HRS983037 IBK983037:IBO983037 ILG983037:ILK983037 IVC983037:IVG983037 JEY983037:JFC983037 JOU983037:JOY983037 JYQ983037:JYU983037 KIM983037:KIQ983037 KSI983037:KSM983037 LCE983037:LCI983037 LMA983037:LME983037 LVW983037:LWA983037 MFS983037:MFW983037 MPO983037:MPS983037 MZK983037:MZO983037 NJG983037:NJK983037 NTC983037:NTG983037 OCY983037:ODC983037 OMU983037:OMY983037 OWQ983037:OWU983037 PGM983037:PGQ983037 PQI983037:PQM983037 QAE983037:QAI983037 QKA983037:QKE983037 QTW983037:QUA983037 RDS983037:RDW983037 RNO983037:RNS983037 RXK983037:RXO983037 SHG983037:SHK983037 SRC983037:SRG983037 TAY983037:TBC983037 TKU983037:TKY983037 TUQ983037:TUU983037 UEM983037:UEQ983037 UOI983037:UOM983037 UYE983037:UYI983037 VIA983037:VIE983037 VRW983037:VSA983037 WBS983037:WBW983037 WLO983037:WLS983037 WVK983037:WVO983037 E983037:H983037 E917501:H917501 E851965:H851965 E786429:H786429 E720893:H720893 E655357:H655357 E589821:H589821 E524285:H524285 E458749:H458749 E393213:H393213 E327677:H327677 E262141:H262141 E196605:H196605 E131069:H131069 E65533:H65533">
      <formula1>FUNCIONAL</formula1>
    </dataValidation>
    <dataValidation type="list" allowBlank="1" showInputMessage="1" showErrorMessage="1" prompt="Escolher Opção" sqref="IY65532:JC65532 SU65532:SY65532 ACQ65532:ACU65532 AMM65532:AMQ65532 AWI65532:AWM65532 BGE65532:BGI65532 BQA65532:BQE65532 BZW65532:CAA65532 CJS65532:CJW65532 CTO65532:CTS65532 DDK65532:DDO65532 DNG65532:DNK65532 DXC65532:DXG65532 EGY65532:EHC65532 EQU65532:EQY65532 FAQ65532:FAU65532 FKM65532:FKQ65532 FUI65532:FUM65532 GEE65532:GEI65532 GOA65532:GOE65532 GXW65532:GYA65532 HHS65532:HHW65532 HRO65532:HRS65532 IBK65532:IBO65532 ILG65532:ILK65532 IVC65532:IVG65532 JEY65532:JFC65532 JOU65532:JOY65532 JYQ65532:JYU65532 KIM65532:KIQ65532 KSI65532:KSM65532 LCE65532:LCI65532 LMA65532:LME65532 LVW65532:LWA65532 MFS65532:MFW65532 MPO65532:MPS65532 MZK65532:MZO65532 NJG65532:NJK65532 NTC65532:NTG65532 OCY65532:ODC65532 OMU65532:OMY65532 OWQ65532:OWU65532 PGM65532:PGQ65532 PQI65532:PQM65532 QAE65532:QAI65532 QKA65532:QKE65532 QTW65532:QUA65532 RDS65532:RDW65532 RNO65532:RNS65532 RXK65532:RXO65532 SHG65532:SHK65532 SRC65532:SRG65532 TAY65532:TBC65532 TKU65532:TKY65532 TUQ65532:TUU65532 UEM65532:UEQ65532 UOI65532:UOM65532 UYE65532:UYI65532 VIA65532:VIE65532 VRW65532:VSA65532 WBS65532:WBW65532 WLO65532:WLS65532 WVK65532:WVO65532 IY131068:JC131068 SU131068:SY131068 ACQ131068:ACU131068 AMM131068:AMQ131068 AWI131068:AWM131068 BGE131068:BGI131068 BQA131068:BQE131068 BZW131068:CAA131068 CJS131068:CJW131068 CTO131068:CTS131068 DDK131068:DDO131068 DNG131068:DNK131068 DXC131068:DXG131068 EGY131068:EHC131068 EQU131068:EQY131068 FAQ131068:FAU131068 FKM131068:FKQ131068 FUI131068:FUM131068 GEE131068:GEI131068 GOA131068:GOE131068 GXW131068:GYA131068 HHS131068:HHW131068 HRO131068:HRS131068 IBK131068:IBO131068 ILG131068:ILK131068 IVC131068:IVG131068 JEY131068:JFC131068 JOU131068:JOY131068 JYQ131068:JYU131068 KIM131068:KIQ131068 KSI131068:KSM131068 LCE131068:LCI131068 LMA131068:LME131068 LVW131068:LWA131068 MFS131068:MFW131068 MPO131068:MPS131068 MZK131068:MZO131068 NJG131068:NJK131068 NTC131068:NTG131068 OCY131068:ODC131068 OMU131068:OMY131068 OWQ131068:OWU131068 PGM131068:PGQ131068 PQI131068:PQM131068 QAE131068:QAI131068 QKA131068:QKE131068 QTW131068:QUA131068 RDS131068:RDW131068 RNO131068:RNS131068 RXK131068:RXO131068 SHG131068:SHK131068 SRC131068:SRG131068 TAY131068:TBC131068 TKU131068:TKY131068 TUQ131068:TUU131068 UEM131068:UEQ131068 UOI131068:UOM131068 UYE131068:UYI131068 VIA131068:VIE131068 VRW131068:VSA131068 WBS131068:WBW131068 WLO131068:WLS131068 WVK131068:WVO131068 IY196604:JC196604 SU196604:SY196604 ACQ196604:ACU196604 AMM196604:AMQ196604 AWI196604:AWM196604 BGE196604:BGI196604 BQA196604:BQE196604 BZW196604:CAA196604 CJS196604:CJW196604 CTO196604:CTS196604 DDK196604:DDO196604 DNG196604:DNK196604 DXC196604:DXG196604 EGY196604:EHC196604 EQU196604:EQY196604 FAQ196604:FAU196604 FKM196604:FKQ196604 FUI196604:FUM196604 GEE196604:GEI196604 GOA196604:GOE196604 GXW196604:GYA196604 HHS196604:HHW196604 HRO196604:HRS196604 IBK196604:IBO196604 ILG196604:ILK196604 IVC196604:IVG196604 JEY196604:JFC196604 JOU196604:JOY196604 JYQ196604:JYU196604 KIM196604:KIQ196604 KSI196604:KSM196604 LCE196604:LCI196604 LMA196604:LME196604 LVW196604:LWA196604 MFS196604:MFW196604 MPO196604:MPS196604 MZK196604:MZO196604 NJG196604:NJK196604 NTC196604:NTG196604 OCY196604:ODC196604 OMU196604:OMY196604 OWQ196604:OWU196604 PGM196604:PGQ196604 PQI196604:PQM196604 QAE196604:QAI196604 QKA196604:QKE196604 QTW196604:QUA196604 RDS196604:RDW196604 RNO196604:RNS196604 RXK196604:RXO196604 SHG196604:SHK196604 SRC196604:SRG196604 TAY196604:TBC196604 TKU196604:TKY196604 TUQ196604:TUU196604 UEM196604:UEQ196604 UOI196604:UOM196604 UYE196604:UYI196604 VIA196604:VIE196604 VRW196604:VSA196604 WBS196604:WBW196604 WLO196604:WLS196604 WVK196604:WVO196604 IY262140:JC262140 SU262140:SY262140 ACQ262140:ACU262140 AMM262140:AMQ262140 AWI262140:AWM262140 BGE262140:BGI262140 BQA262140:BQE262140 BZW262140:CAA262140 CJS262140:CJW262140 CTO262140:CTS262140 DDK262140:DDO262140 DNG262140:DNK262140 DXC262140:DXG262140 EGY262140:EHC262140 EQU262140:EQY262140 FAQ262140:FAU262140 FKM262140:FKQ262140 FUI262140:FUM262140 GEE262140:GEI262140 GOA262140:GOE262140 GXW262140:GYA262140 HHS262140:HHW262140 HRO262140:HRS262140 IBK262140:IBO262140 ILG262140:ILK262140 IVC262140:IVG262140 JEY262140:JFC262140 JOU262140:JOY262140 JYQ262140:JYU262140 KIM262140:KIQ262140 KSI262140:KSM262140 LCE262140:LCI262140 LMA262140:LME262140 LVW262140:LWA262140 MFS262140:MFW262140 MPO262140:MPS262140 MZK262140:MZO262140 NJG262140:NJK262140 NTC262140:NTG262140 OCY262140:ODC262140 OMU262140:OMY262140 OWQ262140:OWU262140 PGM262140:PGQ262140 PQI262140:PQM262140 QAE262140:QAI262140 QKA262140:QKE262140 QTW262140:QUA262140 RDS262140:RDW262140 RNO262140:RNS262140 RXK262140:RXO262140 SHG262140:SHK262140 SRC262140:SRG262140 TAY262140:TBC262140 TKU262140:TKY262140 TUQ262140:TUU262140 UEM262140:UEQ262140 UOI262140:UOM262140 UYE262140:UYI262140 VIA262140:VIE262140 VRW262140:VSA262140 WBS262140:WBW262140 WLO262140:WLS262140 WVK262140:WVO262140 IY327676:JC327676 SU327676:SY327676 ACQ327676:ACU327676 AMM327676:AMQ327676 AWI327676:AWM327676 BGE327676:BGI327676 BQA327676:BQE327676 BZW327676:CAA327676 CJS327676:CJW327676 CTO327676:CTS327676 DDK327676:DDO327676 DNG327676:DNK327676 DXC327676:DXG327676 EGY327676:EHC327676 EQU327676:EQY327676 FAQ327676:FAU327676 FKM327676:FKQ327676 FUI327676:FUM327676 GEE327676:GEI327676 GOA327676:GOE327676 GXW327676:GYA327676 HHS327676:HHW327676 HRO327676:HRS327676 IBK327676:IBO327676 ILG327676:ILK327676 IVC327676:IVG327676 JEY327676:JFC327676 JOU327676:JOY327676 JYQ327676:JYU327676 KIM327676:KIQ327676 KSI327676:KSM327676 LCE327676:LCI327676 LMA327676:LME327676 LVW327676:LWA327676 MFS327676:MFW327676 MPO327676:MPS327676 MZK327676:MZO327676 NJG327676:NJK327676 NTC327676:NTG327676 OCY327676:ODC327676 OMU327676:OMY327676 OWQ327676:OWU327676 PGM327676:PGQ327676 PQI327676:PQM327676 QAE327676:QAI327676 QKA327676:QKE327676 QTW327676:QUA327676 RDS327676:RDW327676 RNO327676:RNS327676 RXK327676:RXO327676 SHG327676:SHK327676 SRC327676:SRG327676 TAY327676:TBC327676 TKU327676:TKY327676 TUQ327676:TUU327676 UEM327676:UEQ327676 UOI327676:UOM327676 UYE327676:UYI327676 VIA327676:VIE327676 VRW327676:VSA327676 WBS327676:WBW327676 WLO327676:WLS327676 WVK327676:WVO327676 IY393212:JC393212 SU393212:SY393212 ACQ393212:ACU393212 AMM393212:AMQ393212 AWI393212:AWM393212 BGE393212:BGI393212 BQA393212:BQE393212 BZW393212:CAA393212 CJS393212:CJW393212 CTO393212:CTS393212 DDK393212:DDO393212 DNG393212:DNK393212 DXC393212:DXG393212 EGY393212:EHC393212 EQU393212:EQY393212 FAQ393212:FAU393212 FKM393212:FKQ393212 FUI393212:FUM393212 GEE393212:GEI393212 GOA393212:GOE393212 GXW393212:GYA393212 HHS393212:HHW393212 HRO393212:HRS393212 IBK393212:IBO393212 ILG393212:ILK393212 IVC393212:IVG393212 JEY393212:JFC393212 JOU393212:JOY393212 JYQ393212:JYU393212 KIM393212:KIQ393212 KSI393212:KSM393212 LCE393212:LCI393212 LMA393212:LME393212 LVW393212:LWA393212 MFS393212:MFW393212 MPO393212:MPS393212 MZK393212:MZO393212 NJG393212:NJK393212 NTC393212:NTG393212 OCY393212:ODC393212 OMU393212:OMY393212 OWQ393212:OWU393212 PGM393212:PGQ393212 PQI393212:PQM393212 QAE393212:QAI393212 QKA393212:QKE393212 QTW393212:QUA393212 RDS393212:RDW393212 RNO393212:RNS393212 RXK393212:RXO393212 SHG393212:SHK393212 SRC393212:SRG393212 TAY393212:TBC393212 TKU393212:TKY393212 TUQ393212:TUU393212 UEM393212:UEQ393212 UOI393212:UOM393212 UYE393212:UYI393212 VIA393212:VIE393212 VRW393212:VSA393212 WBS393212:WBW393212 WLO393212:WLS393212 WVK393212:WVO393212 IY458748:JC458748 SU458748:SY458748 ACQ458748:ACU458748 AMM458748:AMQ458748 AWI458748:AWM458748 BGE458748:BGI458748 BQA458748:BQE458748 BZW458748:CAA458748 CJS458748:CJW458748 CTO458748:CTS458748 DDK458748:DDO458748 DNG458748:DNK458748 DXC458748:DXG458748 EGY458748:EHC458748 EQU458748:EQY458748 FAQ458748:FAU458748 FKM458748:FKQ458748 FUI458748:FUM458748 GEE458748:GEI458748 GOA458748:GOE458748 GXW458748:GYA458748 HHS458748:HHW458748 HRO458748:HRS458748 IBK458748:IBO458748 ILG458748:ILK458748 IVC458748:IVG458748 JEY458748:JFC458748 JOU458748:JOY458748 JYQ458748:JYU458748 KIM458748:KIQ458748 KSI458748:KSM458748 LCE458748:LCI458748 LMA458748:LME458748 LVW458748:LWA458748 MFS458748:MFW458748 MPO458748:MPS458748 MZK458748:MZO458748 NJG458748:NJK458748 NTC458748:NTG458748 OCY458748:ODC458748 OMU458748:OMY458748 OWQ458748:OWU458748 PGM458748:PGQ458748 PQI458748:PQM458748 QAE458748:QAI458748 QKA458748:QKE458748 QTW458748:QUA458748 RDS458748:RDW458748 RNO458748:RNS458748 RXK458748:RXO458748 SHG458748:SHK458748 SRC458748:SRG458748 TAY458748:TBC458748 TKU458748:TKY458748 TUQ458748:TUU458748 UEM458748:UEQ458748 UOI458748:UOM458748 UYE458748:UYI458748 VIA458748:VIE458748 VRW458748:VSA458748 WBS458748:WBW458748 WLO458748:WLS458748 WVK458748:WVO458748 IY524284:JC524284 SU524284:SY524284 ACQ524284:ACU524284 AMM524284:AMQ524284 AWI524284:AWM524284 BGE524284:BGI524284 BQA524284:BQE524284 BZW524284:CAA524284 CJS524284:CJW524284 CTO524284:CTS524284 DDK524284:DDO524284 DNG524284:DNK524284 DXC524284:DXG524284 EGY524284:EHC524284 EQU524284:EQY524284 FAQ524284:FAU524284 FKM524284:FKQ524284 FUI524284:FUM524284 GEE524284:GEI524284 GOA524284:GOE524284 GXW524284:GYA524284 HHS524284:HHW524284 HRO524284:HRS524284 IBK524284:IBO524284 ILG524284:ILK524284 IVC524284:IVG524284 JEY524284:JFC524284 JOU524284:JOY524284 JYQ524284:JYU524284 KIM524284:KIQ524284 KSI524284:KSM524284 LCE524284:LCI524284 LMA524284:LME524284 LVW524284:LWA524284 MFS524284:MFW524284 MPO524284:MPS524284 MZK524284:MZO524284 NJG524284:NJK524284 NTC524284:NTG524284 OCY524284:ODC524284 OMU524284:OMY524284 OWQ524284:OWU524284 PGM524284:PGQ524284 PQI524284:PQM524284 QAE524284:QAI524284 QKA524284:QKE524284 QTW524284:QUA524284 RDS524284:RDW524284 RNO524284:RNS524284 RXK524284:RXO524284 SHG524284:SHK524284 SRC524284:SRG524284 TAY524284:TBC524284 TKU524284:TKY524284 TUQ524284:TUU524284 UEM524284:UEQ524284 UOI524284:UOM524284 UYE524284:UYI524284 VIA524284:VIE524284 VRW524284:VSA524284 WBS524284:WBW524284 WLO524284:WLS524284 WVK524284:WVO524284 IY589820:JC589820 SU589820:SY589820 ACQ589820:ACU589820 AMM589820:AMQ589820 AWI589820:AWM589820 BGE589820:BGI589820 BQA589820:BQE589820 BZW589820:CAA589820 CJS589820:CJW589820 CTO589820:CTS589820 DDK589820:DDO589820 DNG589820:DNK589820 DXC589820:DXG589820 EGY589820:EHC589820 EQU589820:EQY589820 FAQ589820:FAU589820 FKM589820:FKQ589820 FUI589820:FUM589820 GEE589820:GEI589820 GOA589820:GOE589820 GXW589820:GYA589820 HHS589820:HHW589820 HRO589820:HRS589820 IBK589820:IBO589820 ILG589820:ILK589820 IVC589820:IVG589820 JEY589820:JFC589820 JOU589820:JOY589820 JYQ589820:JYU589820 KIM589820:KIQ589820 KSI589820:KSM589820 LCE589820:LCI589820 LMA589820:LME589820 LVW589820:LWA589820 MFS589820:MFW589820 MPO589820:MPS589820 MZK589820:MZO589820 NJG589820:NJK589820 NTC589820:NTG589820 OCY589820:ODC589820 OMU589820:OMY589820 OWQ589820:OWU589820 PGM589820:PGQ589820 PQI589820:PQM589820 QAE589820:QAI589820 QKA589820:QKE589820 QTW589820:QUA589820 RDS589820:RDW589820 RNO589820:RNS589820 RXK589820:RXO589820 SHG589820:SHK589820 SRC589820:SRG589820 TAY589820:TBC589820 TKU589820:TKY589820 TUQ589820:TUU589820 UEM589820:UEQ589820 UOI589820:UOM589820 UYE589820:UYI589820 VIA589820:VIE589820 VRW589820:VSA589820 WBS589820:WBW589820 WLO589820:WLS589820 WVK589820:WVO589820 IY655356:JC655356 SU655356:SY655356 ACQ655356:ACU655356 AMM655356:AMQ655356 AWI655356:AWM655356 BGE655356:BGI655356 BQA655356:BQE655356 BZW655356:CAA655356 CJS655356:CJW655356 CTO655356:CTS655356 DDK655356:DDO655356 DNG655356:DNK655356 DXC655356:DXG655356 EGY655356:EHC655356 EQU655356:EQY655356 FAQ655356:FAU655356 FKM655356:FKQ655356 FUI655356:FUM655356 GEE655356:GEI655356 GOA655356:GOE655356 GXW655356:GYA655356 HHS655356:HHW655356 HRO655356:HRS655356 IBK655356:IBO655356 ILG655356:ILK655356 IVC655356:IVG655356 JEY655356:JFC655356 JOU655356:JOY655356 JYQ655356:JYU655356 KIM655356:KIQ655356 KSI655356:KSM655356 LCE655356:LCI655356 LMA655356:LME655356 LVW655356:LWA655356 MFS655356:MFW655356 MPO655356:MPS655356 MZK655356:MZO655356 NJG655356:NJK655356 NTC655356:NTG655356 OCY655356:ODC655356 OMU655356:OMY655356 OWQ655356:OWU655356 PGM655356:PGQ655356 PQI655356:PQM655356 QAE655356:QAI655356 QKA655356:QKE655356 QTW655356:QUA655356 RDS655356:RDW655356 RNO655356:RNS655356 RXK655356:RXO655356 SHG655356:SHK655356 SRC655356:SRG655356 TAY655356:TBC655356 TKU655356:TKY655356 TUQ655356:TUU655356 UEM655356:UEQ655356 UOI655356:UOM655356 UYE655356:UYI655356 VIA655356:VIE655356 VRW655356:VSA655356 WBS655356:WBW655356 WLO655356:WLS655356 WVK655356:WVO655356 IY720892:JC720892 SU720892:SY720892 ACQ720892:ACU720892 AMM720892:AMQ720892 AWI720892:AWM720892 BGE720892:BGI720892 BQA720892:BQE720892 BZW720892:CAA720892 CJS720892:CJW720892 CTO720892:CTS720892 DDK720892:DDO720892 DNG720892:DNK720892 DXC720892:DXG720892 EGY720892:EHC720892 EQU720892:EQY720892 FAQ720892:FAU720892 FKM720892:FKQ720892 FUI720892:FUM720892 GEE720892:GEI720892 GOA720892:GOE720892 GXW720892:GYA720892 HHS720892:HHW720892 HRO720892:HRS720892 IBK720892:IBO720892 ILG720892:ILK720892 IVC720892:IVG720892 JEY720892:JFC720892 JOU720892:JOY720892 JYQ720892:JYU720892 KIM720892:KIQ720892 KSI720892:KSM720892 LCE720892:LCI720892 LMA720892:LME720892 LVW720892:LWA720892 MFS720892:MFW720892 MPO720892:MPS720892 MZK720892:MZO720892 NJG720892:NJK720892 NTC720892:NTG720892 OCY720892:ODC720892 OMU720892:OMY720892 OWQ720892:OWU720892 PGM720892:PGQ720892 PQI720892:PQM720892 QAE720892:QAI720892 QKA720892:QKE720892 QTW720892:QUA720892 RDS720892:RDW720892 RNO720892:RNS720892 RXK720892:RXO720892 SHG720892:SHK720892 SRC720892:SRG720892 TAY720892:TBC720892 TKU720892:TKY720892 TUQ720892:TUU720892 UEM720892:UEQ720892 UOI720892:UOM720892 UYE720892:UYI720892 VIA720892:VIE720892 VRW720892:VSA720892 WBS720892:WBW720892 WLO720892:WLS720892 WVK720892:WVO720892 IY786428:JC786428 SU786428:SY786428 ACQ786428:ACU786428 AMM786428:AMQ786428 AWI786428:AWM786428 BGE786428:BGI786428 BQA786428:BQE786428 BZW786428:CAA786428 CJS786428:CJW786428 CTO786428:CTS786428 DDK786428:DDO786428 DNG786428:DNK786428 DXC786428:DXG786428 EGY786428:EHC786428 EQU786428:EQY786428 FAQ786428:FAU786428 FKM786428:FKQ786428 FUI786428:FUM786428 GEE786428:GEI786428 GOA786428:GOE786428 GXW786428:GYA786428 HHS786428:HHW786428 HRO786428:HRS786428 IBK786428:IBO786428 ILG786428:ILK786428 IVC786428:IVG786428 JEY786428:JFC786428 JOU786428:JOY786428 JYQ786428:JYU786428 KIM786428:KIQ786428 KSI786428:KSM786428 LCE786428:LCI786428 LMA786428:LME786428 LVW786428:LWA786428 MFS786428:MFW786428 MPO786428:MPS786428 MZK786428:MZO786428 NJG786428:NJK786428 NTC786428:NTG786428 OCY786428:ODC786428 OMU786428:OMY786428 OWQ786428:OWU786428 PGM786428:PGQ786428 PQI786428:PQM786428 QAE786428:QAI786428 QKA786428:QKE786428 QTW786428:QUA786428 RDS786428:RDW786428 RNO786428:RNS786428 RXK786428:RXO786428 SHG786428:SHK786428 SRC786428:SRG786428 TAY786428:TBC786428 TKU786428:TKY786428 TUQ786428:TUU786428 UEM786428:UEQ786428 UOI786428:UOM786428 UYE786428:UYI786428 VIA786428:VIE786428 VRW786428:VSA786428 WBS786428:WBW786428 WLO786428:WLS786428 WVK786428:WVO786428 IY851964:JC851964 SU851964:SY851964 ACQ851964:ACU851964 AMM851964:AMQ851964 AWI851964:AWM851964 BGE851964:BGI851964 BQA851964:BQE851964 BZW851964:CAA851964 CJS851964:CJW851964 CTO851964:CTS851964 DDK851964:DDO851964 DNG851964:DNK851964 DXC851964:DXG851964 EGY851964:EHC851964 EQU851964:EQY851964 FAQ851964:FAU851964 FKM851964:FKQ851964 FUI851964:FUM851964 GEE851964:GEI851964 GOA851964:GOE851964 GXW851964:GYA851964 HHS851964:HHW851964 HRO851964:HRS851964 IBK851964:IBO851964 ILG851964:ILK851964 IVC851964:IVG851964 JEY851964:JFC851964 JOU851964:JOY851964 JYQ851964:JYU851964 KIM851964:KIQ851964 KSI851964:KSM851964 LCE851964:LCI851964 LMA851964:LME851964 LVW851964:LWA851964 MFS851964:MFW851964 MPO851964:MPS851964 MZK851964:MZO851964 NJG851964:NJK851964 NTC851964:NTG851964 OCY851964:ODC851964 OMU851964:OMY851964 OWQ851964:OWU851964 PGM851964:PGQ851964 PQI851964:PQM851964 QAE851964:QAI851964 QKA851964:QKE851964 QTW851964:QUA851964 RDS851964:RDW851964 RNO851964:RNS851964 RXK851964:RXO851964 SHG851964:SHK851964 SRC851964:SRG851964 TAY851964:TBC851964 TKU851964:TKY851964 TUQ851964:TUU851964 UEM851964:UEQ851964 UOI851964:UOM851964 UYE851964:UYI851964 VIA851964:VIE851964 VRW851964:VSA851964 WBS851964:WBW851964 WLO851964:WLS851964 WVK851964:WVO851964 IY917500:JC917500 SU917500:SY917500 ACQ917500:ACU917500 AMM917500:AMQ917500 AWI917500:AWM917500 BGE917500:BGI917500 BQA917500:BQE917500 BZW917500:CAA917500 CJS917500:CJW917500 CTO917500:CTS917500 DDK917500:DDO917500 DNG917500:DNK917500 DXC917500:DXG917500 EGY917500:EHC917500 EQU917500:EQY917500 FAQ917500:FAU917500 FKM917500:FKQ917500 FUI917500:FUM917500 GEE917500:GEI917500 GOA917500:GOE917500 GXW917500:GYA917500 HHS917500:HHW917500 HRO917500:HRS917500 IBK917500:IBO917500 ILG917500:ILK917500 IVC917500:IVG917500 JEY917500:JFC917500 JOU917500:JOY917500 JYQ917500:JYU917500 KIM917500:KIQ917500 KSI917500:KSM917500 LCE917500:LCI917500 LMA917500:LME917500 LVW917500:LWA917500 MFS917500:MFW917500 MPO917500:MPS917500 MZK917500:MZO917500 NJG917500:NJK917500 NTC917500:NTG917500 OCY917500:ODC917500 OMU917500:OMY917500 OWQ917500:OWU917500 PGM917500:PGQ917500 PQI917500:PQM917500 QAE917500:QAI917500 QKA917500:QKE917500 QTW917500:QUA917500 RDS917500:RDW917500 RNO917500:RNS917500 RXK917500:RXO917500 SHG917500:SHK917500 SRC917500:SRG917500 TAY917500:TBC917500 TKU917500:TKY917500 TUQ917500:TUU917500 UEM917500:UEQ917500 UOI917500:UOM917500 UYE917500:UYI917500 VIA917500:VIE917500 VRW917500:VSA917500 WBS917500:WBW917500 WLO917500:WLS917500 WVK917500:WVO917500 IY983036:JC983036 SU983036:SY983036 ACQ983036:ACU983036 AMM983036:AMQ983036 AWI983036:AWM983036 BGE983036:BGI983036 BQA983036:BQE983036 BZW983036:CAA983036 CJS983036:CJW983036 CTO983036:CTS983036 DDK983036:DDO983036 DNG983036:DNK983036 DXC983036:DXG983036 EGY983036:EHC983036 EQU983036:EQY983036 FAQ983036:FAU983036 FKM983036:FKQ983036 FUI983036:FUM983036 GEE983036:GEI983036 GOA983036:GOE983036 GXW983036:GYA983036 HHS983036:HHW983036 HRO983036:HRS983036 IBK983036:IBO983036 ILG983036:ILK983036 IVC983036:IVG983036 JEY983036:JFC983036 JOU983036:JOY983036 JYQ983036:JYU983036 KIM983036:KIQ983036 KSI983036:KSM983036 LCE983036:LCI983036 LMA983036:LME983036 LVW983036:LWA983036 MFS983036:MFW983036 MPO983036:MPS983036 MZK983036:MZO983036 NJG983036:NJK983036 NTC983036:NTG983036 OCY983036:ODC983036 OMU983036:OMY983036 OWQ983036:OWU983036 PGM983036:PGQ983036 PQI983036:PQM983036 QAE983036:QAI983036 QKA983036:QKE983036 QTW983036:QUA983036 RDS983036:RDW983036 RNO983036:RNS983036 RXK983036:RXO983036 SHG983036:SHK983036 SRC983036:SRG983036 TAY983036:TBC983036 TKU983036:TKY983036 TUQ983036:TUU983036 UEM983036:UEQ983036 UOI983036:UOM983036 UYE983036:UYI983036 VIA983036:VIE983036 VRW983036:VSA983036 WBS983036:WBW983036 WLO983036:WLS983036 WVK983036:WVO983036 E983036:H983036 E917500:H917500 E851964:H851964 E786428:H786428 E720892:H720892 E655356:H655356 E589820:H589820 E524284:H524284 E458748:H458748 E393212:H393212 E327676:H327676 E262140:H262140 E196604:H196604 E131068:H131068 E65532:H65532">
      <formula1>BENEF</formula1>
    </dataValidation>
    <dataValidation type="list" allowBlank="1" showInputMessage="1" showErrorMessage="1" prompt="Escolher Opção" sqref="IY65529:IZ65529 SU65529:SV65529 ACQ65529:ACR65529 AMM65529:AMN65529 AWI65529:AWJ65529 BGE65529:BGF65529 BQA65529:BQB65529 BZW65529:BZX65529 CJS65529:CJT65529 CTO65529:CTP65529 DDK65529:DDL65529 DNG65529:DNH65529 DXC65529:DXD65529 EGY65529:EGZ65529 EQU65529:EQV65529 FAQ65529:FAR65529 FKM65529:FKN65529 FUI65529:FUJ65529 GEE65529:GEF65529 GOA65529:GOB65529 GXW65529:GXX65529 HHS65529:HHT65529 HRO65529:HRP65529 IBK65529:IBL65529 ILG65529:ILH65529 IVC65529:IVD65529 JEY65529:JEZ65529 JOU65529:JOV65529 JYQ65529:JYR65529 KIM65529:KIN65529 KSI65529:KSJ65529 LCE65529:LCF65529 LMA65529:LMB65529 LVW65529:LVX65529 MFS65529:MFT65529 MPO65529:MPP65529 MZK65529:MZL65529 NJG65529:NJH65529 NTC65529:NTD65529 OCY65529:OCZ65529 OMU65529:OMV65529 OWQ65529:OWR65529 PGM65529:PGN65529 PQI65529:PQJ65529 QAE65529:QAF65529 QKA65529:QKB65529 QTW65529:QTX65529 RDS65529:RDT65529 RNO65529:RNP65529 RXK65529:RXL65529 SHG65529:SHH65529 SRC65529:SRD65529 TAY65529:TAZ65529 TKU65529:TKV65529 TUQ65529:TUR65529 UEM65529:UEN65529 UOI65529:UOJ65529 UYE65529:UYF65529 VIA65529:VIB65529 VRW65529:VRX65529 WBS65529:WBT65529 WLO65529:WLP65529 WVK65529:WVL65529 IY131065:IZ131065 SU131065:SV131065 ACQ131065:ACR131065 AMM131065:AMN131065 AWI131065:AWJ131065 BGE131065:BGF131065 BQA131065:BQB131065 BZW131065:BZX131065 CJS131065:CJT131065 CTO131065:CTP131065 DDK131065:DDL131065 DNG131065:DNH131065 DXC131065:DXD131065 EGY131065:EGZ131065 EQU131065:EQV131065 FAQ131065:FAR131065 FKM131065:FKN131065 FUI131065:FUJ131065 GEE131065:GEF131065 GOA131065:GOB131065 GXW131065:GXX131065 HHS131065:HHT131065 HRO131065:HRP131065 IBK131065:IBL131065 ILG131065:ILH131065 IVC131065:IVD131065 JEY131065:JEZ131065 JOU131065:JOV131065 JYQ131065:JYR131065 KIM131065:KIN131065 KSI131065:KSJ131065 LCE131065:LCF131065 LMA131065:LMB131065 LVW131065:LVX131065 MFS131065:MFT131065 MPO131065:MPP131065 MZK131065:MZL131065 NJG131065:NJH131065 NTC131065:NTD131065 OCY131065:OCZ131065 OMU131065:OMV131065 OWQ131065:OWR131065 PGM131065:PGN131065 PQI131065:PQJ131065 QAE131065:QAF131065 QKA131065:QKB131065 QTW131065:QTX131065 RDS131065:RDT131065 RNO131065:RNP131065 RXK131065:RXL131065 SHG131065:SHH131065 SRC131065:SRD131065 TAY131065:TAZ131065 TKU131065:TKV131065 TUQ131065:TUR131065 UEM131065:UEN131065 UOI131065:UOJ131065 UYE131065:UYF131065 VIA131065:VIB131065 VRW131065:VRX131065 WBS131065:WBT131065 WLO131065:WLP131065 WVK131065:WVL131065 IY196601:IZ196601 SU196601:SV196601 ACQ196601:ACR196601 AMM196601:AMN196601 AWI196601:AWJ196601 BGE196601:BGF196601 BQA196601:BQB196601 BZW196601:BZX196601 CJS196601:CJT196601 CTO196601:CTP196601 DDK196601:DDL196601 DNG196601:DNH196601 DXC196601:DXD196601 EGY196601:EGZ196601 EQU196601:EQV196601 FAQ196601:FAR196601 FKM196601:FKN196601 FUI196601:FUJ196601 GEE196601:GEF196601 GOA196601:GOB196601 GXW196601:GXX196601 HHS196601:HHT196601 HRO196601:HRP196601 IBK196601:IBL196601 ILG196601:ILH196601 IVC196601:IVD196601 JEY196601:JEZ196601 JOU196601:JOV196601 JYQ196601:JYR196601 KIM196601:KIN196601 KSI196601:KSJ196601 LCE196601:LCF196601 LMA196601:LMB196601 LVW196601:LVX196601 MFS196601:MFT196601 MPO196601:MPP196601 MZK196601:MZL196601 NJG196601:NJH196601 NTC196601:NTD196601 OCY196601:OCZ196601 OMU196601:OMV196601 OWQ196601:OWR196601 PGM196601:PGN196601 PQI196601:PQJ196601 QAE196601:QAF196601 QKA196601:QKB196601 QTW196601:QTX196601 RDS196601:RDT196601 RNO196601:RNP196601 RXK196601:RXL196601 SHG196601:SHH196601 SRC196601:SRD196601 TAY196601:TAZ196601 TKU196601:TKV196601 TUQ196601:TUR196601 UEM196601:UEN196601 UOI196601:UOJ196601 UYE196601:UYF196601 VIA196601:VIB196601 VRW196601:VRX196601 WBS196601:WBT196601 WLO196601:WLP196601 WVK196601:WVL196601 IY262137:IZ262137 SU262137:SV262137 ACQ262137:ACR262137 AMM262137:AMN262137 AWI262137:AWJ262137 BGE262137:BGF262137 BQA262137:BQB262137 BZW262137:BZX262137 CJS262137:CJT262137 CTO262137:CTP262137 DDK262137:DDL262137 DNG262137:DNH262137 DXC262137:DXD262137 EGY262137:EGZ262137 EQU262137:EQV262137 FAQ262137:FAR262137 FKM262137:FKN262137 FUI262137:FUJ262137 GEE262137:GEF262137 GOA262137:GOB262137 GXW262137:GXX262137 HHS262137:HHT262137 HRO262137:HRP262137 IBK262137:IBL262137 ILG262137:ILH262137 IVC262137:IVD262137 JEY262137:JEZ262137 JOU262137:JOV262137 JYQ262137:JYR262137 KIM262137:KIN262137 KSI262137:KSJ262137 LCE262137:LCF262137 LMA262137:LMB262137 LVW262137:LVX262137 MFS262137:MFT262137 MPO262137:MPP262137 MZK262137:MZL262137 NJG262137:NJH262137 NTC262137:NTD262137 OCY262137:OCZ262137 OMU262137:OMV262137 OWQ262137:OWR262137 PGM262137:PGN262137 PQI262137:PQJ262137 QAE262137:QAF262137 QKA262137:QKB262137 QTW262137:QTX262137 RDS262137:RDT262137 RNO262137:RNP262137 RXK262137:RXL262137 SHG262137:SHH262137 SRC262137:SRD262137 TAY262137:TAZ262137 TKU262137:TKV262137 TUQ262137:TUR262137 UEM262137:UEN262137 UOI262137:UOJ262137 UYE262137:UYF262137 VIA262137:VIB262137 VRW262137:VRX262137 WBS262137:WBT262137 WLO262137:WLP262137 WVK262137:WVL262137 IY327673:IZ327673 SU327673:SV327673 ACQ327673:ACR327673 AMM327673:AMN327673 AWI327673:AWJ327673 BGE327673:BGF327673 BQA327673:BQB327673 BZW327673:BZX327673 CJS327673:CJT327673 CTO327673:CTP327673 DDK327673:DDL327673 DNG327673:DNH327673 DXC327673:DXD327673 EGY327673:EGZ327673 EQU327673:EQV327673 FAQ327673:FAR327673 FKM327673:FKN327673 FUI327673:FUJ327673 GEE327673:GEF327673 GOA327673:GOB327673 GXW327673:GXX327673 HHS327673:HHT327673 HRO327673:HRP327673 IBK327673:IBL327673 ILG327673:ILH327673 IVC327673:IVD327673 JEY327673:JEZ327673 JOU327673:JOV327673 JYQ327673:JYR327673 KIM327673:KIN327673 KSI327673:KSJ327673 LCE327673:LCF327673 LMA327673:LMB327673 LVW327673:LVX327673 MFS327673:MFT327673 MPO327673:MPP327673 MZK327673:MZL327673 NJG327673:NJH327673 NTC327673:NTD327673 OCY327673:OCZ327673 OMU327673:OMV327673 OWQ327673:OWR327673 PGM327673:PGN327673 PQI327673:PQJ327673 QAE327673:QAF327673 QKA327673:QKB327673 QTW327673:QTX327673 RDS327673:RDT327673 RNO327673:RNP327673 RXK327673:RXL327673 SHG327673:SHH327673 SRC327673:SRD327673 TAY327673:TAZ327673 TKU327673:TKV327673 TUQ327673:TUR327673 UEM327673:UEN327673 UOI327673:UOJ327673 UYE327673:UYF327673 VIA327673:VIB327673 VRW327673:VRX327673 WBS327673:WBT327673 WLO327673:WLP327673 WVK327673:WVL327673 IY393209:IZ393209 SU393209:SV393209 ACQ393209:ACR393209 AMM393209:AMN393209 AWI393209:AWJ393209 BGE393209:BGF393209 BQA393209:BQB393209 BZW393209:BZX393209 CJS393209:CJT393209 CTO393209:CTP393209 DDK393209:DDL393209 DNG393209:DNH393209 DXC393209:DXD393209 EGY393209:EGZ393209 EQU393209:EQV393209 FAQ393209:FAR393209 FKM393209:FKN393209 FUI393209:FUJ393209 GEE393209:GEF393209 GOA393209:GOB393209 GXW393209:GXX393209 HHS393209:HHT393209 HRO393209:HRP393209 IBK393209:IBL393209 ILG393209:ILH393209 IVC393209:IVD393209 JEY393209:JEZ393209 JOU393209:JOV393209 JYQ393209:JYR393209 KIM393209:KIN393209 KSI393209:KSJ393209 LCE393209:LCF393209 LMA393209:LMB393209 LVW393209:LVX393209 MFS393209:MFT393209 MPO393209:MPP393209 MZK393209:MZL393209 NJG393209:NJH393209 NTC393209:NTD393209 OCY393209:OCZ393209 OMU393209:OMV393209 OWQ393209:OWR393209 PGM393209:PGN393209 PQI393209:PQJ393209 QAE393209:QAF393209 QKA393209:QKB393209 QTW393209:QTX393209 RDS393209:RDT393209 RNO393209:RNP393209 RXK393209:RXL393209 SHG393209:SHH393209 SRC393209:SRD393209 TAY393209:TAZ393209 TKU393209:TKV393209 TUQ393209:TUR393209 UEM393209:UEN393209 UOI393209:UOJ393209 UYE393209:UYF393209 VIA393209:VIB393209 VRW393209:VRX393209 WBS393209:WBT393209 WLO393209:WLP393209 WVK393209:WVL393209 IY458745:IZ458745 SU458745:SV458745 ACQ458745:ACR458745 AMM458745:AMN458745 AWI458745:AWJ458745 BGE458745:BGF458745 BQA458745:BQB458745 BZW458745:BZX458745 CJS458745:CJT458745 CTO458745:CTP458745 DDK458745:DDL458745 DNG458745:DNH458745 DXC458745:DXD458745 EGY458745:EGZ458745 EQU458745:EQV458745 FAQ458745:FAR458745 FKM458745:FKN458745 FUI458745:FUJ458745 GEE458745:GEF458745 GOA458745:GOB458745 GXW458745:GXX458745 HHS458745:HHT458745 HRO458745:HRP458745 IBK458745:IBL458745 ILG458745:ILH458745 IVC458745:IVD458745 JEY458745:JEZ458745 JOU458745:JOV458745 JYQ458745:JYR458745 KIM458745:KIN458745 KSI458745:KSJ458745 LCE458745:LCF458745 LMA458745:LMB458745 LVW458745:LVX458745 MFS458745:MFT458745 MPO458745:MPP458745 MZK458745:MZL458745 NJG458745:NJH458745 NTC458745:NTD458745 OCY458745:OCZ458745 OMU458745:OMV458745 OWQ458745:OWR458745 PGM458745:PGN458745 PQI458745:PQJ458745 QAE458745:QAF458745 QKA458745:QKB458745 QTW458745:QTX458745 RDS458745:RDT458745 RNO458745:RNP458745 RXK458745:RXL458745 SHG458745:SHH458745 SRC458745:SRD458745 TAY458745:TAZ458745 TKU458745:TKV458745 TUQ458745:TUR458745 UEM458745:UEN458745 UOI458745:UOJ458745 UYE458745:UYF458745 VIA458745:VIB458745 VRW458745:VRX458745 WBS458745:WBT458745 WLO458745:WLP458745 WVK458745:WVL458745 IY524281:IZ524281 SU524281:SV524281 ACQ524281:ACR524281 AMM524281:AMN524281 AWI524281:AWJ524281 BGE524281:BGF524281 BQA524281:BQB524281 BZW524281:BZX524281 CJS524281:CJT524281 CTO524281:CTP524281 DDK524281:DDL524281 DNG524281:DNH524281 DXC524281:DXD524281 EGY524281:EGZ524281 EQU524281:EQV524281 FAQ524281:FAR524281 FKM524281:FKN524281 FUI524281:FUJ524281 GEE524281:GEF524281 GOA524281:GOB524281 GXW524281:GXX524281 HHS524281:HHT524281 HRO524281:HRP524281 IBK524281:IBL524281 ILG524281:ILH524281 IVC524281:IVD524281 JEY524281:JEZ524281 JOU524281:JOV524281 JYQ524281:JYR524281 KIM524281:KIN524281 KSI524281:KSJ524281 LCE524281:LCF524281 LMA524281:LMB524281 LVW524281:LVX524281 MFS524281:MFT524281 MPO524281:MPP524281 MZK524281:MZL524281 NJG524281:NJH524281 NTC524281:NTD524281 OCY524281:OCZ524281 OMU524281:OMV524281 OWQ524281:OWR524281 PGM524281:PGN524281 PQI524281:PQJ524281 QAE524281:QAF524281 QKA524281:QKB524281 QTW524281:QTX524281 RDS524281:RDT524281 RNO524281:RNP524281 RXK524281:RXL524281 SHG524281:SHH524281 SRC524281:SRD524281 TAY524281:TAZ524281 TKU524281:TKV524281 TUQ524281:TUR524281 UEM524281:UEN524281 UOI524281:UOJ524281 UYE524281:UYF524281 VIA524281:VIB524281 VRW524281:VRX524281 WBS524281:WBT524281 WLO524281:WLP524281 WVK524281:WVL524281 IY589817:IZ589817 SU589817:SV589817 ACQ589817:ACR589817 AMM589817:AMN589817 AWI589817:AWJ589817 BGE589817:BGF589817 BQA589817:BQB589817 BZW589817:BZX589817 CJS589817:CJT589817 CTO589817:CTP589817 DDK589817:DDL589817 DNG589817:DNH589817 DXC589817:DXD589817 EGY589817:EGZ589817 EQU589817:EQV589817 FAQ589817:FAR589817 FKM589817:FKN589817 FUI589817:FUJ589817 GEE589817:GEF589817 GOA589817:GOB589817 GXW589817:GXX589817 HHS589817:HHT589817 HRO589817:HRP589817 IBK589817:IBL589817 ILG589817:ILH589817 IVC589817:IVD589817 JEY589817:JEZ589817 JOU589817:JOV589817 JYQ589817:JYR589817 KIM589817:KIN589817 KSI589817:KSJ589817 LCE589817:LCF589817 LMA589817:LMB589817 LVW589817:LVX589817 MFS589817:MFT589817 MPO589817:MPP589817 MZK589817:MZL589817 NJG589817:NJH589817 NTC589817:NTD589817 OCY589817:OCZ589817 OMU589817:OMV589817 OWQ589817:OWR589817 PGM589817:PGN589817 PQI589817:PQJ589817 QAE589817:QAF589817 QKA589817:QKB589817 QTW589817:QTX589817 RDS589817:RDT589817 RNO589817:RNP589817 RXK589817:RXL589817 SHG589817:SHH589817 SRC589817:SRD589817 TAY589817:TAZ589817 TKU589817:TKV589817 TUQ589817:TUR589817 UEM589817:UEN589817 UOI589817:UOJ589817 UYE589817:UYF589817 VIA589817:VIB589817 VRW589817:VRX589817 WBS589817:WBT589817 WLO589817:WLP589817 WVK589817:WVL589817 IY655353:IZ655353 SU655353:SV655353 ACQ655353:ACR655353 AMM655353:AMN655353 AWI655353:AWJ655353 BGE655353:BGF655353 BQA655353:BQB655353 BZW655353:BZX655353 CJS655353:CJT655353 CTO655353:CTP655353 DDK655353:DDL655353 DNG655353:DNH655353 DXC655353:DXD655353 EGY655353:EGZ655353 EQU655353:EQV655353 FAQ655353:FAR655353 FKM655353:FKN655353 FUI655353:FUJ655353 GEE655353:GEF655353 GOA655353:GOB655353 GXW655353:GXX655353 HHS655353:HHT655353 HRO655353:HRP655353 IBK655353:IBL655353 ILG655353:ILH655353 IVC655353:IVD655353 JEY655353:JEZ655353 JOU655353:JOV655353 JYQ655353:JYR655353 KIM655353:KIN655353 KSI655353:KSJ655353 LCE655353:LCF655353 LMA655353:LMB655353 LVW655353:LVX655353 MFS655353:MFT655353 MPO655353:MPP655353 MZK655353:MZL655353 NJG655353:NJH655353 NTC655353:NTD655353 OCY655353:OCZ655353 OMU655353:OMV655353 OWQ655353:OWR655353 PGM655353:PGN655353 PQI655353:PQJ655353 QAE655353:QAF655353 QKA655353:QKB655353 QTW655353:QTX655353 RDS655353:RDT655353 RNO655353:RNP655353 RXK655353:RXL655353 SHG655353:SHH655353 SRC655353:SRD655353 TAY655353:TAZ655353 TKU655353:TKV655353 TUQ655353:TUR655353 UEM655353:UEN655353 UOI655353:UOJ655353 UYE655353:UYF655353 VIA655353:VIB655353 VRW655353:VRX655353 WBS655353:WBT655353 WLO655353:WLP655353 WVK655353:WVL655353 IY720889:IZ720889 SU720889:SV720889 ACQ720889:ACR720889 AMM720889:AMN720889 AWI720889:AWJ720889 BGE720889:BGF720889 BQA720889:BQB720889 BZW720889:BZX720889 CJS720889:CJT720889 CTO720889:CTP720889 DDK720889:DDL720889 DNG720889:DNH720889 DXC720889:DXD720889 EGY720889:EGZ720889 EQU720889:EQV720889 FAQ720889:FAR720889 FKM720889:FKN720889 FUI720889:FUJ720889 GEE720889:GEF720889 GOA720889:GOB720889 GXW720889:GXX720889 HHS720889:HHT720889 HRO720889:HRP720889 IBK720889:IBL720889 ILG720889:ILH720889 IVC720889:IVD720889 JEY720889:JEZ720889 JOU720889:JOV720889 JYQ720889:JYR720889 KIM720889:KIN720889 KSI720889:KSJ720889 LCE720889:LCF720889 LMA720889:LMB720889 LVW720889:LVX720889 MFS720889:MFT720889 MPO720889:MPP720889 MZK720889:MZL720889 NJG720889:NJH720889 NTC720889:NTD720889 OCY720889:OCZ720889 OMU720889:OMV720889 OWQ720889:OWR720889 PGM720889:PGN720889 PQI720889:PQJ720889 QAE720889:QAF720889 QKA720889:QKB720889 QTW720889:QTX720889 RDS720889:RDT720889 RNO720889:RNP720889 RXK720889:RXL720889 SHG720889:SHH720889 SRC720889:SRD720889 TAY720889:TAZ720889 TKU720889:TKV720889 TUQ720889:TUR720889 UEM720889:UEN720889 UOI720889:UOJ720889 UYE720889:UYF720889 VIA720889:VIB720889 VRW720889:VRX720889 WBS720889:WBT720889 WLO720889:WLP720889 WVK720889:WVL720889 IY786425:IZ786425 SU786425:SV786425 ACQ786425:ACR786425 AMM786425:AMN786425 AWI786425:AWJ786425 BGE786425:BGF786425 BQA786425:BQB786425 BZW786425:BZX786425 CJS786425:CJT786425 CTO786425:CTP786425 DDK786425:DDL786425 DNG786425:DNH786425 DXC786425:DXD786425 EGY786425:EGZ786425 EQU786425:EQV786425 FAQ786425:FAR786425 FKM786425:FKN786425 FUI786425:FUJ786425 GEE786425:GEF786425 GOA786425:GOB786425 GXW786425:GXX786425 HHS786425:HHT786425 HRO786425:HRP786425 IBK786425:IBL786425 ILG786425:ILH786425 IVC786425:IVD786425 JEY786425:JEZ786425 JOU786425:JOV786425 JYQ786425:JYR786425 KIM786425:KIN786425 KSI786425:KSJ786425 LCE786425:LCF786425 LMA786425:LMB786425 LVW786425:LVX786425 MFS786425:MFT786425 MPO786425:MPP786425 MZK786425:MZL786425 NJG786425:NJH786425 NTC786425:NTD786425 OCY786425:OCZ786425 OMU786425:OMV786425 OWQ786425:OWR786425 PGM786425:PGN786425 PQI786425:PQJ786425 QAE786425:QAF786425 QKA786425:QKB786425 QTW786425:QTX786425 RDS786425:RDT786425 RNO786425:RNP786425 RXK786425:RXL786425 SHG786425:SHH786425 SRC786425:SRD786425 TAY786425:TAZ786425 TKU786425:TKV786425 TUQ786425:TUR786425 UEM786425:UEN786425 UOI786425:UOJ786425 UYE786425:UYF786425 VIA786425:VIB786425 VRW786425:VRX786425 WBS786425:WBT786425 WLO786425:WLP786425 WVK786425:WVL786425 IY851961:IZ851961 SU851961:SV851961 ACQ851961:ACR851961 AMM851961:AMN851961 AWI851961:AWJ851961 BGE851961:BGF851961 BQA851961:BQB851961 BZW851961:BZX851961 CJS851961:CJT851961 CTO851961:CTP851961 DDK851961:DDL851961 DNG851961:DNH851961 DXC851961:DXD851961 EGY851961:EGZ851961 EQU851961:EQV851961 FAQ851961:FAR851961 FKM851961:FKN851961 FUI851961:FUJ851961 GEE851961:GEF851961 GOA851961:GOB851961 GXW851961:GXX851961 HHS851961:HHT851961 HRO851961:HRP851961 IBK851961:IBL851961 ILG851961:ILH851961 IVC851961:IVD851961 JEY851961:JEZ851961 JOU851961:JOV851961 JYQ851961:JYR851961 KIM851961:KIN851961 KSI851961:KSJ851961 LCE851961:LCF851961 LMA851961:LMB851961 LVW851961:LVX851961 MFS851961:MFT851961 MPO851961:MPP851961 MZK851961:MZL851961 NJG851961:NJH851961 NTC851961:NTD851961 OCY851961:OCZ851961 OMU851961:OMV851961 OWQ851961:OWR851961 PGM851961:PGN851961 PQI851961:PQJ851961 QAE851961:QAF851961 QKA851961:QKB851961 QTW851961:QTX851961 RDS851961:RDT851961 RNO851961:RNP851961 RXK851961:RXL851961 SHG851961:SHH851961 SRC851961:SRD851961 TAY851961:TAZ851961 TKU851961:TKV851961 TUQ851961:TUR851961 UEM851961:UEN851961 UOI851961:UOJ851961 UYE851961:UYF851961 VIA851961:VIB851961 VRW851961:VRX851961 WBS851961:WBT851961 WLO851961:WLP851961 WVK851961:WVL851961 IY917497:IZ917497 SU917497:SV917497 ACQ917497:ACR917497 AMM917497:AMN917497 AWI917497:AWJ917497 BGE917497:BGF917497 BQA917497:BQB917497 BZW917497:BZX917497 CJS917497:CJT917497 CTO917497:CTP917497 DDK917497:DDL917497 DNG917497:DNH917497 DXC917497:DXD917497 EGY917497:EGZ917497 EQU917497:EQV917497 FAQ917497:FAR917497 FKM917497:FKN917497 FUI917497:FUJ917497 GEE917497:GEF917497 GOA917497:GOB917497 GXW917497:GXX917497 HHS917497:HHT917497 HRO917497:HRP917497 IBK917497:IBL917497 ILG917497:ILH917497 IVC917497:IVD917497 JEY917497:JEZ917497 JOU917497:JOV917497 JYQ917497:JYR917497 KIM917497:KIN917497 KSI917497:KSJ917497 LCE917497:LCF917497 LMA917497:LMB917497 LVW917497:LVX917497 MFS917497:MFT917497 MPO917497:MPP917497 MZK917497:MZL917497 NJG917497:NJH917497 NTC917497:NTD917497 OCY917497:OCZ917497 OMU917497:OMV917497 OWQ917497:OWR917497 PGM917497:PGN917497 PQI917497:PQJ917497 QAE917497:QAF917497 QKA917497:QKB917497 QTW917497:QTX917497 RDS917497:RDT917497 RNO917497:RNP917497 RXK917497:RXL917497 SHG917497:SHH917497 SRC917497:SRD917497 TAY917497:TAZ917497 TKU917497:TKV917497 TUQ917497:TUR917497 UEM917497:UEN917497 UOI917497:UOJ917497 UYE917497:UYF917497 VIA917497:VIB917497 VRW917497:VRX917497 WBS917497:WBT917497 WLO917497:WLP917497 WVK917497:WVL917497 IY983033:IZ983033 SU983033:SV983033 ACQ983033:ACR983033 AMM983033:AMN983033 AWI983033:AWJ983033 BGE983033:BGF983033 BQA983033:BQB983033 BZW983033:BZX983033 CJS983033:CJT983033 CTO983033:CTP983033 DDK983033:DDL983033 DNG983033:DNH983033 DXC983033:DXD983033 EGY983033:EGZ983033 EQU983033:EQV983033 FAQ983033:FAR983033 FKM983033:FKN983033 FUI983033:FUJ983033 GEE983033:GEF983033 GOA983033:GOB983033 GXW983033:GXX983033 HHS983033:HHT983033 HRO983033:HRP983033 IBK983033:IBL983033 ILG983033:ILH983033 IVC983033:IVD983033 JEY983033:JEZ983033 JOU983033:JOV983033 JYQ983033:JYR983033 KIM983033:KIN983033 KSI983033:KSJ983033 LCE983033:LCF983033 LMA983033:LMB983033 LVW983033:LVX983033 MFS983033:MFT983033 MPO983033:MPP983033 MZK983033:MZL983033 NJG983033:NJH983033 NTC983033:NTD983033 OCY983033:OCZ983033 OMU983033:OMV983033 OWQ983033:OWR983033 PGM983033:PGN983033 PQI983033:PQJ983033 QAE983033:QAF983033 QKA983033:QKB983033 QTW983033:QTX983033 RDS983033:RDT983033 RNO983033:RNP983033 RXK983033:RXL983033 SHG983033:SHH983033 SRC983033:SRD983033 TAY983033:TAZ983033 TKU983033:TKV983033 TUQ983033:TUR983033 UEM983033:UEN983033 UOI983033:UOJ983033 UYE983033:UYF983033 VIA983033:VIB983033 VRW983033:VRX983033 WBS983033:WBT983033 WLO983033:WLP983033 WVK983033:WVL983033 E983033 E917497 E851961 E786425 E720889 E655353 E589817 E524281 E458745 E393209 E327673 E262137 E196601 E131065 E65529">
      <formula1>SUPORTE</formula1>
    </dataValidation>
    <dataValidation type="list" allowBlank="1" showInputMessage="1" showErrorMessage="1" prompt="Escolher opção" sqref="WVK983031:WVN983031 IY65527:JB65527 SU65527:SX65527 ACQ65527:ACT65527 AMM65527:AMP65527 AWI65527:AWL65527 BGE65527:BGH65527 BQA65527:BQD65527 BZW65527:BZZ65527 CJS65527:CJV65527 CTO65527:CTR65527 DDK65527:DDN65527 DNG65527:DNJ65527 DXC65527:DXF65527 EGY65527:EHB65527 EQU65527:EQX65527 FAQ65527:FAT65527 FKM65527:FKP65527 FUI65527:FUL65527 GEE65527:GEH65527 GOA65527:GOD65527 GXW65527:GXZ65527 HHS65527:HHV65527 HRO65527:HRR65527 IBK65527:IBN65527 ILG65527:ILJ65527 IVC65527:IVF65527 JEY65527:JFB65527 JOU65527:JOX65527 JYQ65527:JYT65527 KIM65527:KIP65527 KSI65527:KSL65527 LCE65527:LCH65527 LMA65527:LMD65527 LVW65527:LVZ65527 MFS65527:MFV65527 MPO65527:MPR65527 MZK65527:MZN65527 NJG65527:NJJ65527 NTC65527:NTF65527 OCY65527:ODB65527 OMU65527:OMX65527 OWQ65527:OWT65527 PGM65527:PGP65527 PQI65527:PQL65527 QAE65527:QAH65527 QKA65527:QKD65527 QTW65527:QTZ65527 RDS65527:RDV65527 RNO65527:RNR65527 RXK65527:RXN65527 SHG65527:SHJ65527 SRC65527:SRF65527 TAY65527:TBB65527 TKU65527:TKX65527 TUQ65527:TUT65527 UEM65527:UEP65527 UOI65527:UOL65527 UYE65527:UYH65527 VIA65527:VID65527 VRW65527:VRZ65527 WBS65527:WBV65527 WLO65527:WLR65527 WVK65527:WVN65527 E131063:G131063 IY131063:JB131063 SU131063:SX131063 ACQ131063:ACT131063 AMM131063:AMP131063 AWI131063:AWL131063 BGE131063:BGH131063 BQA131063:BQD131063 BZW131063:BZZ131063 CJS131063:CJV131063 CTO131063:CTR131063 DDK131063:DDN131063 DNG131063:DNJ131063 DXC131063:DXF131063 EGY131063:EHB131063 EQU131063:EQX131063 FAQ131063:FAT131063 FKM131063:FKP131063 FUI131063:FUL131063 GEE131063:GEH131063 GOA131063:GOD131063 GXW131063:GXZ131063 HHS131063:HHV131063 HRO131063:HRR131063 IBK131063:IBN131063 ILG131063:ILJ131063 IVC131063:IVF131063 JEY131063:JFB131063 JOU131063:JOX131063 JYQ131063:JYT131063 KIM131063:KIP131063 KSI131063:KSL131063 LCE131063:LCH131063 LMA131063:LMD131063 LVW131063:LVZ131063 MFS131063:MFV131063 MPO131063:MPR131063 MZK131063:MZN131063 NJG131063:NJJ131063 NTC131063:NTF131063 OCY131063:ODB131063 OMU131063:OMX131063 OWQ131063:OWT131063 PGM131063:PGP131063 PQI131063:PQL131063 QAE131063:QAH131063 QKA131063:QKD131063 QTW131063:QTZ131063 RDS131063:RDV131063 RNO131063:RNR131063 RXK131063:RXN131063 SHG131063:SHJ131063 SRC131063:SRF131063 TAY131063:TBB131063 TKU131063:TKX131063 TUQ131063:TUT131063 UEM131063:UEP131063 UOI131063:UOL131063 UYE131063:UYH131063 VIA131063:VID131063 VRW131063:VRZ131063 WBS131063:WBV131063 WLO131063:WLR131063 WVK131063:WVN131063 E196599:G196599 IY196599:JB196599 SU196599:SX196599 ACQ196599:ACT196599 AMM196599:AMP196599 AWI196599:AWL196599 BGE196599:BGH196599 BQA196599:BQD196599 BZW196599:BZZ196599 CJS196599:CJV196599 CTO196599:CTR196599 DDK196599:DDN196599 DNG196599:DNJ196599 DXC196599:DXF196599 EGY196599:EHB196599 EQU196599:EQX196599 FAQ196599:FAT196599 FKM196599:FKP196599 FUI196599:FUL196599 GEE196599:GEH196599 GOA196599:GOD196599 GXW196599:GXZ196599 HHS196599:HHV196599 HRO196599:HRR196599 IBK196599:IBN196599 ILG196599:ILJ196599 IVC196599:IVF196599 JEY196599:JFB196599 JOU196599:JOX196599 JYQ196599:JYT196599 KIM196599:KIP196599 KSI196599:KSL196599 LCE196599:LCH196599 LMA196599:LMD196599 LVW196599:LVZ196599 MFS196599:MFV196599 MPO196599:MPR196599 MZK196599:MZN196599 NJG196599:NJJ196599 NTC196599:NTF196599 OCY196599:ODB196599 OMU196599:OMX196599 OWQ196599:OWT196599 PGM196599:PGP196599 PQI196599:PQL196599 QAE196599:QAH196599 QKA196599:QKD196599 QTW196599:QTZ196599 RDS196599:RDV196599 RNO196599:RNR196599 RXK196599:RXN196599 SHG196599:SHJ196599 SRC196599:SRF196599 TAY196599:TBB196599 TKU196599:TKX196599 TUQ196599:TUT196599 UEM196599:UEP196599 UOI196599:UOL196599 UYE196599:UYH196599 VIA196599:VID196599 VRW196599:VRZ196599 WBS196599:WBV196599 WLO196599:WLR196599 WVK196599:WVN196599 E262135:G262135 IY262135:JB262135 SU262135:SX262135 ACQ262135:ACT262135 AMM262135:AMP262135 AWI262135:AWL262135 BGE262135:BGH262135 BQA262135:BQD262135 BZW262135:BZZ262135 CJS262135:CJV262135 CTO262135:CTR262135 DDK262135:DDN262135 DNG262135:DNJ262135 DXC262135:DXF262135 EGY262135:EHB262135 EQU262135:EQX262135 FAQ262135:FAT262135 FKM262135:FKP262135 FUI262135:FUL262135 GEE262135:GEH262135 GOA262135:GOD262135 GXW262135:GXZ262135 HHS262135:HHV262135 HRO262135:HRR262135 IBK262135:IBN262135 ILG262135:ILJ262135 IVC262135:IVF262135 JEY262135:JFB262135 JOU262135:JOX262135 JYQ262135:JYT262135 KIM262135:KIP262135 KSI262135:KSL262135 LCE262135:LCH262135 LMA262135:LMD262135 LVW262135:LVZ262135 MFS262135:MFV262135 MPO262135:MPR262135 MZK262135:MZN262135 NJG262135:NJJ262135 NTC262135:NTF262135 OCY262135:ODB262135 OMU262135:OMX262135 OWQ262135:OWT262135 PGM262135:PGP262135 PQI262135:PQL262135 QAE262135:QAH262135 QKA262135:QKD262135 QTW262135:QTZ262135 RDS262135:RDV262135 RNO262135:RNR262135 RXK262135:RXN262135 SHG262135:SHJ262135 SRC262135:SRF262135 TAY262135:TBB262135 TKU262135:TKX262135 TUQ262135:TUT262135 UEM262135:UEP262135 UOI262135:UOL262135 UYE262135:UYH262135 VIA262135:VID262135 VRW262135:VRZ262135 WBS262135:WBV262135 WLO262135:WLR262135 WVK262135:WVN262135 E327671:G327671 IY327671:JB327671 SU327671:SX327671 ACQ327671:ACT327671 AMM327671:AMP327671 AWI327671:AWL327671 BGE327671:BGH327671 BQA327671:BQD327671 BZW327671:BZZ327671 CJS327671:CJV327671 CTO327671:CTR327671 DDK327671:DDN327671 DNG327671:DNJ327671 DXC327671:DXF327671 EGY327671:EHB327671 EQU327671:EQX327671 FAQ327671:FAT327671 FKM327671:FKP327671 FUI327671:FUL327671 GEE327671:GEH327671 GOA327671:GOD327671 GXW327671:GXZ327671 HHS327671:HHV327671 HRO327671:HRR327671 IBK327671:IBN327671 ILG327671:ILJ327671 IVC327671:IVF327671 JEY327671:JFB327671 JOU327671:JOX327671 JYQ327671:JYT327671 KIM327671:KIP327671 KSI327671:KSL327671 LCE327671:LCH327671 LMA327671:LMD327671 LVW327671:LVZ327671 MFS327671:MFV327671 MPO327671:MPR327671 MZK327671:MZN327671 NJG327671:NJJ327671 NTC327671:NTF327671 OCY327671:ODB327671 OMU327671:OMX327671 OWQ327671:OWT327671 PGM327671:PGP327671 PQI327671:PQL327671 QAE327671:QAH327671 QKA327671:QKD327671 QTW327671:QTZ327671 RDS327671:RDV327671 RNO327671:RNR327671 RXK327671:RXN327671 SHG327671:SHJ327671 SRC327671:SRF327671 TAY327671:TBB327671 TKU327671:TKX327671 TUQ327671:TUT327671 UEM327671:UEP327671 UOI327671:UOL327671 UYE327671:UYH327671 VIA327671:VID327671 VRW327671:VRZ327671 WBS327671:WBV327671 WLO327671:WLR327671 WVK327671:WVN327671 E393207:G393207 IY393207:JB393207 SU393207:SX393207 ACQ393207:ACT393207 AMM393207:AMP393207 AWI393207:AWL393207 BGE393207:BGH393207 BQA393207:BQD393207 BZW393207:BZZ393207 CJS393207:CJV393207 CTO393207:CTR393207 DDK393207:DDN393207 DNG393207:DNJ393207 DXC393207:DXF393207 EGY393207:EHB393207 EQU393207:EQX393207 FAQ393207:FAT393207 FKM393207:FKP393207 FUI393207:FUL393207 GEE393207:GEH393207 GOA393207:GOD393207 GXW393207:GXZ393207 HHS393207:HHV393207 HRO393207:HRR393207 IBK393207:IBN393207 ILG393207:ILJ393207 IVC393207:IVF393207 JEY393207:JFB393207 JOU393207:JOX393207 JYQ393207:JYT393207 KIM393207:KIP393207 KSI393207:KSL393207 LCE393207:LCH393207 LMA393207:LMD393207 LVW393207:LVZ393207 MFS393207:MFV393207 MPO393207:MPR393207 MZK393207:MZN393207 NJG393207:NJJ393207 NTC393207:NTF393207 OCY393207:ODB393207 OMU393207:OMX393207 OWQ393207:OWT393207 PGM393207:PGP393207 PQI393207:PQL393207 QAE393207:QAH393207 QKA393207:QKD393207 QTW393207:QTZ393207 RDS393207:RDV393207 RNO393207:RNR393207 RXK393207:RXN393207 SHG393207:SHJ393207 SRC393207:SRF393207 TAY393207:TBB393207 TKU393207:TKX393207 TUQ393207:TUT393207 UEM393207:UEP393207 UOI393207:UOL393207 UYE393207:UYH393207 VIA393207:VID393207 VRW393207:VRZ393207 WBS393207:WBV393207 WLO393207:WLR393207 WVK393207:WVN393207 E458743:G458743 IY458743:JB458743 SU458743:SX458743 ACQ458743:ACT458743 AMM458743:AMP458743 AWI458743:AWL458743 BGE458743:BGH458743 BQA458743:BQD458743 BZW458743:BZZ458743 CJS458743:CJV458743 CTO458743:CTR458743 DDK458743:DDN458743 DNG458743:DNJ458743 DXC458743:DXF458743 EGY458743:EHB458743 EQU458743:EQX458743 FAQ458743:FAT458743 FKM458743:FKP458743 FUI458743:FUL458743 GEE458743:GEH458743 GOA458743:GOD458743 GXW458743:GXZ458743 HHS458743:HHV458743 HRO458743:HRR458743 IBK458743:IBN458743 ILG458743:ILJ458743 IVC458743:IVF458743 JEY458743:JFB458743 JOU458743:JOX458743 JYQ458743:JYT458743 KIM458743:KIP458743 KSI458743:KSL458743 LCE458743:LCH458743 LMA458743:LMD458743 LVW458743:LVZ458743 MFS458743:MFV458743 MPO458743:MPR458743 MZK458743:MZN458743 NJG458743:NJJ458743 NTC458743:NTF458743 OCY458743:ODB458743 OMU458743:OMX458743 OWQ458743:OWT458743 PGM458743:PGP458743 PQI458743:PQL458743 QAE458743:QAH458743 QKA458743:QKD458743 QTW458743:QTZ458743 RDS458743:RDV458743 RNO458743:RNR458743 RXK458743:RXN458743 SHG458743:SHJ458743 SRC458743:SRF458743 TAY458743:TBB458743 TKU458743:TKX458743 TUQ458743:TUT458743 UEM458743:UEP458743 UOI458743:UOL458743 UYE458743:UYH458743 VIA458743:VID458743 VRW458743:VRZ458743 WBS458743:WBV458743 WLO458743:WLR458743 WVK458743:WVN458743 E524279:G524279 IY524279:JB524279 SU524279:SX524279 ACQ524279:ACT524279 AMM524279:AMP524279 AWI524279:AWL524279 BGE524279:BGH524279 BQA524279:BQD524279 BZW524279:BZZ524279 CJS524279:CJV524279 CTO524279:CTR524279 DDK524279:DDN524279 DNG524279:DNJ524279 DXC524279:DXF524279 EGY524279:EHB524279 EQU524279:EQX524279 FAQ524279:FAT524279 FKM524279:FKP524279 FUI524279:FUL524279 GEE524279:GEH524279 GOA524279:GOD524279 GXW524279:GXZ524279 HHS524279:HHV524279 HRO524279:HRR524279 IBK524279:IBN524279 ILG524279:ILJ524279 IVC524279:IVF524279 JEY524279:JFB524279 JOU524279:JOX524279 JYQ524279:JYT524279 KIM524279:KIP524279 KSI524279:KSL524279 LCE524279:LCH524279 LMA524279:LMD524279 LVW524279:LVZ524279 MFS524279:MFV524279 MPO524279:MPR524279 MZK524279:MZN524279 NJG524279:NJJ524279 NTC524279:NTF524279 OCY524279:ODB524279 OMU524279:OMX524279 OWQ524279:OWT524279 PGM524279:PGP524279 PQI524279:PQL524279 QAE524279:QAH524279 QKA524279:QKD524279 QTW524279:QTZ524279 RDS524279:RDV524279 RNO524279:RNR524279 RXK524279:RXN524279 SHG524279:SHJ524279 SRC524279:SRF524279 TAY524279:TBB524279 TKU524279:TKX524279 TUQ524279:TUT524279 UEM524279:UEP524279 UOI524279:UOL524279 UYE524279:UYH524279 VIA524279:VID524279 VRW524279:VRZ524279 WBS524279:WBV524279 WLO524279:WLR524279 WVK524279:WVN524279 E589815:G589815 IY589815:JB589815 SU589815:SX589815 ACQ589815:ACT589815 AMM589815:AMP589815 AWI589815:AWL589815 BGE589815:BGH589815 BQA589815:BQD589815 BZW589815:BZZ589815 CJS589815:CJV589815 CTO589815:CTR589815 DDK589815:DDN589815 DNG589815:DNJ589815 DXC589815:DXF589815 EGY589815:EHB589815 EQU589815:EQX589815 FAQ589815:FAT589815 FKM589815:FKP589815 FUI589815:FUL589815 GEE589815:GEH589815 GOA589815:GOD589815 GXW589815:GXZ589815 HHS589815:HHV589815 HRO589815:HRR589815 IBK589815:IBN589815 ILG589815:ILJ589815 IVC589815:IVF589815 JEY589815:JFB589815 JOU589815:JOX589815 JYQ589815:JYT589815 KIM589815:KIP589815 KSI589815:KSL589815 LCE589815:LCH589815 LMA589815:LMD589815 LVW589815:LVZ589815 MFS589815:MFV589815 MPO589815:MPR589815 MZK589815:MZN589815 NJG589815:NJJ589815 NTC589815:NTF589815 OCY589815:ODB589815 OMU589815:OMX589815 OWQ589815:OWT589815 PGM589815:PGP589815 PQI589815:PQL589815 QAE589815:QAH589815 QKA589815:QKD589815 QTW589815:QTZ589815 RDS589815:RDV589815 RNO589815:RNR589815 RXK589815:RXN589815 SHG589815:SHJ589815 SRC589815:SRF589815 TAY589815:TBB589815 TKU589815:TKX589815 TUQ589815:TUT589815 UEM589815:UEP589815 UOI589815:UOL589815 UYE589815:UYH589815 VIA589815:VID589815 VRW589815:VRZ589815 WBS589815:WBV589815 WLO589815:WLR589815 WVK589815:WVN589815 E655351:G655351 IY655351:JB655351 SU655351:SX655351 ACQ655351:ACT655351 AMM655351:AMP655351 AWI655351:AWL655351 BGE655351:BGH655351 BQA655351:BQD655351 BZW655351:BZZ655351 CJS655351:CJV655351 CTO655351:CTR655351 DDK655351:DDN655351 DNG655351:DNJ655351 DXC655351:DXF655351 EGY655351:EHB655351 EQU655351:EQX655351 FAQ655351:FAT655351 FKM655351:FKP655351 FUI655351:FUL655351 GEE655351:GEH655351 GOA655351:GOD655351 GXW655351:GXZ655351 HHS655351:HHV655351 HRO655351:HRR655351 IBK655351:IBN655351 ILG655351:ILJ655351 IVC655351:IVF655351 JEY655351:JFB655351 JOU655351:JOX655351 JYQ655351:JYT655351 KIM655351:KIP655351 KSI655351:KSL655351 LCE655351:LCH655351 LMA655351:LMD655351 LVW655351:LVZ655351 MFS655351:MFV655351 MPO655351:MPR655351 MZK655351:MZN655351 NJG655351:NJJ655351 NTC655351:NTF655351 OCY655351:ODB655351 OMU655351:OMX655351 OWQ655351:OWT655351 PGM655351:PGP655351 PQI655351:PQL655351 QAE655351:QAH655351 QKA655351:QKD655351 QTW655351:QTZ655351 RDS655351:RDV655351 RNO655351:RNR655351 RXK655351:RXN655351 SHG655351:SHJ655351 SRC655351:SRF655351 TAY655351:TBB655351 TKU655351:TKX655351 TUQ655351:TUT655351 UEM655351:UEP655351 UOI655351:UOL655351 UYE655351:UYH655351 VIA655351:VID655351 VRW655351:VRZ655351 WBS655351:WBV655351 WLO655351:WLR655351 WVK655351:WVN655351 E720887:G720887 IY720887:JB720887 SU720887:SX720887 ACQ720887:ACT720887 AMM720887:AMP720887 AWI720887:AWL720887 BGE720887:BGH720887 BQA720887:BQD720887 BZW720887:BZZ720887 CJS720887:CJV720887 CTO720887:CTR720887 DDK720887:DDN720887 DNG720887:DNJ720887 DXC720887:DXF720887 EGY720887:EHB720887 EQU720887:EQX720887 FAQ720887:FAT720887 FKM720887:FKP720887 FUI720887:FUL720887 GEE720887:GEH720887 GOA720887:GOD720887 GXW720887:GXZ720887 HHS720887:HHV720887 HRO720887:HRR720887 IBK720887:IBN720887 ILG720887:ILJ720887 IVC720887:IVF720887 JEY720887:JFB720887 JOU720887:JOX720887 JYQ720887:JYT720887 KIM720887:KIP720887 KSI720887:KSL720887 LCE720887:LCH720887 LMA720887:LMD720887 LVW720887:LVZ720887 MFS720887:MFV720887 MPO720887:MPR720887 MZK720887:MZN720887 NJG720887:NJJ720887 NTC720887:NTF720887 OCY720887:ODB720887 OMU720887:OMX720887 OWQ720887:OWT720887 PGM720887:PGP720887 PQI720887:PQL720887 QAE720887:QAH720887 QKA720887:QKD720887 QTW720887:QTZ720887 RDS720887:RDV720887 RNO720887:RNR720887 RXK720887:RXN720887 SHG720887:SHJ720887 SRC720887:SRF720887 TAY720887:TBB720887 TKU720887:TKX720887 TUQ720887:TUT720887 UEM720887:UEP720887 UOI720887:UOL720887 UYE720887:UYH720887 VIA720887:VID720887 VRW720887:VRZ720887 WBS720887:WBV720887 WLO720887:WLR720887 WVK720887:WVN720887 E786423:G786423 IY786423:JB786423 SU786423:SX786423 ACQ786423:ACT786423 AMM786423:AMP786423 AWI786423:AWL786423 BGE786423:BGH786423 BQA786423:BQD786423 BZW786423:BZZ786423 CJS786423:CJV786423 CTO786423:CTR786423 DDK786423:DDN786423 DNG786423:DNJ786423 DXC786423:DXF786423 EGY786423:EHB786423 EQU786423:EQX786423 FAQ786423:FAT786423 FKM786423:FKP786423 FUI786423:FUL786423 GEE786423:GEH786423 GOA786423:GOD786423 GXW786423:GXZ786423 HHS786423:HHV786423 HRO786423:HRR786423 IBK786423:IBN786423 ILG786423:ILJ786423 IVC786423:IVF786423 JEY786423:JFB786423 JOU786423:JOX786423 JYQ786423:JYT786423 KIM786423:KIP786423 KSI786423:KSL786423 LCE786423:LCH786423 LMA786423:LMD786423 LVW786423:LVZ786423 MFS786423:MFV786423 MPO786423:MPR786423 MZK786423:MZN786423 NJG786423:NJJ786423 NTC786423:NTF786423 OCY786423:ODB786423 OMU786423:OMX786423 OWQ786423:OWT786423 PGM786423:PGP786423 PQI786423:PQL786423 QAE786423:QAH786423 QKA786423:QKD786423 QTW786423:QTZ786423 RDS786423:RDV786423 RNO786423:RNR786423 RXK786423:RXN786423 SHG786423:SHJ786423 SRC786423:SRF786423 TAY786423:TBB786423 TKU786423:TKX786423 TUQ786423:TUT786423 UEM786423:UEP786423 UOI786423:UOL786423 UYE786423:UYH786423 VIA786423:VID786423 VRW786423:VRZ786423 WBS786423:WBV786423 WLO786423:WLR786423 WVK786423:WVN786423 E851959:G851959 IY851959:JB851959 SU851959:SX851959 ACQ851959:ACT851959 AMM851959:AMP851959 AWI851959:AWL851959 BGE851959:BGH851959 BQA851959:BQD851959 BZW851959:BZZ851959 CJS851959:CJV851959 CTO851959:CTR851959 DDK851959:DDN851959 DNG851959:DNJ851959 DXC851959:DXF851959 EGY851959:EHB851959 EQU851959:EQX851959 FAQ851959:FAT851959 FKM851959:FKP851959 FUI851959:FUL851959 GEE851959:GEH851959 GOA851959:GOD851959 GXW851959:GXZ851959 HHS851959:HHV851959 HRO851959:HRR851959 IBK851959:IBN851959 ILG851959:ILJ851959 IVC851959:IVF851959 JEY851959:JFB851959 JOU851959:JOX851959 JYQ851959:JYT851959 KIM851959:KIP851959 KSI851959:KSL851959 LCE851959:LCH851959 LMA851959:LMD851959 LVW851959:LVZ851959 MFS851959:MFV851959 MPO851959:MPR851959 MZK851959:MZN851959 NJG851959:NJJ851959 NTC851959:NTF851959 OCY851959:ODB851959 OMU851959:OMX851959 OWQ851959:OWT851959 PGM851959:PGP851959 PQI851959:PQL851959 QAE851959:QAH851959 QKA851959:QKD851959 QTW851959:QTZ851959 RDS851959:RDV851959 RNO851959:RNR851959 RXK851959:RXN851959 SHG851959:SHJ851959 SRC851959:SRF851959 TAY851959:TBB851959 TKU851959:TKX851959 TUQ851959:TUT851959 UEM851959:UEP851959 UOI851959:UOL851959 UYE851959:UYH851959 VIA851959:VID851959 VRW851959:VRZ851959 WBS851959:WBV851959 WLO851959:WLR851959 WVK851959:WVN851959 E917495:G917495 IY917495:JB917495 SU917495:SX917495 ACQ917495:ACT917495 AMM917495:AMP917495 AWI917495:AWL917495 BGE917495:BGH917495 BQA917495:BQD917495 BZW917495:BZZ917495 CJS917495:CJV917495 CTO917495:CTR917495 DDK917495:DDN917495 DNG917495:DNJ917495 DXC917495:DXF917495 EGY917495:EHB917495 EQU917495:EQX917495 FAQ917495:FAT917495 FKM917495:FKP917495 FUI917495:FUL917495 GEE917495:GEH917495 GOA917495:GOD917495 GXW917495:GXZ917495 HHS917495:HHV917495 HRO917495:HRR917495 IBK917495:IBN917495 ILG917495:ILJ917495 IVC917495:IVF917495 JEY917495:JFB917495 JOU917495:JOX917495 JYQ917495:JYT917495 KIM917495:KIP917495 KSI917495:KSL917495 LCE917495:LCH917495 LMA917495:LMD917495 LVW917495:LVZ917495 MFS917495:MFV917495 MPO917495:MPR917495 MZK917495:MZN917495 NJG917495:NJJ917495 NTC917495:NTF917495 OCY917495:ODB917495 OMU917495:OMX917495 OWQ917495:OWT917495 PGM917495:PGP917495 PQI917495:PQL917495 QAE917495:QAH917495 QKA917495:QKD917495 QTW917495:QTZ917495 RDS917495:RDV917495 RNO917495:RNR917495 RXK917495:RXN917495 SHG917495:SHJ917495 SRC917495:SRF917495 TAY917495:TBB917495 TKU917495:TKX917495 TUQ917495:TUT917495 UEM917495:UEP917495 UOI917495:UOL917495 UYE917495:UYH917495 VIA917495:VID917495 VRW917495:VRZ917495 WBS917495:WBV917495 WLO917495:WLR917495 WVK917495:WVN917495 E983031:G983031 IY983031:JB983031 SU983031:SX983031 ACQ983031:ACT983031 AMM983031:AMP983031 AWI983031:AWL983031 BGE983031:BGH983031 BQA983031:BQD983031 BZW983031:BZZ983031 CJS983031:CJV983031 CTO983031:CTR983031 DDK983031:DDN983031 DNG983031:DNJ983031 DXC983031:DXF983031 EGY983031:EHB983031 EQU983031:EQX983031 FAQ983031:FAT983031 FKM983031:FKP983031 FUI983031:FUL983031 GEE983031:GEH983031 GOA983031:GOD983031 GXW983031:GXZ983031 HHS983031:HHV983031 HRO983031:HRR983031 IBK983031:IBN983031 ILG983031:ILJ983031 IVC983031:IVF983031 JEY983031:JFB983031 JOU983031:JOX983031 JYQ983031:JYT983031 KIM983031:KIP983031 KSI983031:KSL983031 LCE983031:LCH983031 LMA983031:LMD983031 LVW983031:LVZ983031 MFS983031:MFV983031 MPO983031:MPR983031 MZK983031:MZN983031 NJG983031:NJJ983031 NTC983031:NTF983031 OCY983031:ODB983031 OMU983031:OMX983031 OWQ983031:OWT983031 PGM983031:PGP983031 PQI983031:PQL983031 QAE983031:QAH983031 QKA983031:QKD983031 QTW983031:QTZ983031 RDS983031:RDV983031 RNO983031:RNR983031 RXK983031:RXN983031 SHG983031:SHJ983031 SRC983031:SRF983031 TAY983031:TBB983031 TKU983031:TKX983031 TUQ983031:TUT983031 UEM983031:UEP983031 UOI983031:UOL983031 UYE983031:UYH983031 VIA983031:VID983031 VRW983031:VRZ983031 WBS983031:WBV983031 WLO983031:WLR983031 E65527:G65527">
      <formula1>$AK$22:$AK$36</formula1>
    </dataValidation>
    <dataValidation type="list" allowBlank="1" showInputMessage="1" showErrorMessage="1" sqref="C65525:D65525 WVI983029:WVJ983029 WLM983029:WLN983029 WBQ983029:WBR983029 VRU983029:VRV983029 VHY983029:VHZ983029 UYC983029:UYD983029 UOG983029:UOH983029 UEK983029:UEL983029 TUO983029:TUP983029 TKS983029:TKT983029 TAW983029:TAX983029 SRA983029:SRB983029 SHE983029:SHF983029 RXI983029:RXJ983029 RNM983029:RNN983029 RDQ983029:RDR983029 QTU983029:QTV983029 QJY983029:QJZ983029 QAC983029:QAD983029 PQG983029:PQH983029 PGK983029:PGL983029 OWO983029:OWP983029 OMS983029:OMT983029 OCW983029:OCX983029 NTA983029:NTB983029 NJE983029:NJF983029 MZI983029:MZJ983029 MPM983029:MPN983029 MFQ983029:MFR983029 LVU983029:LVV983029 LLY983029:LLZ983029 LCC983029:LCD983029 KSG983029:KSH983029 KIK983029:KIL983029 JYO983029:JYP983029 JOS983029:JOT983029 JEW983029:JEX983029 IVA983029:IVB983029 ILE983029:ILF983029 IBI983029:IBJ983029 HRM983029:HRN983029 HHQ983029:HHR983029 GXU983029:GXV983029 GNY983029:GNZ983029 GEC983029:GED983029 FUG983029:FUH983029 FKK983029:FKL983029 FAO983029:FAP983029 EQS983029:EQT983029 EGW983029:EGX983029 DXA983029:DXB983029 DNE983029:DNF983029 DDI983029:DDJ983029 CTM983029:CTN983029 CJQ983029:CJR983029 BZU983029:BZV983029 BPY983029:BPZ983029 BGC983029:BGD983029 AWG983029:AWH983029 AMK983029:AML983029 ACO983029:ACP983029 SS983029:ST983029 IW983029:IX983029 C983029:D983029 WVI917493:WVJ917493 WLM917493:WLN917493 WBQ917493:WBR917493 VRU917493:VRV917493 VHY917493:VHZ917493 UYC917493:UYD917493 UOG917493:UOH917493 UEK917493:UEL917493 TUO917493:TUP917493 TKS917493:TKT917493 TAW917493:TAX917493 SRA917493:SRB917493 SHE917493:SHF917493 RXI917493:RXJ917493 RNM917493:RNN917493 RDQ917493:RDR917493 QTU917493:QTV917493 QJY917493:QJZ917493 QAC917493:QAD917493 PQG917493:PQH917493 PGK917493:PGL917493 OWO917493:OWP917493 OMS917493:OMT917493 OCW917493:OCX917493 NTA917493:NTB917493 NJE917493:NJF917493 MZI917493:MZJ917493 MPM917493:MPN917493 MFQ917493:MFR917493 LVU917493:LVV917493 LLY917493:LLZ917493 LCC917493:LCD917493 KSG917493:KSH917493 KIK917493:KIL917493 JYO917493:JYP917493 JOS917493:JOT917493 JEW917493:JEX917493 IVA917493:IVB917493 ILE917493:ILF917493 IBI917493:IBJ917493 HRM917493:HRN917493 HHQ917493:HHR917493 GXU917493:GXV917493 GNY917493:GNZ917493 GEC917493:GED917493 FUG917493:FUH917493 FKK917493:FKL917493 FAO917493:FAP917493 EQS917493:EQT917493 EGW917493:EGX917493 DXA917493:DXB917493 DNE917493:DNF917493 DDI917493:DDJ917493 CTM917493:CTN917493 CJQ917493:CJR917493 BZU917493:BZV917493 BPY917493:BPZ917493 BGC917493:BGD917493 AWG917493:AWH917493 AMK917493:AML917493 ACO917493:ACP917493 SS917493:ST917493 IW917493:IX917493 C917493:D917493 WVI851957:WVJ851957 WLM851957:WLN851957 WBQ851957:WBR851957 VRU851957:VRV851957 VHY851957:VHZ851957 UYC851957:UYD851957 UOG851957:UOH851957 UEK851957:UEL851957 TUO851957:TUP851957 TKS851957:TKT851957 TAW851957:TAX851957 SRA851957:SRB851957 SHE851957:SHF851957 RXI851957:RXJ851957 RNM851957:RNN851957 RDQ851957:RDR851957 QTU851957:QTV851957 QJY851957:QJZ851957 QAC851957:QAD851957 PQG851957:PQH851957 PGK851957:PGL851957 OWO851957:OWP851957 OMS851957:OMT851957 OCW851957:OCX851957 NTA851957:NTB851957 NJE851957:NJF851957 MZI851957:MZJ851957 MPM851957:MPN851957 MFQ851957:MFR851957 LVU851957:LVV851957 LLY851957:LLZ851957 LCC851957:LCD851957 KSG851957:KSH851957 KIK851957:KIL851957 JYO851957:JYP851957 JOS851957:JOT851957 JEW851957:JEX851957 IVA851957:IVB851957 ILE851957:ILF851957 IBI851957:IBJ851957 HRM851957:HRN851957 HHQ851957:HHR851957 GXU851957:GXV851957 GNY851957:GNZ851957 GEC851957:GED851957 FUG851957:FUH851957 FKK851957:FKL851957 FAO851957:FAP851957 EQS851957:EQT851957 EGW851957:EGX851957 DXA851957:DXB851957 DNE851957:DNF851957 DDI851957:DDJ851957 CTM851957:CTN851957 CJQ851957:CJR851957 BZU851957:BZV851957 BPY851957:BPZ851957 BGC851957:BGD851957 AWG851957:AWH851957 AMK851957:AML851957 ACO851957:ACP851957 SS851957:ST851957 IW851957:IX851957 C851957:D851957 WVI786421:WVJ786421 WLM786421:WLN786421 WBQ786421:WBR786421 VRU786421:VRV786421 VHY786421:VHZ786421 UYC786421:UYD786421 UOG786421:UOH786421 UEK786421:UEL786421 TUO786421:TUP786421 TKS786421:TKT786421 TAW786421:TAX786421 SRA786421:SRB786421 SHE786421:SHF786421 RXI786421:RXJ786421 RNM786421:RNN786421 RDQ786421:RDR786421 QTU786421:QTV786421 QJY786421:QJZ786421 QAC786421:QAD786421 PQG786421:PQH786421 PGK786421:PGL786421 OWO786421:OWP786421 OMS786421:OMT786421 OCW786421:OCX786421 NTA786421:NTB786421 NJE786421:NJF786421 MZI786421:MZJ786421 MPM786421:MPN786421 MFQ786421:MFR786421 LVU786421:LVV786421 LLY786421:LLZ786421 LCC786421:LCD786421 KSG786421:KSH786421 KIK786421:KIL786421 JYO786421:JYP786421 JOS786421:JOT786421 JEW786421:JEX786421 IVA786421:IVB786421 ILE786421:ILF786421 IBI786421:IBJ786421 HRM786421:HRN786421 HHQ786421:HHR786421 GXU786421:GXV786421 GNY786421:GNZ786421 GEC786421:GED786421 FUG786421:FUH786421 FKK786421:FKL786421 FAO786421:FAP786421 EQS786421:EQT786421 EGW786421:EGX786421 DXA786421:DXB786421 DNE786421:DNF786421 DDI786421:DDJ786421 CTM786421:CTN786421 CJQ786421:CJR786421 BZU786421:BZV786421 BPY786421:BPZ786421 BGC786421:BGD786421 AWG786421:AWH786421 AMK786421:AML786421 ACO786421:ACP786421 SS786421:ST786421 IW786421:IX786421 C786421:D786421 WVI720885:WVJ720885 WLM720885:WLN720885 WBQ720885:WBR720885 VRU720885:VRV720885 VHY720885:VHZ720885 UYC720885:UYD720885 UOG720885:UOH720885 UEK720885:UEL720885 TUO720885:TUP720885 TKS720885:TKT720885 TAW720885:TAX720885 SRA720885:SRB720885 SHE720885:SHF720885 RXI720885:RXJ720885 RNM720885:RNN720885 RDQ720885:RDR720885 QTU720885:QTV720885 QJY720885:QJZ720885 QAC720885:QAD720885 PQG720885:PQH720885 PGK720885:PGL720885 OWO720885:OWP720885 OMS720885:OMT720885 OCW720885:OCX720885 NTA720885:NTB720885 NJE720885:NJF720885 MZI720885:MZJ720885 MPM720885:MPN720885 MFQ720885:MFR720885 LVU720885:LVV720885 LLY720885:LLZ720885 LCC720885:LCD720885 KSG720885:KSH720885 KIK720885:KIL720885 JYO720885:JYP720885 JOS720885:JOT720885 JEW720885:JEX720885 IVA720885:IVB720885 ILE720885:ILF720885 IBI720885:IBJ720885 HRM720885:HRN720885 HHQ720885:HHR720885 GXU720885:GXV720885 GNY720885:GNZ720885 GEC720885:GED720885 FUG720885:FUH720885 FKK720885:FKL720885 FAO720885:FAP720885 EQS720885:EQT720885 EGW720885:EGX720885 DXA720885:DXB720885 DNE720885:DNF720885 DDI720885:DDJ720885 CTM720885:CTN720885 CJQ720885:CJR720885 BZU720885:BZV720885 BPY720885:BPZ720885 BGC720885:BGD720885 AWG720885:AWH720885 AMK720885:AML720885 ACO720885:ACP720885 SS720885:ST720885 IW720885:IX720885 C720885:D720885 WVI655349:WVJ655349 WLM655349:WLN655349 WBQ655349:WBR655349 VRU655349:VRV655349 VHY655349:VHZ655349 UYC655349:UYD655349 UOG655349:UOH655349 UEK655349:UEL655349 TUO655349:TUP655349 TKS655349:TKT655349 TAW655349:TAX655349 SRA655349:SRB655349 SHE655349:SHF655349 RXI655349:RXJ655349 RNM655349:RNN655349 RDQ655349:RDR655349 QTU655349:QTV655349 QJY655349:QJZ655349 QAC655349:QAD655349 PQG655349:PQH655349 PGK655349:PGL655349 OWO655349:OWP655349 OMS655349:OMT655349 OCW655349:OCX655349 NTA655349:NTB655349 NJE655349:NJF655349 MZI655349:MZJ655349 MPM655349:MPN655349 MFQ655349:MFR655349 LVU655349:LVV655349 LLY655349:LLZ655349 LCC655349:LCD655349 KSG655349:KSH655349 KIK655349:KIL655349 JYO655349:JYP655349 JOS655349:JOT655349 JEW655349:JEX655349 IVA655349:IVB655349 ILE655349:ILF655349 IBI655349:IBJ655349 HRM655349:HRN655349 HHQ655349:HHR655349 GXU655349:GXV655349 GNY655349:GNZ655349 GEC655349:GED655349 FUG655349:FUH655349 FKK655349:FKL655349 FAO655349:FAP655349 EQS655349:EQT655349 EGW655349:EGX655349 DXA655349:DXB655349 DNE655349:DNF655349 DDI655349:DDJ655349 CTM655349:CTN655349 CJQ655349:CJR655349 BZU655349:BZV655349 BPY655349:BPZ655349 BGC655349:BGD655349 AWG655349:AWH655349 AMK655349:AML655349 ACO655349:ACP655349 SS655349:ST655349 IW655349:IX655349 C655349:D655349 WVI589813:WVJ589813 WLM589813:WLN589813 WBQ589813:WBR589813 VRU589813:VRV589813 VHY589813:VHZ589813 UYC589813:UYD589813 UOG589813:UOH589813 UEK589813:UEL589813 TUO589813:TUP589813 TKS589813:TKT589813 TAW589813:TAX589813 SRA589813:SRB589813 SHE589813:SHF589813 RXI589813:RXJ589813 RNM589813:RNN589813 RDQ589813:RDR589813 QTU589813:QTV589813 QJY589813:QJZ589813 QAC589813:QAD589813 PQG589813:PQH589813 PGK589813:PGL589813 OWO589813:OWP589813 OMS589813:OMT589813 OCW589813:OCX589813 NTA589813:NTB589813 NJE589813:NJF589813 MZI589813:MZJ589813 MPM589813:MPN589813 MFQ589813:MFR589813 LVU589813:LVV589813 LLY589813:LLZ589813 LCC589813:LCD589813 KSG589813:KSH589813 KIK589813:KIL589813 JYO589813:JYP589813 JOS589813:JOT589813 JEW589813:JEX589813 IVA589813:IVB589813 ILE589813:ILF589813 IBI589813:IBJ589813 HRM589813:HRN589813 HHQ589813:HHR589813 GXU589813:GXV589813 GNY589813:GNZ589813 GEC589813:GED589813 FUG589813:FUH589813 FKK589813:FKL589813 FAO589813:FAP589813 EQS589813:EQT589813 EGW589813:EGX589813 DXA589813:DXB589813 DNE589813:DNF589813 DDI589813:DDJ589813 CTM589813:CTN589813 CJQ589813:CJR589813 BZU589813:BZV589813 BPY589813:BPZ589813 BGC589813:BGD589813 AWG589813:AWH589813 AMK589813:AML589813 ACO589813:ACP589813 SS589813:ST589813 IW589813:IX589813 C589813:D589813 WVI524277:WVJ524277 WLM524277:WLN524277 WBQ524277:WBR524277 VRU524277:VRV524277 VHY524277:VHZ524277 UYC524277:UYD524277 UOG524277:UOH524277 UEK524277:UEL524277 TUO524277:TUP524277 TKS524277:TKT524277 TAW524277:TAX524277 SRA524277:SRB524277 SHE524277:SHF524277 RXI524277:RXJ524277 RNM524277:RNN524277 RDQ524277:RDR524277 QTU524277:QTV524277 QJY524277:QJZ524277 QAC524277:QAD524277 PQG524277:PQH524277 PGK524277:PGL524277 OWO524277:OWP524277 OMS524277:OMT524277 OCW524277:OCX524277 NTA524277:NTB524277 NJE524277:NJF524277 MZI524277:MZJ524277 MPM524277:MPN524277 MFQ524277:MFR524277 LVU524277:LVV524277 LLY524277:LLZ524277 LCC524277:LCD524277 KSG524277:KSH524277 KIK524277:KIL524277 JYO524277:JYP524277 JOS524277:JOT524277 JEW524277:JEX524277 IVA524277:IVB524277 ILE524277:ILF524277 IBI524277:IBJ524277 HRM524277:HRN524277 HHQ524277:HHR524277 GXU524277:GXV524277 GNY524277:GNZ524277 GEC524277:GED524277 FUG524277:FUH524277 FKK524277:FKL524277 FAO524277:FAP524277 EQS524277:EQT524277 EGW524277:EGX524277 DXA524277:DXB524277 DNE524277:DNF524277 DDI524277:DDJ524277 CTM524277:CTN524277 CJQ524277:CJR524277 BZU524277:BZV524277 BPY524277:BPZ524277 BGC524277:BGD524277 AWG524277:AWH524277 AMK524277:AML524277 ACO524277:ACP524277 SS524277:ST524277 IW524277:IX524277 C524277:D524277 WVI458741:WVJ458741 WLM458741:WLN458741 WBQ458741:WBR458741 VRU458741:VRV458741 VHY458741:VHZ458741 UYC458741:UYD458741 UOG458741:UOH458741 UEK458741:UEL458741 TUO458741:TUP458741 TKS458741:TKT458741 TAW458741:TAX458741 SRA458741:SRB458741 SHE458741:SHF458741 RXI458741:RXJ458741 RNM458741:RNN458741 RDQ458741:RDR458741 QTU458741:QTV458741 QJY458741:QJZ458741 QAC458741:QAD458741 PQG458741:PQH458741 PGK458741:PGL458741 OWO458741:OWP458741 OMS458741:OMT458741 OCW458741:OCX458741 NTA458741:NTB458741 NJE458741:NJF458741 MZI458741:MZJ458741 MPM458741:MPN458741 MFQ458741:MFR458741 LVU458741:LVV458741 LLY458741:LLZ458741 LCC458741:LCD458741 KSG458741:KSH458741 KIK458741:KIL458741 JYO458741:JYP458741 JOS458741:JOT458741 JEW458741:JEX458741 IVA458741:IVB458741 ILE458741:ILF458741 IBI458741:IBJ458741 HRM458741:HRN458741 HHQ458741:HHR458741 GXU458741:GXV458741 GNY458741:GNZ458741 GEC458741:GED458741 FUG458741:FUH458741 FKK458741:FKL458741 FAO458741:FAP458741 EQS458741:EQT458741 EGW458741:EGX458741 DXA458741:DXB458741 DNE458741:DNF458741 DDI458741:DDJ458741 CTM458741:CTN458741 CJQ458741:CJR458741 BZU458741:BZV458741 BPY458741:BPZ458741 BGC458741:BGD458741 AWG458741:AWH458741 AMK458741:AML458741 ACO458741:ACP458741 SS458741:ST458741 IW458741:IX458741 C458741:D458741 WVI393205:WVJ393205 WLM393205:WLN393205 WBQ393205:WBR393205 VRU393205:VRV393205 VHY393205:VHZ393205 UYC393205:UYD393205 UOG393205:UOH393205 UEK393205:UEL393205 TUO393205:TUP393205 TKS393205:TKT393205 TAW393205:TAX393205 SRA393205:SRB393205 SHE393205:SHF393205 RXI393205:RXJ393205 RNM393205:RNN393205 RDQ393205:RDR393205 QTU393205:QTV393205 QJY393205:QJZ393205 QAC393205:QAD393205 PQG393205:PQH393205 PGK393205:PGL393205 OWO393205:OWP393205 OMS393205:OMT393205 OCW393205:OCX393205 NTA393205:NTB393205 NJE393205:NJF393205 MZI393205:MZJ393205 MPM393205:MPN393205 MFQ393205:MFR393205 LVU393205:LVV393205 LLY393205:LLZ393205 LCC393205:LCD393205 KSG393205:KSH393205 KIK393205:KIL393205 JYO393205:JYP393205 JOS393205:JOT393205 JEW393205:JEX393205 IVA393205:IVB393205 ILE393205:ILF393205 IBI393205:IBJ393205 HRM393205:HRN393205 HHQ393205:HHR393205 GXU393205:GXV393205 GNY393205:GNZ393205 GEC393205:GED393205 FUG393205:FUH393205 FKK393205:FKL393205 FAO393205:FAP393205 EQS393205:EQT393205 EGW393205:EGX393205 DXA393205:DXB393205 DNE393205:DNF393205 DDI393205:DDJ393205 CTM393205:CTN393205 CJQ393205:CJR393205 BZU393205:BZV393205 BPY393205:BPZ393205 BGC393205:BGD393205 AWG393205:AWH393205 AMK393205:AML393205 ACO393205:ACP393205 SS393205:ST393205 IW393205:IX393205 C393205:D393205 WVI327669:WVJ327669 WLM327669:WLN327669 WBQ327669:WBR327669 VRU327669:VRV327669 VHY327669:VHZ327669 UYC327669:UYD327669 UOG327669:UOH327669 UEK327669:UEL327669 TUO327669:TUP327669 TKS327669:TKT327669 TAW327669:TAX327669 SRA327669:SRB327669 SHE327669:SHF327669 RXI327669:RXJ327669 RNM327669:RNN327669 RDQ327669:RDR327669 QTU327669:QTV327669 QJY327669:QJZ327669 QAC327669:QAD327669 PQG327669:PQH327669 PGK327669:PGL327669 OWO327669:OWP327669 OMS327669:OMT327669 OCW327669:OCX327669 NTA327669:NTB327669 NJE327669:NJF327669 MZI327669:MZJ327669 MPM327669:MPN327669 MFQ327669:MFR327669 LVU327669:LVV327669 LLY327669:LLZ327669 LCC327669:LCD327669 KSG327669:KSH327669 KIK327669:KIL327669 JYO327669:JYP327669 JOS327669:JOT327669 JEW327669:JEX327669 IVA327669:IVB327669 ILE327669:ILF327669 IBI327669:IBJ327669 HRM327669:HRN327669 HHQ327669:HHR327669 GXU327669:GXV327669 GNY327669:GNZ327669 GEC327669:GED327669 FUG327669:FUH327669 FKK327669:FKL327669 FAO327669:FAP327669 EQS327669:EQT327669 EGW327669:EGX327669 DXA327669:DXB327669 DNE327669:DNF327669 DDI327669:DDJ327669 CTM327669:CTN327669 CJQ327669:CJR327669 BZU327669:BZV327669 BPY327669:BPZ327669 BGC327669:BGD327669 AWG327669:AWH327669 AMK327669:AML327669 ACO327669:ACP327669 SS327669:ST327669 IW327669:IX327669 C327669:D327669 WVI262133:WVJ262133 WLM262133:WLN262133 WBQ262133:WBR262133 VRU262133:VRV262133 VHY262133:VHZ262133 UYC262133:UYD262133 UOG262133:UOH262133 UEK262133:UEL262133 TUO262133:TUP262133 TKS262133:TKT262133 TAW262133:TAX262133 SRA262133:SRB262133 SHE262133:SHF262133 RXI262133:RXJ262133 RNM262133:RNN262133 RDQ262133:RDR262133 QTU262133:QTV262133 QJY262133:QJZ262133 QAC262133:QAD262133 PQG262133:PQH262133 PGK262133:PGL262133 OWO262133:OWP262133 OMS262133:OMT262133 OCW262133:OCX262133 NTA262133:NTB262133 NJE262133:NJF262133 MZI262133:MZJ262133 MPM262133:MPN262133 MFQ262133:MFR262133 LVU262133:LVV262133 LLY262133:LLZ262133 LCC262133:LCD262133 KSG262133:KSH262133 KIK262133:KIL262133 JYO262133:JYP262133 JOS262133:JOT262133 JEW262133:JEX262133 IVA262133:IVB262133 ILE262133:ILF262133 IBI262133:IBJ262133 HRM262133:HRN262133 HHQ262133:HHR262133 GXU262133:GXV262133 GNY262133:GNZ262133 GEC262133:GED262133 FUG262133:FUH262133 FKK262133:FKL262133 FAO262133:FAP262133 EQS262133:EQT262133 EGW262133:EGX262133 DXA262133:DXB262133 DNE262133:DNF262133 DDI262133:DDJ262133 CTM262133:CTN262133 CJQ262133:CJR262133 BZU262133:BZV262133 BPY262133:BPZ262133 BGC262133:BGD262133 AWG262133:AWH262133 AMK262133:AML262133 ACO262133:ACP262133 SS262133:ST262133 IW262133:IX262133 C262133:D262133 WVI196597:WVJ196597 WLM196597:WLN196597 WBQ196597:WBR196597 VRU196597:VRV196597 VHY196597:VHZ196597 UYC196597:UYD196597 UOG196597:UOH196597 UEK196597:UEL196597 TUO196597:TUP196597 TKS196597:TKT196597 TAW196597:TAX196597 SRA196597:SRB196597 SHE196597:SHF196597 RXI196597:RXJ196597 RNM196597:RNN196597 RDQ196597:RDR196597 QTU196597:QTV196597 QJY196597:QJZ196597 QAC196597:QAD196597 PQG196597:PQH196597 PGK196597:PGL196597 OWO196597:OWP196597 OMS196597:OMT196597 OCW196597:OCX196597 NTA196597:NTB196597 NJE196597:NJF196597 MZI196597:MZJ196597 MPM196597:MPN196597 MFQ196597:MFR196597 LVU196597:LVV196597 LLY196597:LLZ196597 LCC196597:LCD196597 KSG196597:KSH196597 KIK196597:KIL196597 JYO196597:JYP196597 JOS196597:JOT196597 JEW196597:JEX196597 IVA196597:IVB196597 ILE196597:ILF196597 IBI196597:IBJ196597 HRM196597:HRN196597 HHQ196597:HHR196597 GXU196597:GXV196597 GNY196597:GNZ196597 GEC196597:GED196597 FUG196597:FUH196597 FKK196597:FKL196597 FAO196597:FAP196597 EQS196597:EQT196597 EGW196597:EGX196597 DXA196597:DXB196597 DNE196597:DNF196597 DDI196597:DDJ196597 CTM196597:CTN196597 CJQ196597:CJR196597 BZU196597:BZV196597 BPY196597:BPZ196597 BGC196597:BGD196597 AWG196597:AWH196597 AMK196597:AML196597 ACO196597:ACP196597 SS196597:ST196597 IW196597:IX196597 C196597:D196597 WVI131061:WVJ131061 WLM131061:WLN131061 WBQ131061:WBR131061 VRU131061:VRV131061 VHY131061:VHZ131061 UYC131061:UYD131061 UOG131061:UOH131061 UEK131061:UEL131061 TUO131061:TUP131061 TKS131061:TKT131061 TAW131061:TAX131061 SRA131061:SRB131061 SHE131061:SHF131061 RXI131061:RXJ131061 RNM131061:RNN131061 RDQ131061:RDR131061 QTU131061:QTV131061 QJY131061:QJZ131061 QAC131061:QAD131061 PQG131061:PQH131061 PGK131061:PGL131061 OWO131061:OWP131061 OMS131061:OMT131061 OCW131061:OCX131061 NTA131061:NTB131061 NJE131061:NJF131061 MZI131061:MZJ131061 MPM131061:MPN131061 MFQ131061:MFR131061 LVU131061:LVV131061 LLY131061:LLZ131061 LCC131061:LCD131061 KSG131061:KSH131061 KIK131061:KIL131061 JYO131061:JYP131061 JOS131061:JOT131061 JEW131061:JEX131061 IVA131061:IVB131061 ILE131061:ILF131061 IBI131061:IBJ131061 HRM131061:HRN131061 HHQ131061:HHR131061 GXU131061:GXV131061 GNY131061:GNZ131061 GEC131061:GED131061 FUG131061:FUH131061 FKK131061:FKL131061 FAO131061:FAP131061 EQS131061:EQT131061 EGW131061:EGX131061 DXA131061:DXB131061 DNE131061:DNF131061 DDI131061:DDJ131061 CTM131061:CTN131061 CJQ131061:CJR131061 BZU131061:BZV131061 BPY131061:BPZ131061 BGC131061:BGD131061 AWG131061:AWH131061 AMK131061:AML131061 ACO131061:ACP131061 SS131061:ST131061 IW131061:IX131061 C131061:D131061 WVI65525:WVJ65525 WLM65525:WLN65525 WBQ65525:WBR65525 VRU65525:VRV65525 VHY65525:VHZ65525 UYC65525:UYD65525 UOG65525:UOH65525 UEK65525:UEL65525 TUO65525:TUP65525 TKS65525:TKT65525 TAW65525:TAX65525 SRA65525:SRB65525 SHE65525:SHF65525 RXI65525:RXJ65525 RNM65525:RNN65525 RDQ65525:RDR65525 QTU65525:QTV65525 QJY65525:QJZ65525 QAC65525:QAD65525 PQG65525:PQH65525 PGK65525:PGL65525 OWO65525:OWP65525 OMS65525:OMT65525 OCW65525:OCX65525 NTA65525:NTB65525 NJE65525:NJF65525 MZI65525:MZJ65525 MPM65525:MPN65525 MFQ65525:MFR65525 LVU65525:LVV65525 LLY65525:LLZ65525 LCC65525:LCD65525 KSG65525:KSH65525 KIK65525:KIL65525 JYO65525:JYP65525 JOS65525:JOT65525 JEW65525:JEX65525 IVA65525:IVB65525 ILE65525:ILF65525 IBI65525:IBJ65525 HRM65525:HRN65525 HHQ65525:HHR65525 GXU65525:GXV65525 GNY65525:GNZ65525 GEC65525:GED65525 FUG65525:FUH65525 FKK65525:FKL65525 FAO65525:FAP65525 EQS65525:EQT65525 EGW65525:EGX65525 DXA65525:DXB65525 DNE65525:DNF65525 DDI65525:DDJ65525 CTM65525:CTN65525 CJQ65525:CJR65525 BZU65525:BZV65525 BPY65525:BPZ65525 BGC65525:BGD65525 AWG65525:AWH65525 AMK65525:AML65525 ACO65525:ACP65525 SS65525:ST65525 IW65525:IX65525">
      <formula1>$AI$22:$AI$23</formula1>
    </dataValidation>
    <dataValidation type="list" allowBlank="1" showInputMessage="1" showErrorMessage="1" prompt="Escolher Opção" sqref="IY65534:IZ65534 SU65534:SV65534 ACQ65534:ACR65534 AMM65534:AMN65534 AWI65534:AWJ65534 BGE65534:BGF65534 BQA65534:BQB65534 BZW65534:BZX65534 CJS65534:CJT65534 CTO65534:CTP65534 DDK65534:DDL65534 DNG65534:DNH65534 DXC65534:DXD65534 EGY65534:EGZ65534 EQU65534:EQV65534 FAQ65534:FAR65534 FKM65534:FKN65534 FUI65534:FUJ65534 GEE65534:GEF65534 GOA65534:GOB65534 GXW65534:GXX65534 HHS65534:HHT65534 HRO65534:HRP65534 IBK65534:IBL65534 ILG65534:ILH65534 IVC65534:IVD65534 JEY65534:JEZ65534 JOU65534:JOV65534 JYQ65534:JYR65534 KIM65534:KIN65534 KSI65534:KSJ65534 LCE65534:LCF65534 LMA65534:LMB65534 LVW65534:LVX65534 MFS65534:MFT65534 MPO65534:MPP65534 MZK65534:MZL65534 NJG65534:NJH65534 NTC65534:NTD65534 OCY65534:OCZ65534 OMU65534:OMV65534 OWQ65534:OWR65534 PGM65534:PGN65534 PQI65534:PQJ65534 QAE65534:QAF65534 QKA65534:QKB65534 QTW65534:QTX65534 RDS65534:RDT65534 RNO65534:RNP65534 RXK65534:RXL65534 SHG65534:SHH65534 SRC65534:SRD65534 TAY65534:TAZ65534 TKU65534:TKV65534 TUQ65534:TUR65534 UEM65534:UEN65534 UOI65534:UOJ65534 UYE65534:UYF65534 VIA65534:VIB65534 VRW65534:VRX65534 WBS65534:WBT65534 WLO65534:WLP65534 WVK65534:WVL65534 IY131070:IZ131070 SU131070:SV131070 ACQ131070:ACR131070 AMM131070:AMN131070 AWI131070:AWJ131070 BGE131070:BGF131070 BQA131070:BQB131070 BZW131070:BZX131070 CJS131070:CJT131070 CTO131070:CTP131070 DDK131070:DDL131070 DNG131070:DNH131070 DXC131070:DXD131070 EGY131070:EGZ131070 EQU131070:EQV131070 FAQ131070:FAR131070 FKM131070:FKN131070 FUI131070:FUJ131070 GEE131070:GEF131070 GOA131070:GOB131070 GXW131070:GXX131070 HHS131070:HHT131070 HRO131070:HRP131070 IBK131070:IBL131070 ILG131070:ILH131070 IVC131070:IVD131070 JEY131070:JEZ131070 JOU131070:JOV131070 JYQ131070:JYR131070 KIM131070:KIN131070 KSI131070:KSJ131070 LCE131070:LCF131070 LMA131070:LMB131070 LVW131070:LVX131070 MFS131070:MFT131070 MPO131070:MPP131070 MZK131070:MZL131070 NJG131070:NJH131070 NTC131070:NTD131070 OCY131070:OCZ131070 OMU131070:OMV131070 OWQ131070:OWR131070 PGM131070:PGN131070 PQI131070:PQJ131070 QAE131070:QAF131070 QKA131070:QKB131070 QTW131070:QTX131070 RDS131070:RDT131070 RNO131070:RNP131070 RXK131070:RXL131070 SHG131070:SHH131070 SRC131070:SRD131070 TAY131070:TAZ131070 TKU131070:TKV131070 TUQ131070:TUR131070 UEM131070:UEN131070 UOI131070:UOJ131070 UYE131070:UYF131070 VIA131070:VIB131070 VRW131070:VRX131070 WBS131070:WBT131070 WLO131070:WLP131070 WVK131070:WVL131070 IY196606:IZ196606 SU196606:SV196606 ACQ196606:ACR196606 AMM196606:AMN196606 AWI196606:AWJ196606 BGE196606:BGF196606 BQA196606:BQB196606 BZW196606:BZX196606 CJS196606:CJT196606 CTO196606:CTP196606 DDK196606:DDL196606 DNG196606:DNH196606 DXC196606:DXD196606 EGY196606:EGZ196606 EQU196606:EQV196606 FAQ196606:FAR196606 FKM196606:FKN196606 FUI196606:FUJ196606 GEE196606:GEF196606 GOA196606:GOB196606 GXW196606:GXX196606 HHS196606:HHT196606 HRO196606:HRP196606 IBK196606:IBL196606 ILG196606:ILH196606 IVC196606:IVD196606 JEY196606:JEZ196606 JOU196606:JOV196606 JYQ196606:JYR196606 KIM196606:KIN196606 KSI196606:KSJ196606 LCE196606:LCF196606 LMA196606:LMB196606 LVW196606:LVX196606 MFS196606:MFT196606 MPO196606:MPP196606 MZK196606:MZL196606 NJG196606:NJH196606 NTC196606:NTD196606 OCY196606:OCZ196606 OMU196606:OMV196606 OWQ196606:OWR196606 PGM196606:PGN196606 PQI196606:PQJ196606 QAE196606:QAF196606 QKA196606:QKB196606 QTW196606:QTX196606 RDS196606:RDT196606 RNO196606:RNP196606 RXK196606:RXL196606 SHG196606:SHH196606 SRC196606:SRD196606 TAY196606:TAZ196606 TKU196606:TKV196606 TUQ196606:TUR196606 UEM196606:UEN196606 UOI196606:UOJ196606 UYE196606:UYF196606 VIA196606:VIB196606 VRW196606:VRX196606 WBS196606:WBT196606 WLO196606:WLP196606 WVK196606:WVL196606 IY262142:IZ262142 SU262142:SV262142 ACQ262142:ACR262142 AMM262142:AMN262142 AWI262142:AWJ262142 BGE262142:BGF262142 BQA262142:BQB262142 BZW262142:BZX262142 CJS262142:CJT262142 CTO262142:CTP262142 DDK262142:DDL262142 DNG262142:DNH262142 DXC262142:DXD262142 EGY262142:EGZ262142 EQU262142:EQV262142 FAQ262142:FAR262142 FKM262142:FKN262142 FUI262142:FUJ262142 GEE262142:GEF262142 GOA262142:GOB262142 GXW262142:GXX262142 HHS262142:HHT262142 HRO262142:HRP262142 IBK262142:IBL262142 ILG262142:ILH262142 IVC262142:IVD262142 JEY262142:JEZ262142 JOU262142:JOV262142 JYQ262142:JYR262142 KIM262142:KIN262142 KSI262142:KSJ262142 LCE262142:LCF262142 LMA262142:LMB262142 LVW262142:LVX262142 MFS262142:MFT262142 MPO262142:MPP262142 MZK262142:MZL262142 NJG262142:NJH262142 NTC262142:NTD262142 OCY262142:OCZ262142 OMU262142:OMV262142 OWQ262142:OWR262142 PGM262142:PGN262142 PQI262142:PQJ262142 QAE262142:QAF262142 QKA262142:QKB262142 QTW262142:QTX262142 RDS262142:RDT262142 RNO262142:RNP262142 RXK262142:RXL262142 SHG262142:SHH262142 SRC262142:SRD262142 TAY262142:TAZ262142 TKU262142:TKV262142 TUQ262142:TUR262142 UEM262142:UEN262142 UOI262142:UOJ262142 UYE262142:UYF262142 VIA262142:VIB262142 VRW262142:VRX262142 WBS262142:WBT262142 WLO262142:WLP262142 WVK262142:WVL262142 IY327678:IZ327678 SU327678:SV327678 ACQ327678:ACR327678 AMM327678:AMN327678 AWI327678:AWJ327678 BGE327678:BGF327678 BQA327678:BQB327678 BZW327678:BZX327678 CJS327678:CJT327678 CTO327678:CTP327678 DDK327678:DDL327678 DNG327678:DNH327678 DXC327678:DXD327678 EGY327678:EGZ327678 EQU327678:EQV327678 FAQ327678:FAR327678 FKM327678:FKN327678 FUI327678:FUJ327678 GEE327678:GEF327678 GOA327678:GOB327678 GXW327678:GXX327678 HHS327678:HHT327678 HRO327678:HRP327678 IBK327678:IBL327678 ILG327678:ILH327678 IVC327678:IVD327678 JEY327678:JEZ327678 JOU327678:JOV327678 JYQ327678:JYR327678 KIM327678:KIN327678 KSI327678:KSJ327678 LCE327678:LCF327678 LMA327678:LMB327678 LVW327678:LVX327678 MFS327678:MFT327678 MPO327678:MPP327678 MZK327678:MZL327678 NJG327678:NJH327678 NTC327678:NTD327678 OCY327678:OCZ327678 OMU327678:OMV327678 OWQ327678:OWR327678 PGM327678:PGN327678 PQI327678:PQJ327678 QAE327678:QAF327678 QKA327678:QKB327678 QTW327678:QTX327678 RDS327678:RDT327678 RNO327678:RNP327678 RXK327678:RXL327678 SHG327678:SHH327678 SRC327678:SRD327678 TAY327678:TAZ327678 TKU327678:TKV327678 TUQ327678:TUR327678 UEM327678:UEN327678 UOI327678:UOJ327678 UYE327678:UYF327678 VIA327678:VIB327678 VRW327678:VRX327678 WBS327678:WBT327678 WLO327678:WLP327678 WVK327678:WVL327678 IY393214:IZ393214 SU393214:SV393214 ACQ393214:ACR393214 AMM393214:AMN393214 AWI393214:AWJ393214 BGE393214:BGF393214 BQA393214:BQB393214 BZW393214:BZX393214 CJS393214:CJT393214 CTO393214:CTP393214 DDK393214:DDL393214 DNG393214:DNH393214 DXC393214:DXD393214 EGY393214:EGZ393214 EQU393214:EQV393214 FAQ393214:FAR393214 FKM393214:FKN393214 FUI393214:FUJ393214 GEE393214:GEF393214 GOA393214:GOB393214 GXW393214:GXX393214 HHS393214:HHT393214 HRO393214:HRP393214 IBK393214:IBL393214 ILG393214:ILH393214 IVC393214:IVD393214 JEY393214:JEZ393214 JOU393214:JOV393214 JYQ393214:JYR393214 KIM393214:KIN393214 KSI393214:KSJ393214 LCE393214:LCF393214 LMA393214:LMB393214 LVW393214:LVX393214 MFS393214:MFT393214 MPO393214:MPP393214 MZK393214:MZL393214 NJG393214:NJH393214 NTC393214:NTD393214 OCY393214:OCZ393214 OMU393214:OMV393214 OWQ393214:OWR393214 PGM393214:PGN393214 PQI393214:PQJ393214 QAE393214:QAF393214 QKA393214:QKB393214 QTW393214:QTX393214 RDS393214:RDT393214 RNO393214:RNP393214 RXK393214:RXL393214 SHG393214:SHH393214 SRC393214:SRD393214 TAY393214:TAZ393214 TKU393214:TKV393214 TUQ393214:TUR393214 UEM393214:UEN393214 UOI393214:UOJ393214 UYE393214:UYF393214 VIA393214:VIB393214 VRW393214:VRX393214 WBS393214:WBT393214 WLO393214:WLP393214 WVK393214:WVL393214 IY458750:IZ458750 SU458750:SV458750 ACQ458750:ACR458750 AMM458750:AMN458750 AWI458750:AWJ458750 BGE458750:BGF458750 BQA458750:BQB458750 BZW458750:BZX458750 CJS458750:CJT458750 CTO458750:CTP458750 DDK458750:DDL458750 DNG458750:DNH458750 DXC458750:DXD458750 EGY458750:EGZ458750 EQU458750:EQV458750 FAQ458750:FAR458750 FKM458750:FKN458750 FUI458750:FUJ458750 GEE458750:GEF458750 GOA458750:GOB458750 GXW458750:GXX458750 HHS458750:HHT458750 HRO458750:HRP458750 IBK458750:IBL458750 ILG458750:ILH458750 IVC458750:IVD458750 JEY458750:JEZ458750 JOU458750:JOV458750 JYQ458750:JYR458750 KIM458750:KIN458750 KSI458750:KSJ458750 LCE458750:LCF458750 LMA458750:LMB458750 LVW458750:LVX458750 MFS458750:MFT458750 MPO458750:MPP458750 MZK458750:MZL458750 NJG458750:NJH458750 NTC458750:NTD458750 OCY458750:OCZ458750 OMU458750:OMV458750 OWQ458750:OWR458750 PGM458750:PGN458750 PQI458750:PQJ458750 QAE458750:QAF458750 QKA458750:QKB458750 QTW458750:QTX458750 RDS458750:RDT458750 RNO458750:RNP458750 RXK458750:RXL458750 SHG458750:SHH458750 SRC458750:SRD458750 TAY458750:TAZ458750 TKU458750:TKV458750 TUQ458750:TUR458750 UEM458750:UEN458750 UOI458750:UOJ458750 UYE458750:UYF458750 VIA458750:VIB458750 VRW458750:VRX458750 WBS458750:WBT458750 WLO458750:WLP458750 WVK458750:WVL458750 IY524286:IZ524286 SU524286:SV524286 ACQ524286:ACR524286 AMM524286:AMN524286 AWI524286:AWJ524286 BGE524286:BGF524286 BQA524286:BQB524286 BZW524286:BZX524286 CJS524286:CJT524286 CTO524286:CTP524286 DDK524286:DDL524286 DNG524286:DNH524286 DXC524286:DXD524286 EGY524286:EGZ524286 EQU524286:EQV524286 FAQ524286:FAR524286 FKM524286:FKN524286 FUI524286:FUJ524286 GEE524286:GEF524286 GOA524286:GOB524286 GXW524286:GXX524286 HHS524286:HHT524286 HRO524286:HRP524286 IBK524286:IBL524286 ILG524286:ILH524286 IVC524286:IVD524286 JEY524286:JEZ524286 JOU524286:JOV524286 JYQ524286:JYR524286 KIM524286:KIN524286 KSI524286:KSJ524286 LCE524286:LCF524286 LMA524286:LMB524286 LVW524286:LVX524286 MFS524286:MFT524286 MPO524286:MPP524286 MZK524286:MZL524286 NJG524286:NJH524286 NTC524286:NTD524286 OCY524286:OCZ524286 OMU524286:OMV524286 OWQ524286:OWR524286 PGM524286:PGN524286 PQI524286:PQJ524286 QAE524286:QAF524286 QKA524286:QKB524286 QTW524286:QTX524286 RDS524286:RDT524286 RNO524286:RNP524286 RXK524286:RXL524286 SHG524286:SHH524286 SRC524286:SRD524286 TAY524286:TAZ524286 TKU524286:TKV524286 TUQ524286:TUR524286 UEM524286:UEN524286 UOI524286:UOJ524286 UYE524286:UYF524286 VIA524286:VIB524286 VRW524286:VRX524286 WBS524286:WBT524286 WLO524286:WLP524286 WVK524286:WVL524286 IY589822:IZ589822 SU589822:SV589822 ACQ589822:ACR589822 AMM589822:AMN589822 AWI589822:AWJ589822 BGE589822:BGF589822 BQA589822:BQB589822 BZW589822:BZX589822 CJS589822:CJT589822 CTO589822:CTP589822 DDK589822:DDL589822 DNG589822:DNH589822 DXC589822:DXD589822 EGY589822:EGZ589822 EQU589822:EQV589822 FAQ589822:FAR589822 FKM589822:FKN589822 FUI589822:FUJ589822 GEE589822:GEF589822 GOA589822:GOB589822 GXW589822:GXX589822 HHS589822:HHT589822 HRO589822:HRP589822 IBK589822:IBL589822 ILG589822:ILH589822 IVC589822:IVD589822 JEY589822:JEZ589822 JOU589822:JOV589822 JYQ589822:JYR589822 KIM589822:KIN589822 KSI589822:KSJ589822 LCE589822:LCF589822 LMA589822:LMB589822 LVW589822:LVX589822 MFS589822:MFT589822 MPO589822:MPP589822 MZK589822:MZL589822 NJG589822:NJH589822 NTC589822:NTD589822 OCY589822:OCZ589822 OMU589822:OMV589822 OWQ589822:OWR589822 PGM589822:PGN589822 PQI589822:PQJ589822 QAE589822:QAF589822 QKA589822:QKB589822 QTW589822:QTX589822 RDS589822:RDT589822 RNO589822:RNP589822 RXK589822:RXL589822 SHG589822:SHH589822 SRC589822:SRD589822 TAY589822:TAZ589822 TKU589822:TKV589822 TUQ589822:TUR589822 UEM589822:UEN589822 UOI589822:UOJ589822 UYE589822:UYF589822 VIA589822:VIB589822 VRW589822:VRX589822 WBS589822:WBT589822 WLO589822:WLP589822 WVK589822:WVL589822 IY655358:IZ655358 SU655358:SV655358 ACQ655358:ACR655358 AMM655358:AMN655358 AWI655358:AWJ655358 BGE655358:BGF655358 BQA655358:BQB655358 BZW655358:BZX655358 CJS655358:CJT655358 CTO655358:CTP655358 DDK655358:DDL655358 DNG655358:DNH655358 DXC655358:DXD655358 EGY655358:EGZ655358 EQU655358:EQV655358 FAQ655358:FAR655358 FKM655358:FKN655358 FUI655358:FUJ655358 GEE655358:GEF655358 GOA655358:GOB655358 GXW655358:GXX655358 HHS655358:HHT655358 HRO655358:HRP655358 IBK655358:IBL655358 ILG655358:ILH655358 IVC655358:IVD655358 JEY655358:JEZ655358 JOU655358:JOV655358 JYQ655358:JYR655358 KIM655358:KIN655358 KSI655358:KSJ655358 LCE655358:LCF655358 LMA655358:LMB655358 LVW655358:LVX655358 MFS655358:MFT655358 MPO655358:MPP655358 MZK655358:MZL655358 NJG655358:NJH655358 NTC655358:NTD655358 OCY655358:OCZ655358 OMU655358:OMV655358 OWQ655358:OWR655358 PGM655358:PGN655358 PQI655358:PQJ655358 QAE655358:QAF655358 QKA655358:QKB655358 QTW655358:QTX655358 RDS655358:RDT655358 RNO655358:RNP655358 RXK655358:RXL655358 SHG655358:SHH655358 SRC655358:SRD655358 TAY655358:TAZ655358 TKU655358:TKV655358 TUQ655358:TUR655358 UEM655358:UEN655358 UOI655358:UOJ655358 UYE655358:UYF655358 VIA655358:VIB655358 VRW655358:VRX655358 WBS655358:WBT655358 WLO655358:WLP655358 WVK655358:WVL655358 IY720894:IZ720894 SU720894:SV720894 ACQ720894:ACR720894 AMM720894:AMN720894 AWI720894:AWJ720894 BGE720894:BGF720894 BQA720894:BQB720894 BZW720894:BZX720894 CJS720894:CJT720894 CTO720894:CTP720894 DDK720894:DDL720894 DNG720894:DNH720894 DXC720894:DXD720894 EGY720894:EGZ720894 EQU720894:EQV720894 FAQ720894:FAR720894 FKM720894:FKN720894 FUI720894:FUJ720894 GEE720894:GEF720894 GOA720894:GOB720894 GXW720894:GXX720894 HHS720894:HHT720894 HRO720894:HRP720894 IBK720894:IBL720894 ILG720894:ILH720894 IVC720894:IVD720894 JEY720894:JEZ720894 JOU720894:JOV720894 JYQ720894:JYR720894 KIM720894:KIN720894 KSI720894:KSJ720894 LCE720894:LCF720894 LMA720894:LMB720894 LVW720894:LVX720894 MFS720894:MFT720894 MPO720894:MPP720894 MZK720894:MZL720894 NJG720894:NJH720894 NTC720894:NTD720894 OCY720894:OCZ720894 OMU720894:OMV720894 OWQ720894:OWR720894 PGM720894:PGN720894 PQI720894:PQJ720894 QAE720894:QAF720894 QKA720894:QKB720894 QTW720894:QTX720894 RDS720894:RDT720894 RNO720894:RNP720894 RXK720894:RXL720894 SHG720894:SHH720894 SRC720894:SRD720894 TAY720894:TAZ720894 TKU720894:TKV720894 TUQ720894:TUR720894 UEM720894:UEN720894 UOI720894:UOJ720894 UYE720894:UYF720894 VIA720894:VIB720894 VRW720894:VRX720894 WBS720894:WBT720894 WLO720894:WLP720894 WVK720894:WVL720894 IY786430:IZ786430 SU786430:SV786430 ACQ786430:ACR786430 AMM786430:AMN786430 AWI786430:AWJ786430 BGE786430:BGF786430 BQA786430:BQB786430 BZW786430:BZX786430 CJS786430:CJT786430 CTO786430:CTP786430 DDK786430:DDL786430 DNG786430:DNH786430 DXC786430:DXD786430 EGY786430:EGZ786430 EQU786430:EQV786430 FAQ786430:FAR786430 FKM786430:FKN786430 FUI786430:FUJ786430 GEE786430:GEF786430 GOA786430:GOB786430 GXW786430:GXX786430 HHS786430:HHT786430 HRO786430:HRP786430 IBK786430:IBL786430 ILG786430:ILH786430 IVC786430:IVD786430 JEY786430:JEZ786430 JOU786430:JOV786430 JYQ786430:JYR786430 KIM786430:KIN786430 KSI786430:KSJ786430 LCE786430:LCF786430 LMA786430:LMB786430 LVW786430:LVX786430 MFS786430:MFT786430 MPO786430:MPP786430 MZK786430:MZL786430 NJG786430:NJH786430 NTC786430:NTD786430 OCY786430:OCZ786430 OMU786430:OMV786430 OWQ786430:OWR786430 PGM786430:PGN786430 PQI786430:PQJ786430 QAE786430:QAF786430 QKA786430:QKB786430 QTW786430:QTX786430 RDS786430:RDT786430 RNO786430:RNP786430 RXK786430:RXL786430 SHG786430:SHH786430 SRC786430:SRD786430 TAY786430:TAZ786430 TKU786430:TKV786430 TUQ786430:TUR786430 UEM786430:UEN786430 UOI786430:UOJ786430 UYE786430:UYF786430 VIA786430:VIB786430 VRW786430:VRX786430 WBS786430:WBT786430 WLO786430:WLP786430 WVK786430:WVL786430 IY851966:IZ851966 SU851966:SV851966 ACQ851966:ACR851966 AMM851966:AMN851966 AWI851966:AWJ851966 BGE851966:BGF851966 BQA851966:BQB851966 BZW851966:BZX851966 CJS851966:CJT851966 CTO851966:CTP851966 DDK851966:DDL851966 DNG851966:DNH851966 DXC851966:DXD851966 EGY851966:EGZ851966 EQU851966:EQV851966 FAQ851966:FAR851966 FKM851966:FKN851966 FUI851966:FUJ851966 GEE851966:GEF851966 GOA851966:GOB851966 GXW851966:GXX851966 HHS851966:HHT851966 HRO851966:HRP851966 IBK851966:IBL851966 ILG851966:ILH851966 IVC851966:IVD851966 JEY851966:JEZ851966 JOU851966:JOV851966 JYQ851966:JYR851966 KIM851966:KIN851966 KSI851966:KSJ851966 LCE851966:LCF851966 LMA851966:LMB851966 LVW851966:LVX851966 MFS851966:MFT851966 MPO851966:MPP851966 MZK851966:MZL851966 NJG851966:NJH851966 NTC851966:NTD851966 OCY851966:OCZ851966 OMU851966:OMV851966 OWQ851966:OWR851966 PGM851966:PGN851966 PQI851966:PQJ851966 QAE851966:QAF851966 QKA851966:QKB851966 QTW851966:QTX851966 RDS851966:RDT851966 RNO851966:RNP851966 RXK851966:RXL851966 SHG851966:SHH851966 SRC851966:SRD851966 TAY851966:TAZ851966 TKU851966:TKV851966 TUQ851966:TUR851966 UEM851966:UEN851966 UOI851966:UOJ851966 UYE851966:UYF851966 VIA851966:VIB851966 VRW851966:VRX851966 WBS851966:WBT851966 WLO851966:WLP851966 WVK851966:WVL851966 IY917502:IZ917502 SU917502:SV917502 ACQ917502:ACR917502 AMM917502:AMN917502 AWI917502:AWJ917502 BGE917502:BGF917502 BQA917502:BQB917502 BZW917502:BZX917502 CJS917502:CJT917502 CTO917502:CTP917502 DDK917502:DDL917502 DNG917502:DNH917502 DXC917502:DXD917502 EGY917502:EGZ917502 EQU917502:EQV917502 FAQ917502:FAR917502 FKM917502:FKN917502 FUI917502:FUJ917502 GEE917502:GEF917502 GOA917502:GOB917502 GXW917502:GXX917502 HHS917502:HHT917502 HRO917502:HRP917502 IBK917502:IBL917502 ILG917502:ILH917502 IVC917502:IVD917502 JEY917502:JEZ917502 JOU917502:JOV917502 JYQ917502:JYR917502 KIM917502:KIN917502 KSI917502:KSJ917502 LCE917502:LCF917502 LMA917502:LMB917502 LVW917502:LVX917502 MFS917502:MFT917502 MPO917502:MPP917502 MZK917502:MZL917502 NJG917502:NJH917502 NTC917502:NTD917502 OCY917502:OCZ917502 OMU917502:OMV917502 OWQ917502:OWR917502 PGM917502:PGN917502 PQI917502:PQJ917502 QAE917502:QAF917502 QKA917502:QKB917502 QTW917502:QTX917502 RDS917502:RDT917502 RNO917502:RNP917502 RXK917502:RXL917502 SHG917502:SHH917502 SRC917502:SRD917502 TAY917502:TAZ917502 TKU917502:TKV917502 TUQ917502:TUR917502 UEM917502:UEN917502 UOI917502:UOJ917502 UYE917502:UYF917502 VIA917502:VIB917502 VRW917502:VRX917502 WBS917502:WBT917502 WLO917502:WLP917502 WVK917502:WVL917502 IY983038:IZ983038 SU983038:SV983038 ACQ983038:ACR983038 AMM983038:AMN983038 AWI983038:AWJ983038 BGE983038:BGF983038 BQA983038:BQB983038 BZW983038:BZX983038 CJS983038:CJT983038 CTO983038:CTP983038 DDK983038:DDL983038 DNG983038:DNH983038 DXC983038:DXD983038 EGY983038:EGZ983038 EQU983038:EQV983038 FAQ983038:FAR983038 FKM983038:FKN983038 FUI983038:FUJ983038 GEE983038:GEF983038 GOA983038:GOB983038 GXW983038:GXX983038 HHS983038:HHT983038 HRO983038:HRP983038 IBK983038:IBL983038 ILG983038:ILH983038 IVC983038:IVD983038 JEY983038:JEZ983038 JOU983038:JOV983038 JYQ983038:JYR983038 KIM983038:KIN983038 KSI983038:KSJ983038 LCE983038:LCF983038 LMA983038:LMB983038 LVW983038:LVX983038 MFS983038:MFT983038 MPO983038:MPP983038 MZK983038:MZL983038 NJG983038:NJH983038 NTC983038:NTD983038 OCY983038:OCZ983038 OMU983038:OMV983038 OWQ983038:OWR983038 PGM983038:PGN983038 PQI983038:PQJ983038 QAE983038:QAF983038 QKA983038:QKB983038 QTW983038:QTX983038 RDS983038:RDT983038 RNO983038:RNP983038 RXK983038:RXL983038 SHG983038:SHH983038 SRC983038:SRD983038 TAY983038:TAZ983038 TKU983038:TKV983038 TUQ983038:TUR983038 UEM983038:UEN983038 UOI983038:UOJ983038 UYE983038:UYF983038 VIA983038:VIB983038 VRW983038:VRX983038 WBS983038:WBT983038 WLO983038:WLP983038 WVK983038:WVL983038">
      <formula1>KO65564:KO65581</formula1>
    </dataValidation>
    <dataValidation type="list" allowBlank="1" showInputMessage="1" showErrorMessage="1" prompt="Escolher Opção" sqref="JA65534 SW65534 ACS65534 AMO65534 AWK65534 BGG65534 BQC65534 BZY65534 CJU65534 CTQ65534 DDM65534 DNI65534 DXE65534 EHA65534 EQW65534 FAS65534 FKO65534 FUK65534 GEG65534 GOC65534 GXY65534 HHU65534 HRQ65534 IBM65534 ILI65534 IVE65534 JFA65534 JOW65534 JYS65534 KIO65534 KSK65534 LCG65534 LMC65534 LVY65534 MFU65534 MPQ65534 MZM65534 NJI65534 NTE65534 ODA65534 OMW65534 OWS65534 PGO65534 PQK65534 QAG65534 QKC65534 QTY65534 RDU65534 RNQ65534 RXM65534 SHI65534 SRE65534 TBA65534 TKW65534 TUS65534 UEO65534 UOK65534 UYG65534 VIC65534 VRY65534 WBU65534 WLQ65534 WVM65534 JA131070 SW131070 ACS131070 AMO131070 AWK131070 BGG131070 BQC131070 BZY131070 CJU131070 CTQ131070 DDM131070 DNI131070 DXE131070 EHA131070 EQW131070 FAS131070 FKO131070 FUK131070 GEG131070 GOC131070 GXY131070 HHU131070 HRQ131070 IBM131070 ILI131070 IVE131070 JFA131070 JOW131070 JYS131070 KIO131070 KSK131070 LCG131070 LMC131070 LVY131070 MFU131070 MPQ131070 MZM131070 NJI131070 NTE131070 ODA131070 OMW131070 OWS131070 PGO131070 PQK131070 QAG131070 QKC131070 QTY131070 RDU131070 RNQ131070 RXM131070 SHI131070 SRE131070 TBA131070 TKW131070 TUS131070 UEO131070 UOK131070 UYG131070 VIC131070 VRY131070 WBU131070 WLQ131070 WVM131070 JA196606 SW196606 ACS196606 AMO196606 AWK196606 BGG196606 BQC196606 BZY196606 CJU196606 CTQ196606 DDM196606 DNI196606 DXE196606 EHA196606 EQW196606 FAS196606 FKO196606 FUK196606 GEG196606 GOC196606 GXY196606 HHU196606 HRQ196606 IBM196606 ILI196606 IVE196606 JFA196606 JOW196606 JYS196606 KIO196606 KSK196606 LCG196606 LMC196606 LVY196606 MFU196606 MPQ196606 MZM196606 NJI196606 NTE196606 ODA196606 OMW196606 OWS196606 PGO196606 PQK196606 QAG196606 QKC196606 QTY196606 RDU196606 RNQ196606 RXM196606 SHI196606 SRE196606 TBA196606 TKW196606 TUS196606 UEO196606 UOK196606 UYG196606 VIC196606 VRY196606 WBU196606 WLQ196606 WVM196606 JA262142 SW262142 ACS262142 AMO262142 AWK262142 BGG262142 BQC262142 BZY262142 CJU262142 CTQ262142 DDM262142 DNI262142 DXE262142 EHA262142 EQW262142 FAS262142 FKO262142 FUK262142 GEG262142 GOC262142 GXY262142 HHU262142 HRQ262142 IBM262142 ILI262142 IVE262142 JFA262142 JOW262142 JYS262142 KIO262142 KSK262142 LCG262142 LMC262142 LVY262142 MFU262142 MPQ262142 MZM262142 NJI262142 NTE262142 ODA262142 OMW262142 OWS262142 PGO262142 PQK262142 QAG262142 QKC262142 QTY262142 RDU262142 RNQ262142 RXM262142 SHI262142 SRE262142 TBA262142 TKW262142 TUS262142 UEO262142 UOK262142 UYG262142 VIC262142 VRY262142 WBU262142 WLQ262142 WVM262142 JA327678 SW327678 ACS327678 AMO327678 AWK327678 BGG327678 BQC327678 BZY327678 CJU327678 CTQ327678 DDM327678 DNI327678 DXE327678 EHA327678 EQW327678 FAS327678 FKO327678 FUK327678 GEG327678 GOC327678 GXY327678 HHU327678 HRQ327678 IBM327678 ILI327678 IVE327678 JFA327678 JOW327678 JYS327678 KIO327678 KSK327678 LCG327678 LMC327678 LVY327678 MFU327678 MPQ327678 MZM327678 NJI327678 NTE327678 ODA327678 OMW327678 OWS327678 PGO327678 PQK327678 QAG327678 QKC327678 QTY327678 RDU327678 RNQ327678 RXM327678 SHI327678 SRE327678 TBA327678 TKW327678 TUS327678 UEO327678 UOK327678 UYG327678 VIC327678 VRY327678 WBU327678 WLQ327678 WVM327678 JA393214 SW393214 ACS393214 AMO393214 AWK393214 BGG393214 BQC393214 BZY393214 CJU393214 CTQ393214 DDM393214 DNI393214 DXE393214 EHA393214 EQW393214 FAS393214 FKO393214 FUK393214 GEG393214 GOC393214 GXY393214 HHU393214 HRQ393214 IBM393214 ILI393214 IVE393214 JFA393214 JOW393214 JYS393214 KIO393214 KSK393214 LCG393214 LMC393214 LVY393214 MFU393214 MPQ393214 MZM393214 NJI393214 NTE393214 ODA393214 OMW393214 OWS393214 PGO393214 PQK393214 QAG393214 QKC393214 QTY393214 RDU393214 RNQ393214 RXM393214 SHI393214 SRE393214 TBA393214 TKW393214 TUS393214 UEO393214 UOK393214 UYG393214 VIC393214 VRY393214 WBU393214 WLQ393214 WVM393214 JA458750 SW458750 ACS458750 AMO458750 AWK458750 BGG458750 BQC458750 BZY458750 CJU458750 CTQ458750 DDM458750 DNI458750 DXE458750 EHA458750 EQW458750 FAS458750 FKO458750 FUK458750 GEG458750 GOC458750 GXY458750 HHU458750 HRQ458750 IBM458750 ILI458750 IVE458750 JFA458750 JOW458750 JYS458750 KIO458750 KSK458750 LCG458750 LMC458750 LVY458750 MFU458750 MPQ458750 MZM458750 NJI458750 NTE458750 ODA458750 OMW458750 OWS458750 PGO458750 PQK458750 QAG458750 QKC458750 QTY458750 RDU458750 RNQ458750 RXM458750 SHI458750 SRE458750 TBA458750 TKW458750 TUS458750 UEO458750 UOK458750 UYG458750 VIC458750 VRY458750 WBU458750 WLQ458750 WVM458750 JA524286 SW524286 ACS524286 AMO524286 AWK524286 BGG524286 BQC524286 BZY524286 CJU524286 CTQ524286 DDM524286 DNI524286 DXE524286 EHA524286 EQW524286 FAS524286 FKO524286 FUK524286 GEG524286 GOC524286 GXY524286 HHU524286 HRQ524286 IBM524286 ILI524286 IVE524286 JFA524286 JOW524286 JYS524286 KIO524286 KSK524286 LCG524286 LMC524286 LVY524286 MFU524286 MPQ524286 MZM524286 NJI524286 NTE524286 ODA524286 OMW524286 OWS524286 PGO524286 PQK524286 QAG524286 QKC524286 QTY524286 RDU524286 RNQ524286 RXM524286 SHI524286 SRE524286 TBA524286 TKW524286 TUS524286 UEO524286 UOK524286 UYG524286 VIC524286 VRY524286 WBU524286 WLQ524286 WVM524286 JA589822 SW589822 ACS589822 AMO589822 AWK589822 BGG589822 BQC589822 BZY589822 CJU589822 CTQ589822 DDM589822 DNI589822 DXE589822 EHA589822 EQW589822 FAS589822 FKO589822 FUK589822 GEG589822 GOC589822 GXY589822 HHU589822 HRQ589822 IBM589822 ILI589822 IVE589822 JFA589822 JOW589822 JYS589822 KIO589822 KSK589822 LCG589822 LMC589822 LVY589822 MFU589822 MPQ589822 MZM589822 NJI589822 NTE589822 ODA589822 OMW589822 OWS589822 PGO589822 PQK589822 QAG589822 QKC589822 QTY589822 RDU589822 RNQ589822 RXM589822 SHI589822 SRE589822 TBA589822 TKW589822 TUS589822 UEO589822 UOK589822 UYG589822 VIC589822 VRY589822 WBU589822 WLQ589822 WVM589822 JA655358 SW655358 ACS655358 AMO655358 AWK655358 BGG655358 BQC655358 BZY655358 CJU655358 CTQ655358 DDM655358 DNI655358 DXE655358 EHA655358 EQW655358 FAS655358 FKO655358 FUK655358 GEG655358 GOC655358 GXY655358 HHU655358 HRQ655358 IBM655358 ILI655358 IVE655358 JFA655358 JOW655358 JYS655358 KIO655358 KSK655358 LCG655358 LMC655358 LVY655358 MFU655358 MPQ655358 MZM655358 NJI655358 NTE655358 ODA655358 OMW655358 OWS655358 PGO655358 PQK655358 QAG655358 QKC655358 QTY655358 RDU655358 RNQ655358 RXM655358 SHI655358 SRE655358 TBA655358 TKW655358 TUS655358 UEO655358 UOK655358 UYG655358 VIC655358 VRY655358 WBU655358 WLQ655358 WVM655358 JA720894 SW720894 ACS720894 AMO720894 AWK720894 BGG720894 BQC720894 BZY720894 CJU720894 CTQ720894 DDM720894 DNI720894 DXE720894 EHA720894 EQW720894 FAS720894 FKO720894 FUK720894 GEG720894 GOC720894 GXY720894 HHU720894 HRQ720894 IBM720894 ILI720894 IVE720894 JFA720894 JOW720894 JYS720894 KIO720894 KSK720894 LCG720894 LMC720894 LVY720894 MFU720894 MPQ720894 MZM720894 NJI720894 NTE720894 ODA720894 OMW720894 OWS720894 PGO720894 PQK720894 QAG720894 QKC720894 QTY720894 RDU720894 RNQ720894 RXM720894 SHI720894 SRE720894 TBA720894 TKW720894 TUS720894 UEO720894 UOK720894 UYG720894 VIC720894 VRY720894 WBU720894 WLQ720894 WVM720894 JA786430 SW786430 ACS786430 AMO786430 AWK786430 BGG786430 BQC786430 BZY786430 CJU786430 CTQ786430 DDM786430 DNI786430 DXE786430 EHA786430 EQW786430 FAS786430 FKO786430 FUK786430 GEG786430 GOC786430 GXY786430 HHU786430 HRQ786430 IBM786430 ILI786430 IVE786430 JFA786430 JOW786430 JYS786430 KIO786430 KSK786430 LCG786430 LMC786430 LVY786430 MFU786430 MPQ786430 MZM786430 NJI786430 NTE786430 ODA786430 OMW786430 OWS786430 PGO786430 PQK786430 QAG786430 QKC786430 QTY786430 RDU786430 RNQ786430 RXM786430 SHI786430 SRE786430 TBA786430 TKW786430 TUS786430 UEO786430 UOK786430 UYG786430 VIC786430 VRY786430 WBU786430 WLQ786430 WVM786430 JA851966 SW851966 ACS851966 AMO851966 AWK851966 BGG851966 BQC851966 BZY851966 CJU851966 CTQ851966 DDM851966 DNI851966 DXE851966 EHA851966 EQW851966 FAS851966 FKO851966 FUK851966 GEG851966 GOC851966 GXY851966 HHU851966 HRQ851966 IBM851966 ILI851966 IVE851966 JFA851966 JOW851966 JYS851966 KIO851966 KSK851966 LCG851966 LMC851966 LVY851966 MFU851966 MPQ851966 MZM851966 NJI851966 NTE851966 ODA851966 OMW851966 OWS851966 PGO851966 PQK851966 QAG851966 QKC851966 QTY851966 RDU851966 RNQ851966 RXM851966 SHI851966 SRE851966 TBA851966 TKW851966 TUS851966 UEO851966 UOK851966 UYG851966 VIC851966 VRY851966 WBU851966 WLQ851966 WVM851966 JA917502 SW917502 ACS917502 AMO917502 AWK917502 BGG917502 BQC917502 BZY917502 CJU917502 CTQ917502 DDM917502 DNI917502 DXE917502 EHA917502 EQW917502 FAS917502 FKO917502 FUK917502 GEG917502 GOC917502 GXY917502 HHU917502 HRQ917502 IBM917502 ILI917502 IVE917502 JFA917502 JOW917502 JYS917502 KIO917502 KSK917502 LCG917502 LMC917502 LVY917502 MFU917502 MPQ917502 MZM917502 NJI917502 NTE917502 ODA917502 OMW917502 OWS917502 PGO917502 PQK917502 QAG917502 QKC917502 QTY917502 RDU917502 RNQ917502 RXM917502 SHI917502 SRE917502 TBA917502 TKW917502 TUS917502 UEO917502 UOK917502 UYG917502 VIC917502 VRY917502 WBU917502 WLQ917502 WVM917502 JA983038 SW983038 ACS983038 AMO983038 AWK983038 BGG983038 BQC983038 BZY983038 CJU983038 CTQ983038 DDM983038 DNI983038 DXE983038 EHA983038 EQW983038 FAS983038 FKO983038 FUK983038 GEG983038 GOC983038 GXY983038 HHU983038 HRQ983038 IBM983038 ILI983038 IVE983038 JFA983038 JOW983038 JYS983038 KIO983038 KSK983038 LCG983038 LMC983038 LVY983038 MFU983038 MPQ983038 MZM983038 NJI983038 NTE983038 ODA983038 OMW983038 OWS983038 PGO983038 PQK983038 QAG983038 QKC983038 QTY983038 RDU983038 RNQ983038 RXM983038 SHI983038 SRE983038 TBA983038 TKW983038 TUS983038 UEO983038 UOK983038 UYG983038 VIC983038 VRY983038 WBU983038 WLQ983038 WVM983038">
      <formula1>KQ65564:KQ65580</formula1>
    </dataValidation>
    <dataValidation type="list" allowBlank="1" showInputMessage="1" showErrorMessage="1" sqref="D65518 IX65518 ST65518 ACP65518 AML65518 AWH65518 BGD65518 BPZ65518 BZV65518 CJR65518 CTN65518 DDJ65518 DNF65518 DXB65518 EGX65518 EQT65518 FAP65518 FKL65518 FUH65518 GED65518 GNZ65518 GXV65518 HHR65518 HRN65518 IBJ65518 ILF65518 IVB65518 JEX65518 JOT65518 JYP65518 KIL65518 KSH65518 LCD65518 LLZ65518 LVV65518 MFR65518 MPN65518 MZJ65518 NJF65518 NTB65518 OCX65518 OMT65518 OWP65518 PGL65518 PQH65518 QAD65518 QJZ65518 QTV65518 RDR65518 RNN65518 RXJ65518 SHF65518 SRB65518 TAX65518 TKT65518 TUP65518 UEL65518 UOH65518 UYD65518 VHZ65518 VRV65518 WBR65518 WLN65518 WVJ65518 D131054 IX131054 ST131054 ACP131054 AML131054 AWH131054 BGD131054 BPZ131054 BZV131054 CJR131054 CTN131054 DDJ131054 DNF131054 DXB131054 EGX131054 EQT131054 FAP131054 FKL131054 FUH131054 GED131054 GNZ131054 GXV131054 HHR131054 HRN131054 IBJ131054 ILF131054 IVB131054 JEX131054 JOT131054 JYP131054 KIL131054 KSH131054 LCD131054 LLZ131054 LVV131054 MFR131054 MPN131054 MZJ131054 NJF131054 NTB131054 OCX131054 OMT131054 OWP131054 PGL131054 PQH131054 QAD131054 QJZ131054 QTV131054 RDR131054 RNN131054 RXJ131054 SHF131054 SRB131054 TAX131054 TKT131054 TUP131054 UEL131054 UOH131054 UYD131054 VHZ131054 VRV131054 WBR131054 WLN131054 WVJ131054 D196590 IX196590 ST196590 ACP196590 AML196590 AWH196590 BGD196590 BPZ196590 BZV196590 CJR196590 CTN196590 DDJ196590 DNF196590 DXB196590 EGX196590 EQT196590 FAP196590 FKL196590 FUH196590 GED196590 GNZ196590 GXV196590 HHR196590 HRN196590 IBJ196590 ILF196590 IVB196590 JEX196590 JOT196590 JYP196590 KIL196590 KSH196590 LCD196590 LLZ196590 LVV196590 MFR196590 MPN196590 MZJ196590 NJF196590 NTB196590 OCX196590 OMT196590 OWP196590 PGL196590 PQH196590 QAD196590 QJZ196590 QTV196590 RDR196590 RNN196590 RXJ196590 SHF196590 SRB196590 TAX196590 TKT196590 TUP196590 UEL196590 UOH196590 UYD196590 VHZ196590 VRV196590 WBR196590 WLN196590 WVJ196590 D262126 IX262126 ST262126 ACP262126 AML262126 AWH262126 BGD262126 BPZ262126 BZV262126 CJR262126 CTN262126 DDJ262126 DNF262126 DXB262126 EGX262126 EQT262126 FAP262126 FKL262126 FUH262126 GED262126 GNZ262126 GXV262126 HHR262126 HRN262126 IBJ262126 ILF262126 IVB262126 JEX262126 JOT262126 JYP262126 KIL262126 KSH262126 LCD262126 LLZ262126 LVV262126 MFR262126 MPN262126 MZJ262126 NJF262126 NTB262126 OCX262126 OMT262126 OWP262126 PGL262126 PQH262126 QAD262126 QJZ262126 QTV262126 RDR262126 RNN262126 RXJ262126 SHF262126 SRB262126 TAX262126 TKT262126 TUP262126 UEL262126 UOH262126 UYD262126 VHZ262126 VRV262126 WBR262126 WLN262126 WVJ262126 D327662 IX327662 ST327662 ACP327662 AML327662 AWH327662 BGD327662 BPZ327662 BZV327662 CJR327662 CTN327662 DDJ327662 DNF327662 DXB327662 EGX327662 EQT327662 FAP327662 FKL327662 FUH327662 GED327662 GNZ327662 GXV327662 HHR327662 HRN327662 IBJ327662 ILF327662 IVB327662 JEX327662 JOT327662 JYP327662 KIL327662 KSH327662 LCD327662 LLZ327662 LVV327662 MFR327662 MPN327662 MZJ327662 NJF327662 NTB327662 OCX327662 OMT327662 OWP327662 PGL327662 PQH327662 QAD327662 QJZ327662 QTV327662 RDR327662 RNN327662 RXJ327662 SHF327662 SRB327662 TAX327662 TKT327662 TUP327662 UEL327662 UOH327662 UYD327662 VHZ327662 VRV327662 WBR327662 WLN327662 WVJ327662 D393198 IX393198 ST393198 ACP393198 AML393198 AWH393198 BGD393198 BPZ393198 BZV393198 CJR393198 CTN393198 DDJ393198 DNF393198 DXB393198 EGX393198 EQT393198 FAP393198 FKL393198 FUH393198 GED393198 GNZ393198 GXV393198 HHR393198 HRN393198 IBJ393198 ILF393198 IVB393198 JEX393198 JOT393198 JYP393198 KIL393198 KSH393198 LCD393198 LLZ393198 LVV393198 MFR393198 MPN393198 MZJ393198 NJF393198 NTB393198 OCX393198 OMT393198 OWP393198 PGL393198 PQH393198 QAD393198 QJZ393198 QTV393198 RDR393198 RNN393198 RXJ393198 SHF393198 SRB393198 TAX393198 TKT393198 TUP393198 UEL393198 UOH393198 UYD393198 VHZ393198 VRV393198 WBR393198 WLN393198 WVJ393198 D458734 IX458734 ST458734 ACP458734 AML458734 AWH458734 BGD458734 BPZ458734 BZV458734 CJR458734 CTN458734 DDJ458734 DNF458734 DXB458734 EGX458734 EQT458734 FAP458734 FKL458734 FUH458734 GED458734 GNZ458734 GXV458734 HHR458734 HRN458734 IBJ458734 ILF458734 IVB458734 JEX458734 JOT458734 JYP458734 KIL458734 KSH458734 LCD458734 LLZ458734 LVV458734 MFR458734 MPN458734 MZJ458734 NJF458734 NTB458734 OCX458734 OMT458734 OWP458734 PGL458734 PQH458734 QAD458734 QJZ458734 QTV458734 RDR458734 RNN458734 RXJ458734 SHF458734 SRB458734 TAX458734 TKT458734 TUP458734 UEL458734 UOH458734 UYD458734 VHZ458734 VRV458734 WBR458734 WLN458734 WVJ458734 D524270 IX524270 ST524270 ACP524270 AML524270 AWH524270 BGD524270 BPZ524270 BZV524270 CJR524270 CTN524270 DDJ524270 DNF524270 DXB524270 EGX524270 EQT524270 FAP524270 FKL524270 FUH524270 GED524270 GNZ524270 GXV524270 HHR524270 HRN524270 IBJ524270 ILF524270 IVB524270 JEX524270 JOT524270 JYP524270 KIL524270 KSH524270 LCD524270 LLZ524270 LVV524270 MFR524270 MPN524270 MZJ524270 NJF524270 NTB524270 OCX524270 OMT524270 OWP524270 PGL524270 PQH524270 QAD524270 QJZ524270 QTV524270 RDR524270 RNN524270 RXJ524270 SHF524270 SRB524270 TAX524270 TKT524270 TUP524270 UEL524270 UOH524270 UYD524270 VHZ524270 VRV524270 WBR524270 WLN524270 WVJ524270 D589806 IX589806 ST589806 ACP589806 AML589806 AWH589806 BGD589806 BPZ589806 BZV589806 CJR589806 CTN589806 DDJ589806 DNF589806 DXB589806 EGX589806 EQT589806 FAP589806 FKL589806 FUH589806 GED589806 GNZ589806 GXV589806 HHR589806 HRN589806 IBJ589806 ILF589806 IVB589806 JEX589806 JOT589806 JYP589806 KIL589806 KSH589806 LCD589806 LLZ589806 LVV589806 MFR589806 MPN589806 MZJ589806 NJF589806 NTB589806 OCX589806 OMT589806 OWP589806 PGL589806 PQH589806 QAD589806 QJZ589806 QTV589806 RDR589806 RNN589806 RXJ589806 SHF589806 SRB589806 TAX589806 TKT589806 TUP589806 UEL589806 UOH589806 UYD589806 VHZ589806 VRV589806 WBR589806 WLN589806 WVJ589806 D655342 IX655342 ST655342 ACP655342 AML655342 AWH655342 BGD655342 BPZ655342 BZV655342 CJR655342 CTN655342 DDJ655342 DNF655342 DXB655342 EGX655342 EQT655342 FAP655342 FKL655342 FUH655342 GED655342 GNZ655342 GXV655342 HHR655342 HRN655342 IBJ655342 ILF655342 IVB655342 JEX655342 JOT655342 JYP655342 KIL655342 KSH655342 LCD655342 LLZ655342 LVV655342 MFR655342 MPN655342 MZJ655342 NJF655342 NTB655342 OCX655342 OMT655342 OWP655342 PGL655342 PQH655342 QAD655342 QJZ655342 QTV655342 RDR655342 RNN655342 RXJ655342 SHF655342 SRB655342 TAX655342 TKT655342 TUP655342 UEL655342 UOH655342 UYD655342 VHZ655342 VRV655342 WBR655342 WLN655342 WVJ655342 D720878 IX720878 ST720878 ACP720878 AML720878 AWH720878 BGD720878 BPZ720878 BZV720878 CJR720878 CTN720878 DDJ720878 DNF720878 DXB720878 EGX720878 EQT720878 FAP720878 FKL720878 FUH720878 GED720878 GNZ720878 GXV720878 HHR720878 HRN720878 IBJ720878 ILF720878 IVB720878 JEX720878 JOT720878 JYP720878 KIL720878 KSH720878 LCD720878 LLZ720878 LVV720878 MFR720878 MPN720878 MZJ720878 NJF720878 NTB720878 OCX720878 OMT720878 OWP720878 PGL720878 PQH720878 QAD720878 QJZ720878 QTV720878 RDR720878 RNN720878 RXJ720878 SHF720878 SRB720878 TAX720878 TKT720878 TUP720878 UEL720878 UOH720878 UYD720878 VHZ720878 VRV720878 WBR720878 WLN720878 WVJ720878 D786414 IX786414 ST786414 ACP786414 AML786414 AWH786414 BGD786414 BPZ786414 BZV786414 CJR786414 CTN786414 DDJ786414 DNF786414 DXB786414 EGX786414 EQT786414 FAP786414 FKL786414 FUH786414 GED786414 GNZ786414 GXV786414 HHR786414 HRN786414 IBJ786414 ILF786414 IVB786414 JEX786414 JOT786414 JYP786414 KIL786414 KSH786414 LCD786414 LLZ786414 LVV786414 MFR786414 MPN786414 MZJ786414 NJF786414 NTB786414 OCX786414 OMT786414 OWP786414 PGL786414 PQH786414 QAD786414 QJZ786414 QTV786414 RDR786414 RNN786414 RXJ786414 SHF786414 SRB786414 TAX786414 TKT786414 TUP786414 UEL786414 UOH786414 UYD786414 VHZ786414 VRV786414 WBR786414 WLN786414 WVJ786414 D851950 IX851950 ST851950 ACP851950 AML851950 AWH851950 BGD851950 BPZ851950 BZV851950 CJR851950 CTN851950 DDJ851950 DNF851950 DXB851950 EGX851950 EQT851950 FAP851950 FKL851950 FUH851950 GED851950 GNZ851950 GXV851950 HHR851950 HRN851950 IBJ851950 ILF851950 IVB851950 JEX851950 JOT851950 JYP851950 KIL851950 KSH851950 LCD851950 LLZ851950 LVV851950 MFR851950 MPN851950 MZJ851950 NJF851950 NTB851950 OCX851950 OMT851950 OWP851950 PGL851950 PQH851950 QAD851950 QJZ851950 QTV851950 RDR851950 RNN851950 RXJ851950 SHF851950 SRB851950 TAX851950 TKT851950 TUP851950 UEL851950 UOH851950 UYD851950 VHZ851950 VRV851950 WBR851950 WLN851950 WVJ851950 D917486 IX917486 ST917486 ACP917486 AML917486 AWH917486 BGD917486 BPZ917486 BZV917486 CJR917486 CTN917486 DDJ917486 DNF917486 DXB917486 EGX917486 EQT917486 FAP917486 FKL917486 FUH917486 GED917486 GNZ917486 GXV917486 HHR917486 HRN917486 IBJ917486 ILF917486 IVB917486 JEX917486 JOT917486 JYP917486 KIL917486 KSH917486 LCD917486 LLZ917486 LVV917486 MFR917486 MPN917486 MZJ917486 NJF917486 NTB917486 OCX917486 OMT917486 OWP917486 PGL917486 PQH917486 QAD917486 QJZ917486 QTV917486 RDR917486 RNN917486 RXJ917486 SHF917486 SRB917486 TAX917486 TKT917486 TUP917486 UEL917486 UOH917486 UYD917486 VHZ917486 VRV917486 WBR917486 WLN917486 WVJ917486 D983022 IX983022 ST983022 ACP983022 AML983022 AWH983022 BGD983022 BPZ983022 BZV983022 CJR983022 CTN983022 DDJ983022 DNF983022 DXB983022 EGX983022 EQT983022 FAP983022 FKL983022 FUH983022 GED983022 GNZ983022 GXV983022 HHR983022 HRN983022 IBJ983022 ILF983022 IVB983022 JEX983022 JOT983022 JYP983022 KIL983022 KSH983022 LCD983022 LLZ983022 LVV983022 MFR983022 MPN983022 MZJ983022 NJF983022 NTB983022 OCX983022 OMT983022 OWP983022 PGL983022 PQH983022 QAD983022 QJZ983022 QTV983022 RDR983022 RNN983022 RXJ983022 SHF983022 SRB983022 TAX983022 TKT983022 TUP983022 UEL983022 UOH983022 UYD983022 VHZ983022 VRV983022 WBR983022 WLN983022 WVJ983022">
      <formula1>$AD$22:$AD$43</formula1>
    </dataValidation>
    <dataValidation type="list" allowBlank="1" showInputMessage="1" showErrorMessage="1" prompt="Escolher Opção" sqref="G983038:H983038 G65534:H65534 G131070:H131070 G196606:H196606 G262142:H262142 G327678:H327678 G393214:H393214 G458750:H458750 G524286:H524286 G589822:H589822 G655358:H655358 G720894:H720894 G786430:H786430 G851966:H851966 G917502:H917502">
      <formula1>AV65561:AV65578</formula1>
    </dataValidation>
    <dataValidation type="list" allowBlank="1" showInputMessage="1" showErrorMessage="1" prompt="Escolher Opção" sqref="E65534 E983038 E917502 E851966 E786430 E720894 E655358 E589822 E524286 E458750 E393214 E327678 E262142 E196606 E131070">
      <formula1>AT65564:AT65581</formula1>
    </dataValidation>
    <dataValidation type="list" allowBlank="1" showInputMessage="1" showErrorMessage="1" prompt="Escolher Opção" sqref="F983038 F65534 F131070 F196606 F262142 F327678 F393214 F458750 F524286 F589822 F655358 F720894 F786430 F851966 F917502">
      <formula1>AU65564:AU65580</formula1>
    </dataValidation>
  </dataValidations>
  <printOptions horizontalCentered="1"/>
  <pageMargins left="0" right="0" top="0" bottom="0" header="0.31496062992125984" footer="0.31496062992125984"/>
  <pageSetup paperSize="9" scale="95" orientation="landscape" horizontalDpi="300" verticalDpi="300" r:id="rId1"/>
  <ignoredErrors>
    <ignoredError sqref="K23:N23 K22:M22"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09"/>
  <sheetViews>
    <sheetView showGridLines="0" showZeros="0" topLeftCell="A10" zoomScale="90" zoomScaleNormal="90" workbookViewId="0"/>
  </sheetViews>
  <sheetFormatPr defaultRowHeight="15"/>
  <cols>
    <col min="1" max="1" width="13.7109375" style="183" customWidth="1"/>
    <col min="2" max="2" width="4.5703125" style="183" customWidth="1"/>
    <col min="3" max="4" width="5" style="183" customWidth="1"/>
    <col min="5" max="5" width="3.7109375" style="183" customWidth="1"/>
    <col min="6" max="6" width="5.42578125" style="183" customWidth="1"/>
    <col min="7" max="7" width="5.7109375" style="183" customWidth="1"/>
    <col min="8" max="8" width="5" style="183" customWidth="1"/>
    <col min="9" max="9" width="8.5703125" style="183" customWidth="1"/>
    <col min="10" max="10" width="13.140625" style="183" customWidth="1"/>
    <col min="11" max="11" width="12.85546875" style="183" customWidth="1"/>
    <col min="12" max="12" width="9.85546875" style="183" customWidth="1"/>
    <col min="13" max="13" width="12.42578125" style="183" customWidth="1"/>
    <col min="14" max="14" width="12.140625" style="183" customWidth="1"/>
    <col min="15" max="15" width="9.7109375" style="183" customWidth="1"/>
    <col min="16" max="16" width="0" style="183" hidden="1" customWidth="1"/>
    <col min="17" max="19" width="9.140625" style="183" hidden="1" customWidth="1"/>
    <col min="20" max="20" width="10.7109375" style="183" hidden="1" customWidth="1"/>
    <col min="21" max="28" width="9.140625" style="183" hidden="1" customWidth="1"/>
    <col min="29" max="29" width="12.140625" style="183" hidden="1" customWidth="1"/>
    <col min="30" max="30" width="4.28515625" style="185" hidden="1" customWidth="1"/>
    <col min="31" max="31" width="19.140625" style="183" hidden="1" customWidth="1"/>
    <col min="32" max="32" width="21" style="183" hidden="1" customWidth="1"/>
    <col min="33" max="33" width="3.28515625" style="183" hidden="1" customWidth="1"/>
    <col min="34" max="34" width="34" style="183" hidden="1" customWidth="1"/>
    <col min="35" max="35" width="3" style="183" hidden="1" customWidth="1"/>
    <col min="36" max="36" width="40.28515625" style="183" hidden="1" customWidth="1"/>
    <col min="37" max="37" width="2.28515625" style="183" hidden="1" customWidth="1"/>
    <col min="38" max="38" width="25.85546875" style="183" hidden="1" customWidth="1"/>
    <col min="39" max="39" width="1.28515625" style="183" hidden="1" customWidth="1"/>
    <col min="40" max="40" width="37" style="183" hidden="1" customWidth="1"/>
    <col min="41" max="41" width="9.140625" style="183" hidden="1" customWidth="1"/>
    <col min="42" max="42" width="47.140625" style="186" hidden="1" customWidth="1"/>
    <col min="43" max="43" width="2.28515625" style="183" hidden="1" customWidth="1"/>
    <col min="44" max="44" width="42.5703125" style="183" hidden="1" customWidth="1"/>
    <col min="45" max="45" width="2.140625" style="183" hidden="1" customWidth="1"/>
    <col min="46" max="46" width="64.28515625" style="183" hidden="1" customWidth="1"/>
    <col min="47" max="48" width="9.140625" style="183" hidden="1" customWidth="1"/>
    <col min="49" max="253" width="9.140625" style="183"/>
    <col min="254" max="254" width="14.85546875" style="183" customWidth="1"/>
    <col min="255" max="255" width="10" style="183" customWidth="1"/>
    <col min="256" max="256" width="20.5703125" style="183" customWidth="1"/>
    <col min="257" max="257" width="12.5703125" style="183" customWidth="1"/>
    <col min="258" max="258" width="14.85546875" style="183" customWidth="1"/>
    <col min="259" max="259" width="13.5703125" style="183" customWidth="1"/>
    <col min="260" max="260" width="11" style="183" customWidth="1"/>
    <col min="261" max="261" width="14.28515625" style="183" customWidth="1"/>
    <col min="262" max="262" width="10" style="183" customWidth="1"/>
    <col min="263" max="263" width="12.7109375" style="183" customWidth="1"/>
    <col min="264" max="264" width="11.85546875" style="183" customWidth="1"/>
    <col min="265" max="270" width="9.140625" style="183"/>
    <col min="271" max="271" width="12.42578125" style="183" customWidth="1"/>
    <col min="272" max="304" width="0" style="183" hidden="1" customWidth="1"/>
    <col min="305" max="509" width="9.140625" style="183"/>
    <col min="510" max="510" width="14.85546875" style="183" customWidth="1"/>
    <col min="511" max="511" width="10" style="183" customWidth="1"/>
    <col min="512" max="512" width="20.5703125" style="183" customWidth="1"/>
    <col min="513" max="513" width="12.5703125" style="183" customWidth="1"/>
    <col min="514" max="514" width="14.85546875" style="183" customWidth="1"/>
    <col min="515" max="515" width="13.5703125" style="183" customWidth="1"/>
    <col min="516" max="516" width="11" style="183" customWidth="1"/>
    <col min="517" max="517" width="14.28515625" style="183" customWidth="1"/>
    <col min="518" max="518" width="10" style="183" customWidth="1"/>
    <col min="519" max="519" width="12.7109375" style="183" customWidth="1"/>
    <col min="520" max="520" width="11.85546875" style="183" customWidth="1"/>
    <col min="521" max="526" width="9.140625" style="183"/>
    <col min="527" max="527" width="12.42578125" style="183" customWidth="1"/>
    <col min="528" max="560" width="0" style="183" hidden="1" customWidth="1"/>
    <col min="561" max="765" width="9.140625" style="183"/>
    <col min="766" max="766" width="14.85546875" style="183" customWidth="1"/>
    <col min="767" max="767" width="10" style="183" customWidth="1"/>
    <col min="768" max="768" width="20.5703125" style="183" customWidth="1"/>
    <col min="769" max="769" width="12.5703125" style="183" customWidth="1"/>
    <col min="770" max="770" width="14.85546875" style="183" customWidth="1"/>
    <col min="771" max="771" width="13.5703125" style="183" customWidth="1"/>
    <col min="772" max="772" width="11" style="183" customWidth="1"/>
    <col min="773" max="773" width="14.28515625" style="183" customWidth="1"/>
    <col min="774" max="774" width="10" style="183" customWidth="1"/>
    <col min="775" max="775" width="12.7109375" style="183" customWidth="1"/>
    <col min="776" max="776" width="11.85546875" style="183" customWidth="1"/>
    <col min="777" max="782" width="9.140625" style="183"/>
    <col min="783" max="783" width="12.42578125" style="183" customWidth="1"/>
    <col min="784" max="816" width="0" style="183" hidden="1" customWidth="1"/>
    <col min="817" max="1021" width="9.140625" style="183"/>
    <col min="1022" max="1022" width="14.85546875" style="183" customWidth="1"/>
    <col min="1023" max="1023" width="10" style="183" customWidth="1"/>
    <col min="1024" max="1024" width="20.5703125" style="183" customWidth="1"/>
    <col min="1025" max="1025" width="12.5703125" style="183" customWidth="1"/>
    <col min="1026" max="1026" width="14.85546875" style="183" customWidth="1"/>
    <col min="1027" max="1027" width="13.5703125" style="183" customWidth="1"/>
    <col min="1028" max="1028" width="11" style="183" customWidth="1"/>
    <col min="1029" max="1029" width="14.28515625" style="183" customWidth="1"/>
    <col min="1030" max="1030" width="10" style="183" customWidth="1"/>
    <col min="1031" max="1031" width="12.7109375" style="183" customWidth="1"/>
    <col min="1032" max="1032" width="11.85546875" style="183" customWidth="1"/>
    <col min="1033" max="1038" width="9.140625" style="183"/>
    <col min="1039" max="1039" width="12.42578125" style="183" customWidth="1"/>
    <col min="1040" max="1072" width="0" style="183" hidden="1" customWidth="1"/>
    <col min="1073" max="1277" width="9.140625" style="183"/>
    <col min="1278" max="1278" width="14.85546875" style="183" customWidth="1"/>
    <col min="1279" max="1279" width="10" style="183" customWidth="1"/>
    <col min="1280" max="1280" width="20.5703125" style="183" customWidth="1"/>
    <col min="1281" max="1281" width="12.5703125" style="183" customWidth="1"/>
    <col min="1282" max="1282" width="14.85546875" style="183" customWidth="1"/>
    <col min="1283" max="1283" width="13.5703125" style="183" customWidth="1"/>
    <col min="1284" max="1284" width="11" style="183" customWidth="1"/>
    <col min="1285" max="1285" width="14.28515625" style="183" customWidth="1"/>
    <col min="1286" max="1286" width="10" style="183" customWidth="1"/>
    <col min="1287" max="1287" width="12.7109375" style="183" customWidth="1"/>
    <col min="1288" max="1288" width="11.85546875" style="183" customWidth="1"/>
    <col min="1289" max="1294" width="9.140625" style="183"/>
    <col min="1295" max="1295" width="12.42578125" style="183" customWidth="1"/>
    <col min="1296" max="1328" width="0" style="183" hidden="1" customWidth="1"/>
    <col min="1329" max="1533" width="9.140625" style="183"/>
    <col min="1534" max="1534" width="14.85546875" style="183" customWidth="1"/>
    <col min="1535" max="1535" width="10" style="183" customWidth="1"/>
    <col min="1536" max="1536" width="20.5703125" style="183" customWidth="1"/>
    <col min="1537" max="1537" width="12.5703125" style="183" customWidth="1"/>
    <col min="1538" max="1538" width="14.85546875" style="183" customWidth="1"/>
    <col min="1539" max="1539" width="13.5703125" style="183" customWidth="1"/>
    <col min="1540" max="1540" width="11" style="183" customWidth="1"/>
    <col min="1541" max="1541" width="14.28515625" style="183" customWidth="1"/>
    <col min="1542" max="1542" width="10" style="183" customWidth="1"/>
    <col min="1543" max="1543" width="12.7109375" style="183" customWidth="1"/>
    <col min="1544" max="1544" width="11.85546875" style="183" customWidth="1"/>
    <col min="1545" max="1550" width="9.140625" style="183"/>
    <col min="1551" max="1551" width="12.42578125" style="183" customWidth="1"/>
    <col min="1552" max="1584" width="0" style="183" hidden="1" customWidth="1"/>
    <col min="1585" max="1789" width="9.140625" style="183"/>
    <col min="1790" max="1790" width="14.85546875" style="183" customWidth="1"/>
    <col min="1791" max="1791" width="10" style="183" customWidth="1"/>
    <col min="1792" max="1792" width="20.5703125" style="183" customWidth="1"/>
    <col min="1793" max="1793" width="12.5703125" style="183" customWidth="1"/>
    <col min="1794" max="1794" width="14.85546875" style="183" customWidth="1"/>
    <col min="1795" max="1795" width="13.5703125" style="183" customWidth="1"/>
    <col min="1796" max="1796" width="11" style="183" customWidth="1"/>
    <col min="1797" max="1797" width="14.28515625" style="183" customWidth="1"/>
    <col min="1798" max="1798" width="10" style="183" customWidth="1"/>
    <col min="1799" max="1799" width="12.7109375" style="183" customWidth="1"/>
    <col min="1800" max="1800" width="11.85546875" style="183" customWidth="1"/>
    <col min="1801" max="1806" width="9.140625" style="183"/>
    <col min="1807" max="1807" width="12.42578125" style="183" customWidth="1"/>
    <col min="1808" max="1840" width="0" style="183" hidden="1" customWidth="1"/>
    <col min="1841" max="2045" width="9.140625" style="183"/>
    <col min="2046" max="2046" width="14.85546875" style="183" customWidth="1"/>
    <col min="2047" max="2047" width="10" style="183" customWidth="1"/>
    <col min="2048" max="2048" width="20.5703125" style="183" customWidth="1"/>
    <col min="2049" max="2049" width="12.5703125" style="183" customWidth="1"/>
    <col min="2050" max="2050" width="14.85546875" style="183" customWidth="1"/>
    <col min="2051" max="2051" width="13.5703125" style="183" customWidth="1"/>
    <col min="2052" max="2052" width="11" style="183" customWidth="1"/>
    <col min="2053" max="2053" width="14.28515625" style="183" customWidth="1"/>
    <col min="2054" max="2054" width="10" style="183" customWidth="1"/>
    <col min="2055" max="2055" width="12.7109375" style="183" customWidth="1"/>
    <col min="2056" max="2056" width="11.85546875" style="183" customWidth="1"/>
    <col min="2057" max="2062" width="9.140625" style="183"/>
    <col min="2063" max="2063" width="12.42578125" style="183" customWidth="1"/>
    <col min="2064" max="2096" width="0" style="183" hidden="1" customWidth="1"/>
    <col min="2097" max="2301" width="9.140625" style="183"/>
    <col min="2302" max="2302" width="14.85546875" style="183" customWidth="1"/>
    <col min="2303" max="2303" width="10" style="183" customWidth="1"/>
    <col min="2304" max="2304" width="20.5703125" style="183" customWidth="1"/>
    <col min="2305" max="2305" width="12.5703125" style="183" customWidth="1"/>
    <col min="2306" max="2306" width="14.85546875" style="183" customWidth="1"/>
    <col min="2307" max="2307" width="13.5703125" style="183" customWidth="1"/>
    <col min="2308" max="2308" width="11" style="183" customWidth="1"/>
    <col min="2309" max="2309" width="14.28515625" style="183" customWidth="1"/>
    <col min="2310" max="2310" width="10" style="183" customWidth="1"/>
    <col min="2311" max="2311" width="12.7109375" style="183" customWidth="1"/>
    <col min="2312" max="2312" width="11.85546875" style="183" customWidth="1"/>
    <col min="2313" max="2318" width="9.140625" style="183"/>
    <col min="2319" max="2319" width="12.42578125" style="183" customWidth="1"/>
    <col min="2320" max="2352" width="0" style="183" hidden="1" customWidth="1"/>
    <col min="2353" max="2557" width="9.140625" style="183"/>
    <col min="2558" max="2558" width="14.85546875" style="183" customWidth="1"/>
    <col min="2559" max="2559" width="10" style="183" customWidth="1"/>
    <col min="2560" max="2560" width="20.5703125" style="183" customWidth="1"/>
    <col min="2561" max="2561" width="12.5703125" style="183" customWidth="1"/>
    <col min="2562" max="2562" width="14.85546875" style="183" customWidth="1"/>
    <col min="2563" max="2563" width="13.5703125" style="183" customWidth="1"/>
    <col min="2564" max="2564" width="11" style="183" customWidth="1"/>
    <col min="2565" max="2565" width="14.28515625" style="183" customWidth="1"/>
    <col min="2566" max="2566" width="10" style="183" customWidth="1"/>
    <col min="2567" max="2567" width="12.7109375" style="183" customWidth="1"/>
    <col min="2568" max="2568" width="11.85546875" style="183" customWidth="1"/>
    <col min="2569" max="2574" width="9.140625" style="183"/>
    <col min="2575" max="2575" width="12.42578125" style="183" customWidth="1"/>
    <col min="2576" max="2608" width="0" style="183" hidden="1" customWidth="1"/>
    <col min="2609" max="2813" width="9.140625" style="183"/>
    <col min="2814" max="2814" width="14.85546875" style="183" customWidth="1"/>
    <col min="2815" max="2815" width="10" style="183" customWidth="1"/>
    <col min="2816" max="2816" width="20.5703125" style="183" customWidth="1"/>
    <col min="2817" max="2817" width="12.5703125" style="183" customWidth="1"/>
    <col min="2818" max="2818" width="14.85546875" style="183" customWidth="1"/>
    <col min="2819" max="2819" width="13.5703125" style="183" customWidth="1"/>
    <col min="2820" max="2820" width="11" style="183" customWidth="1"/>
    <col min="2821" max="2821" width="14.28515625" style="183" customWidth="1"/>
    <col min="2822" max="2822" width="10" style="183" customWidth="1"/>
    <col min="2823" max="2823" width="12.7109375" style="183" customWidth="1"/>
    <col min="2824" max="2824" width="11.85546875" style="183" customWidth="1"/>
    <col min="2825" max="2830" width="9.140625" style="183"/>
    <col min="2831" max="2831" width="12.42578125" style="183" customWidth="1"/>
    <col min="2832" max="2864" width="0" style="183" hidden="1" customWidth="1"/>
    <col min="2865" max="3069" width="9.140625" style="183"/>
    <col min="3070" max="3070" width="14.85546875" style="183" customWidth="1"/>
    <col min="3071" max="3071" width="10" style="183" customWidth="1"/>
    <col min="3072" max="3072" width="20.5703125" style="183" customWidth="1"/>
    <col min="3073" max="3073" width="12.5703125" style="183" customWidth="1"/>
    <col min="3074" max="3074" width="14.85546875" style="183" customWidth="1"/>
    <col min="3075" max="3075" width="13.5703125" style="183" customWidth="1"/>
    <col min="3076" max="3076" width="11" style="183" customWidth="1"/>
    <col min="3077" max="3077" width="14.28515625" style="183" customWidth="1"/>
    <col min="3078" max="3078" width="10" style="183" customWidth="1"/>
    <col min="3079" max="3079" width="12.7109375" style="183" customWidth="1"/>
    <col min="3080" max="3080" width="11.85546875" style="183" customWidth="1"/>
    <col min="3081" max="3086" width="9.140625" style="183"/>
    <col min="3087" max="3087" width="12.42578125" style="183" customWidth="1"/>
    <col min="3088" max="3120" width="0" style="183" hidden="1" customWidth="1"/>
    <col min="3121" max="3325" width="9.140625" style="183"/>
    <col min="3326" max="3326" width="14.85546875" style="183" customWidth="1"/>
    <col min="3327" max="3327" width="10" style="183" customWidth="1"/>
    <col min="3328" max="3328" width="20.5703125" style="183" customWidth="1"/>
    <col min="3329" max="3329" width="12.5703125" style="183" customWidth="1"/>
    <col min="3330" max="3330" width="14.85546875" style="183" customWidth="1"/>
    <col min="3331" max="3331" width="13.5703125" style="183" customWidth="1"/>
    <col min="3332" max="3332" width="11" style="183" customWidth="1"/>
    <col min="3333" max="3333" width="14.28515625" style="183" customWidth="1"/>
    <col min="3334" max="3334" width="10" style="183" customWidth="1"/>
    <col min="3335" max="3335" width="12.7109375" style="183" customWidth="1"/>
    <col min="3336" max="3336" width="11.85546875" style="183" customWidth="1"/>
    <col min="3337" max="3342" width="9.140625" style="183"/>
    <col min="3343" max="3343" width="12.42578125" style="183" customWidth="1"/>
    <col min="3344" max="3376" width="0" style="183" hidden="1" customWidth="1"/>
    <col min="3377" max="3581" width="9.140625" style="183"/>
    <col min="3582" max="3582" width="14.85546875" style="183" customWidth="1"/>
    <col min="3583" max="3583" width="10" style="183" customWidth="1"/>
    <col min="3584" max="3584" width="20.5703125" style="183" customWidth="1"/>
    <col min="3585" max="3585" width="12.5703125" style="183" customWidth="1"/>
    <col min="3586" max="3586" width="14.85546875" style="183" customWidth="1"/>
    <col min="3587" max="3587" width="13.5703125" style="183" customWidth="1"/>
    <col min="3588" max="3588" width="11" style="183" customWidth="1"/>
    <col min="3589" max="3589" width="14.28515625" style="183" customWidth="1"/>
    <col min="3590" max="3590" width="10" style="183" customWidth="1"/>
    <col min="3591" max="3591" width="12.7109375" style="183" customWidth="1"/>
    <col min="3592" max="3592" width="11.85546875" style="183" customWidth="1"/>
    <col min="3593" max="3598" width="9.140625" style="183"/>
    <col min="3599" max="3599" width="12.42578125" style="183" customWidth="1"/>
    <col min="3600" max="3632" width="0" style="183" hidden="1" customWidth="1"/>
    <col min="3633" max="3837" width="9.140625" style="183"/>
    <col min="3838" max="3838" width="14.85546875" style="183" customWidth="1"/>
    <col min="3839" max="3839" width="10" style="183" customWidth="1"/>
    <col min="3840" max="3840" width="20.5703125" style="183" customWidth="1"/>
    <col min="3841" max="3841" width="12.5703125" style="183" customWidth="1"/>
    <col min="3842" max="3842" width="14.85546875" style="183" customWidth="1"/>
    <col min="3843" max="3843" width="13.5703125" style="183" customWidth="1"/>
    <col min="3844" max="3844" width="11" style="183" customWidth="1"/>
    <col min="3845" max="3845" width="14.28515625" style="183" customWidth="1"/>
    <col min="3846" max="3846" width="10" style="183" customWidth="1"/>
    <col min="3847" max="3847" width="12.7109375" style="183" customWidth="1"/>
    <col min="3848" max="3848" width="11.85546875" style="183" customWidth="1"/>
    <col min="3849" max="3854" width="9.140625" style="183"/>
    <col min="3855" max="3855" width="12.42578125" style="183" customWidth="1"/>
    <col min="3856" max="3888" width="0" style="183" hidden="1" customWidth="1"/>
    <col min="3889" max="4093" width="9.140625" style="183"/>
    <col min="4094" max="4094" width="14.85546875" style="183" customWidth="1"/>
    <col min="4095" max="4095" width="10" style="183" customWidth="1"/>
    <col min="4096" max="4096" width="20.5703125" style="183" customWidth="1"/>
    <col min="4097" max="4097" width="12.5703125" style="183" customWidth="1"/>
    <col min="4098" max="4098" width="14.85546875" style="183" customWidth="1"/>
    <col min="4099" max="4099" width="13.5703125" style="183" customWidth="1"/>
    <col min="4100" max="4100" width="11" style="183" customWidth="1"/>
    <col min="4101" max="4101" width="14.28515625" style="183" customWidth="1"/>
    <col min="4102" max="4102" width="10" style="183" customWidth="1"/>
    <col min="4103" max="4103" width="12.7109375" style="183" customWidth="1"/>
    <col min="4104" max="4104" width="11.85546875" style="183" customWidth="1"/>
    <col min="4105" max="4110" width="9.140625" style="183"/>
    <col min="4111" max="4111" width="12.42578125" style="183" customWidth="1"/>
    <col min="4112" max="4144" width="0" style="183" hidden="1" customWidth="1"/>
    <col min="4145" max="4349" width="9.140625" style="183"/>
    <col min="4350" max="4350" width="14.85546875" style="183" customWidth="1"/>
    <col min="4351" max="4351" width="10" style="183" customWidth="1"/>
    <col min="4352" max="4352" width="20.5703125" style="183" customWidth="1"/>
    <col min="4353" max="4353" width="12.5703125" style="183" customWidth="1"/>
    <col min="4354" max="4354" width="14.85546875" style="183" customWidth="1"/>
    <col min="4355" max="4355" width="13.5703125" style="183" customWidth="1"/>
    <col min="4356" max="4356" width="11" style="183" customWidth="1"/>
    <col min="4357" max="4357" width="14.28515625" style="183" customWidth="1"/>
    <col min="4358" max="4358" width="10" style="183" customWidth="1"/>
    <col min="4359" max="4359" width="12.7109375" style="183" customWidth="1"/>
    <col min="4360" max="4360" width="11.85546875" style="183" customWidth="1"/>
    <col min="4361" max="4366" width="9.140625" style="183"/>
    <col min="4367" max="4367" width="12.42578125" style="183" customWidth="1"/>
    <col min="4368" max="4400" width="0" style="183" hidden="1" customWidth="1"/>
    <col min="4401" max="4605" width="9.140625" style="183"/>
    <col min="4606" max="4606" width="14.85546875" style="183" customWidth="1"/>
    <col min="4607" max="4607" width="10" style="183" customWidth="1"/>
    <col min="4608" max="4608" width="20.5703125" style="183" customWidth="1"/>
    <col min="4609" max="4609" width="12.5703125" style="183" customWidth="1"/>
    <col min="4610" max="4610" width="14.85546875" style="183" customWidth="1"/>
    <col min="4611" max="4611" width="13.5703125" style="183" customWidth="1"/>
    <col min="4612" max="4612" width="11" style="183" customWidth="1"/>
    <col min="4613" max="4613" width="14.28515625" style="183" customWidth="1"/>
    <col min="4614" max="4614" width="10" style="183" customWidth="1"/>
    <col min="4615" max="4615" width="12.7109375" style="183" customWidth="1"/>
    <col min="4616" max="4616" width="11.85546875" style="183" customWidth="1"/>
    <col min="4617" max="4622" width="9.140625" style="183"/>
    <col min="4623" max="4623" width="12.42578125" style="183" customWidth="1"/>
    <col min="4624" max="4656" width="0" style="183" hidden="1" customWidth="1"/>
    <col min="4657" max="4861" width="9.140625" style="183"/>
    <col min="4862" max="4862" width="14.85546875" style="183" customWidth="1"/>
    <col min="4863" max="4863" width="10" style="183" customWidth="1"/>
    <col min="4864" max="4864" width="20.5703125" style="183" customWidth="1"/>
    <col min="4865" max="4865" width="12.5703125" style="183" customWidth="1"/>
    <col min="4866" max="4866" width="14.85546875" style="183" customWidth="1"/>
    <col min="4867" max="4867" width="13.5703125" style="183" customWidth="1"/>
    <col min="4868" max="4868" width="11" style="183" customWidth="1"/>
    <col min="4869" max="4869" width="14.28515625" style="183" customWidth="1"/>
    <col min="4870" max="4870" width="10" style="183" customWidth="1"/>
    <col min="4871" max="4871" width="12.7109375" style="183" customWidth="1"/>
    <col min="4872" max="4872" width="11.85546875" style="183" customWidth="1"/>
    <col min="4873" max="4878" width="9.140625" style="183"/>
    <col min="4879" max="4879" width="12.42578125" style="183" customWidth="1"/>
    <col min="4880" max="4912" width="0" style="183" hidden="1" customWidth="1"/>
    <col min="4913" max="5117" width="9.140625" style="183"/>
    <col min="5118" max="5118" width="14.85546875" style="183" customWidth="1"/>
    <col min="5119" max="5119" width="10" style="183" customWidth="1"/>
    <col min="5120" max="5120" width="20.5703125" style="183" customWidth="1"/>
    <col min="5121" max="5121" width="12.5703125" style="183" customWidth="1"/>
    <col min="5122" max="5122" width="14.85546875" style="183" customWidth="1"/>
    <col min="5123" max="5123" width="13.5703125" style="183" customWidth="1"/>
    <col min="5124" max="5124" width="11" style="183" customWidth="1"/>
    <col min="5125" max="5125" width="14.28515625" style="183" customWidth="1"/>
    <col min="5126" max="5126" width="10" style="183" customWidth="1"/>
    <col min="5127" max="5127" width="12.7109375" style="183" customWidth="1"/>
    <col min="5128" max="5128" width="11.85546875" style="183" customWidth="1"/>
    <col min="5129" max="5134" width="9.140625" style="183"/>
    <col min="5135" max="5135" width="12.42578125" style="183" customWidth="1"/>
    <col min="5136" max="5168" width="0" style="183" hidden="1" customWidth="1"/>
    <col min="5169" max="5373" width="9.140625" style="183"/>
    <col min="5374" max="5374" width="14.85546875" style="183" customWidth="1"/>
    <col min="5375" max="5375" width="10" style="183" customWidth="1"/>
    <col min="5376" max="5376" width="20.5703125" style="183" customWidth="1"/>
    <col min="5377" max="5377" width="12.5703125" style="183" customWidth="1"/>
    <col min="5378" max="5378" width="14.85546875" style="183" customWidth="1"/>
    <col min="5379" max="5379" width="13.5703125" style="183" customWidth="1"/>
    <col min="5380" max="5380" width="11" style="183" customWidth="1"/>
    <col min="5381" max="5381" width="14.28515625" style="183" customWidth="1"/>
    <col min="5382" max="5382" width="10" style="183" customWidth="1"/>
    <col min="5383" max="5383" width="12.7109375" style="183" customWidth="1"/>
    <col min="5384" max="5384" width="11.85546875" style="183" customWidth="1"/>
    <col min="5385" max="5390" width="9.140625" style="183"/>
    <col min="5391" max="5391" width="12.42578125" style="183" customWidth="1"/>
    <col min="5392" max="5424" width="0" style="183" hidden="1" customWidth="1"/>
    <col min="5425" max="5629" width="9.140625" style="183"/>
    <col min="5630" max="5630" width="14.85546875" style="183" customWidth="1"/>
    <col min="5631" max="5631" width="10" style="183" customWidth="1"/>
    <col min="5632" max="5632" width="20.5703125" style="183" customWidth="1"/>
    <col min="5633" max="5633" width="12.5703125" style="183" customWidth="1"/>
    <col min="5634" max="5634" width="14.85546875" style="183" customWidth="1"/>
    <col min="5635" max="5635" width="13.5703125" style="183" customWidth="1"/>
    <col min="5636" max="5636" width="11" style="183" customWidth="1"/>
    <col min="5637" max="5637" width="14.28515625" style="183" customWidth="1"/>
    <col min="5638" max="5638" width="10" style="183" customWidth="1"/>
    <col min="5639" max="5639" width="12.7109375" style="183" customWidth="1"/>
    <col min="5640" max="5640" width="11.85546875" style="183" customWidth="1"/>
    <col min="5641" max="5646" width="9.140625" style="183"/>
    <col min="5647" max="5647" width="12.42578125" style="183" customWidth="1"/>
    <col min="5648" max="5680" width="0" style="183" hidden="1" customWidth="1"/>
    <col min="5681" max="5885" width="9.140625" style="183"/>
    <col min="5886" max="5886" width="14.85546875" style="183" customWidth="1"/>
    <col min="5887" max="5887" width="10" style="183" customWidth="1"/>
    <col min="5888" max="5888" width="20.5703125" style="183" customWidth="1"/>
    <col min="5889" max="5889" width="12.5703125" style="183" customWidth="1"/>
    <col min="5890" max="5890" width="14.85546875" style="183" customWidth="1"/>
    <col min="5891" max="5891" width="13.5703125" style="183" customWidth="1"/>
    <col min="5892" max="5892" width="11" style="183" customWidth="1"/>
    <col min="5893" max="5893" width="14.28515625" style="183" customWidth="1"/>
    <col min="5894" max="5894" width="10" style="183" customWidth="1"/>
    <col min="5895" max="5895" width="12.7109375" style="183" customWidth="1"/>
    <col min="5896" max="5896" width="11.85546875" style="183" customWidth="1"/>
    <col min="5897" max="5902" width="9.140625" style="183"/>
    <col min="5903" max="5903" width="12.42578125" style="183" customWidth="1"/>
    <col min="5904" max="5936" width="0" style="183" hidden="1" customWidth="1"/>
    <col min="5937" max="6141" width="9.140625" style="183"/>
    <col min="6142" max="6142" width="14.85546875" style="183" customWidth="1"/>
    <col min="6143" max="6143" width="10" style="183" customWidth="1"/>
    <col min="6144" max="6144" width="20.5703125" style="183" customWidth="1"/>
    <col min="6145" max="6145" width="12.5703125" style="183" customWidth="1"/>
    <col min="6146" max="6146" width="14.85546875" style="183" customWidth="1"/>
    <col min="6147" max="6147" width="13.5703125" style="183" customWidth="1"/>
    <col min="6148" max="6148" width="11" style="183" customWidth="1"/>
    <col min="6149" max="6149" width="14.28515625" style="183" customWidth="1"/>
    <col min="6150" max="6150" width="10" style="183" customWidth="1"/>
    <col min="6151" max="6151" width="12.7109375" style="183" customWidth="1"/>
    <col min="6152" max="6152" width="11.85546875" style="183" customWidth="1"/>
    <col min="6153" max="6158" width="9.140625" style="183"/>
    <col min="6159" max="6159" width="12.42578125" style="183" customWidth="1"/>
    <col min="6160" max="6192" width="0" style="183" hidden="1" customWidth="1"/>
    <col min="6193" max="6397" width="9.140625" style="183"/>
    <col min="6398" max="6398" width="14.85546875" style="183" customWidth="1"/>
    <col min="6399" max="6399" width="10" style="183" customWidth="1"/>
    <col min="6400" max="6400" width="20.5703125" style="183" customWidth="1"/>
    <col min="6401" max="6401" width="12.5703125" style="183" customWidth="1"/>
    <col min="6402" max="6402" width="14.85546875" style="183" customWidth="1"/>
    <col min="6403" max="6403" width="13.5703125" style="183" customWidth="1"/>
    <col min="6404" max="6404" width="11" style="183" customWidth="1"/>
    <col min="6405" max="6405" width="14.28515625" style="183" customWidth="1"/>
    <col min="6406" max="6406" width="10" style="183" customWidth="1"/>
    <col min="6407" max="6407" width="12.7109375" style="183" customWidth="1"/>
    <col min="6408" max="6408" width="11.85546875" style="183" customWidth="1"/>
    <col min="6409" max="6414" width="9.140625" style="183"/>
    <col min="6415" max="6415" width="12.42578125" style="183" customWidth="1"/>
    <col min="6416" max="6448" width="0" style="183" hidden="1" customWidth="1"/>
    <col min="6449" max="6653" width="9.140625" style="183"/>
    <col min="6654" max="6654" width="14.85546875" style="183" customWidth="1"/>
    <col min="6655" max="6655" width="10" style="183" customWidth="1"/>
    <col min="6656" max="6656" width="20.5703125" style="183" customWidth="1"/>
    <col min="6657" max="6657" width="12.5703125" style="183" customWidth="1"/>
    <col min="6658" max="6658" width="14.85546875" style="183" customWidth="1"/>
    <col min="6659" max="6659" width="13.5703125" style="183" customWidth="1"/>
    <col min="6660" max="6660" width="11" style="183" customWidth="1"/>
    <col min="6661" max="6661" width="14.28515625" style="183" customWidth="1"/>
    <col min="6662" max="6662" width="10" style="183" customWidth="1"/>
    <col min="6663" max="6663" width="12.7109375" style="183" customWidth="1"/>
    <col min="6664" max="6664" width="11.85546875" style="183" customWidth="1"/>
    <col min="6665" max="6670" width="9.140625" style="183"/>
    <col min="6671" max="6671" width="12.42578125" style="183" customWidth="1"/>
    <col min="6672" max="6704" width="0" style="183" hidden="1" customWidth="1"/>
    <col min="6705" max="6909" width="9.140625" style="183"/>
    <col min="6910" max="6910" width="14.85546875" style="183" customWidth="1"/>
    <col min="6911" max="6911" width="10" style="183" customWidth="1"/>
    <col min="6912" max="6912" width="20.5703125" style="183" customWidth="1"/>
    <col min="6913" max="6913" width="12.5703125" style="183" customWidth="1"/>
    <col min="6914" max="6914" width="14.85546875" style="183" customWidth="1"/>
    <col min="6915" max="6915" width="13.5703125" style="183" customWidth="1"/>
    <col min="6916" max="6916" width="11" style="183" customWidth="1"/>
    <col min="6917" max="6917" width="14.28515625" style="183" customWidth="1"/>
    <col min="6918" max="6918" width="10" style="183" customWidth="1"/>
    <col min="6919" max="6919" width="12.7109375" style="183" customWidth="1"/>
    <col min="6920" max="6920" width="11.85546875" style="183" customWidth="1"/>
    <col min="6921" max="6926" width="9.140625" style="183"/>
    <col min="6927" max="6927" width="12.42578125" style="183" customWidth="1"/>
    <col min="6928" max="6960" width="0" style="183" hidden="1" customWidth="1"/>
    <col min="6961" max="7165" width="9.140625" style="183"/>
    <col min="7166" max="7166" width="14.85546875" style="183" customWidth="1"/>
    <col min="7167" max="7167" width="10" style="183" customWidth="1"/>
    <col min="7168" max="7168" width="20.5703125" style="183" customWidth="1"/>
    <col min="7169" max="7169" width="12.5703125" style="183" customWidth="1"/>
    <col min="7170" max="7170" width="14.85546875" style="183" customWidth="1"/>
    <col min="7171" max="7171" width="13.5703125" style="183" customWidth="1"/>
    <col min="7172" max="7172" width="11" style="183" customWidth="1"/>
    <col min="7173" max="7173" width="14.28515625" style="183" customWidth="1"/>
    <col min="7174" max="7174" width="10" style="183" customWidth="1"/>
    <col min="7175" max="7175" width="12.7109375" style="183" customWidth="1"/>
    <col min="7176" max="7176" width="11.85546875" style="183" customWidth="1"/>
    <col min="7177" max="7182" width="9.140625" style="183"/>
    <col min="7183" max="7183" width="12.42578125" style="183" customWidth="1"/>
    <col min="7184" max="7216" width="0" style="183" hidden="1" customWidth="1"/>
    <col min="7217" max="7421" width="9.140625" style="183"/>
    <col min="7422" max="7422" width="14.85546875" style="183" customWidth="1"/>
    <col min="7423" max="7423" width="10" style="183" customWidth="1"/>
    <col min="7424" max="7424" width="20.5703125" style="183" customWidth="1"/>
    <col min="7425" max="7425" width="12.5703125" style="183" customWidth="1"/>
    <col min="7426" max="7426" width="14.85546875" style="183" customWidth="1"/>
    <col min="7427" max="7427" width="13.5703125" style="183" customWidth="1"/>
    <col min="7428" max="7428" width="11" style="183" customWidth="1"/>
    <col min="7429" max="7429" width="14.28515625" style="183" customWidth="1"/>
    <col min="7430" max="7430" width="10" style="183" customWidth="1"/>
    <col min="7431" max="7431" width="12.7109375" style="183" customWidth="1"/>
    <col min="7432" max="7432" width="11.85546875" style="183" customWidth="1"/>
    <col min="7433" max="7438" width="9.140625" style="183"/>
    <col min="7439" max="7439" width="12.42578125" style="183" customWidth="1"/>
    <col min="7440" max="7472" width="0" style="183" hidden="1" customWidth="1"/>
    <col min="7473" max="7677" width="9.140625" style="183"/>
    <col min="7678" max="7678" width="14.85546875" style="183" customWidth="1"/>
    <col min="7679" max="7679" width="10" style="183" customWidth="1"/>
    <col min="7680" max="7680" width="20.5703125" style="183" customWidth="1"/>
    <col min="7681" max="7681" width="12.5703125" style="183" customWidth="1"/>
    <col min="7682" max="7682" width="14.85546875" style="183" customWidth="1"/>
    <col min="7683" max="7683" width="13.5703125" style="183" customWidth="1"/>
    <col min="7684" max="7684" width="11" style="183" customWidth="1"/>
    <col min="7685" max="7685" width="14.28515625" style="183" customWidth="1"/>
    <col min="7686" max="7686" width="10" style="183" customWidth="1"/>
    <col min="7687" max="7687" width="12.7109375" style="183" customWidth="1"/>
    <col min="7688" max="7688" width="11.85546875" style="183" customWidth="1"/>
    <col min="7689" max="7694" width="9.140625" style="183"/>
    <col min="7695" max="7695" width="12.42578125" style="183" customWidth="1"/>
    <col min="7696" max="7728" width="0" style="183" hidden="1" customWidth="1"/>
    <col min="7729" max="7933" width="9.140625" style="183"/>
    <col min="7934" max="7934" width="14.85546875" style="183" customWidth="1"/>
    <col min="7935" max="7935" width="10" style="183" customWidth="1"/>
    <col min="7936" max="7936" width="20.5703125" style="183" customWidth="1"/>
    <col min="7937" max="7937" width="12.5703125" style="183" customWidth="1"/>
    <col min="7938" max="7938" width="14.85546875" style="183" customWidth="1"/>
    <col min="7939" max="7939" width="13.5703125" style="183" customWidth="1"/>
    <col min="7940" max="7940" width="11" style="183" customWidth="1"/>
    <col min="7941" max="7941" width="14.28515625" style="183" customWidth="1"/>
    <col min="7942" max="7942" width="10" style="183" customWidth="1"/>
    <col min="7943" max="7943" width="12.7109375" style="183" customWidth="1"/>
    <col min="7944" max="7944" width="11.85546875" style="183" customWidth="1"/>
    <col min="7945" max="7950" width="9.140625" style="183"/>
    <col min="7951" max="7951" width="12.42578125" style="183" customWidth="1"/>
    <col min="7952" max="7984" width="0" style="183" hidden="1" customWidth="1"/>
    <col min="7985" max="8189" width="9.140625" style="183"/>
    <col min="8190" max="8190" width="14.85546875" style="183" customWidth="1"/>
    <col min="8191" max="8191" width="10" style="183" customWidth="1"/>
    <col min="8192" max="8192" width="20.5703125" style="183" customWidth="1"/>
    <col min="8193" max="8193" width="12.5703125" style="183" customWidth="1"/>
    <col min="8194" max="8194" width="14.85546875" style="183" customWidth="1"/>
    <col min="8195" max="8195" width="13.5703125" style="183" customWidth="1"/>
    <col min="8196" max="8196" width="11" style="183" customWidth="1"/>
    <col min="8197" max="8197" width="14.28515625" style="183" customWidth="1"/>
    <col min="8198" max="8198" width="10" style="183" customWidth="1"/>
    <col min="8199" max="8199" width="12.7109375" style="183" customWidth="1"/>
    <col min="8200" max="8200" width="11.85546875" style="183" customWidth="1"/>
    <col min="8201" max="8206" width="9.140625" style="183"/>
    <col min="8207" max="8207" width="12.42578125" style="183" customWidth="1"/>
    <col min="8208" max="8240" width="0" style="183" hidden="1" customWidth="1"/>
    <col min="8241" max="8445" width="9.140625" style="183"/>
    <col min="8446" max="8446" width="14.85546875" style="183" customWidth="1"/>
    <col min="8447" max="8447" width="10" style="183" customWidth="1"/>
    <col min="8448" max="8448" width="20.5703125" style="183" customWidth="1"/>
    <col min="8449" max="8449" width="12.5703125" style="183" customWidth="1"/>
    <col min="8450" max="8450" width="14.85546875" style="183" customWidth="1"/>
    <col min="8451" max="8451" width="13.5703125" style="183" customWidth="1"/>
    <col min="8452" max="8452" width="11" style="183" customWidth="1"/>
    <col min="8453" max="8453" width="14.28515625" style="183" customWidth="1"/>
    <col min="8454" max="8454" width="10" style="183" customWidth="1"/>
    <col min="8455" max="8455" width="12.7109375" style="183" customWidth="1"/>
    <col min="8456" max="8456" width="11.85546875" style="183" customWidth="1"/>
    <col min="8457" max="8462" width="9.140625" style="183"/>
    <col min="8463" max="8463" width="12.42578125" style="183" customWidth="1"/>
    <col min="8464" max="8496" width="0" style="183" hidden="1" customWidth="1"/>
    <col min="8497" max="8701" width="9.140625" style="183"/>
    <col min="8702" max="8702" width="14.85546875" style="183" customWidth="1"/>
    <col min="8703" max="8703" width="10" style="183" customWidth="1"/>
    <col min="8704" max="8704" width="20.5703125" style="183" customWidth="1"/>
    <col min="8705" max="8705" width="12.5703125" style="183" customWidth="1"/>
    <col min="8706" max="8706" width="14.85546875" style="183" customWidth="1"/>
    <col min="8707" max="8707" width="13.5703125" style="183" customWidth="1"/>
    <col min="8708" max="8708" width="11" style="183" customWidth="1"/>
    <col min="8709" max="8709" width="14.28515625" style="183" customWidth="1"/>
    <col min="8710" max="8710" width="10" style="183" customWidth="1"/>
    <col min="8711" max="8711" width="12.7109375" style="183" customWidth="1"/>
    <col min="8712" max="8712" width="11.85546875" style="183" customWidth="1"/>
    <col min="8713" max="8718" width="9.140625" style="183"/>
    <col min="8719" max="8719" width="12.42578125" style="183" customWidth="1"/>
    <col min="8720" max="8752" width="0" style="183" hidden="1" customWidth="1"/>
    <col min="8753" max="8957" width="9.140625" style="183"/>
    <col min="8958" max="8958" width="14.85546875" style="183" customWidth="1"/>
    <col min="8959" max="8959" width="10" style="183" customWidth="1"/>
    <col min="8960" max="8960" width="20.5703125" style="183" customWidth="1"/>
    <col min="8961" max="8961" width="12.5703125" style="183" customWidth="1"/>
    <col min="8962" max="8962" width="14.85546875" style="183" customWidth="1"/>
    <col min="8963" max="8963" width="13.5703125" style="183" customWidth="1"/>
    <col min="8964" max="8964" width="11" style="183" customWidth="1"/>
    <col min="8965" max="8965" width="14.28515625" style="183" customWidth="1"/>
    <col min="8966" max="8966" width="10" style="183" customWidth="1"/>
    <col min="8967" max="8967" width="12.7109375" style="183" customWidth="1"/>
    <col min="8968" max="8968" width="11.85546875" style="183" customWidth="1"/>
    <col min="8969" max="8974" width="9.140625" style="183"/>
    <col min="8975" max="8975" width="12.42578125" style="183" customWidth="1"/>
    <col min="8976" max="9008" width="0" style="183" hidden="1" customWidth="1"/>
    <col min="9009" max="9213" width="9.140625" style="183"/>
    <col min="9214" max="9214" width="14.85546875" style="183" customWidth="1"/>
    <col min="9215" max="9215" width="10" style="183" customWidth="1"/>
    <col min="9216" max="9216" width="20.5703125" style="183" customWidth="1"/>
    <col min="9217" max="9217" width="12.5703125" style="183" customWidth="1"/>
    <col min="9218" max="9218" width="14.85546875" style="183" customWidth="1"/>
    <col min="9219" max="9219" width="13.5703125" style="183" customWidth="1"/>
    <col min="9220" max="9220" width="11" style="183" customWidth="1"/>
    <col min="9221" max="9221" width="14.28515625" style="183" customWidth="1"/>
    <col min="9222" max="9222" width="10" style="183" customWidth="1"/>
    <col min="9223" max="9223" width="12.7109375" style="183" customWidth="1"/>
    <col min="9224" max="9224" width="11.85546875" style="183" customWidth="1"/>
    <col min="9225" max="9230" width="9.140625" style="183"/>
    <col min="9231" max="9231" width="12.42578125" style="183" customWidth="1"/>
    <col min="9232" max="9264" width="0" style="183" hidden="1" customWidth="1"/>
    <col min="9265" max="9469" width="9.140625" style="183"/>
    <col min="9470" max="9470" width="14.85546875" style="183" customWidth="1"/>
    <col min="9471" max="9471" width="10" style="183" customWidth="1"/>
    <col min="9472" max="9472" width="20.5703125" style="183" customWidth="1"/>
    <col min="9473" max="9473" width="12.5703125" style="183" customWidth="1"/>
    <col min="9474" max="9474" width="14.85546875" style="183" customWidth="1"/>
    <col min="9475" max="9475" width="13.5703125" style="183" customWidth="1"/>
    <col min="9476" max="9476" width="11" style="183" customWidth="1"/>
    <col min="9477" max="9477" width="14.28515625" style="183" customWidth="1"/>
    <col min="9478" max="9478" width="10" style="183" customWidth="1"/>
    <col min="9479" max="9479" width="12.7109375" style="183" customWidth="1"/>
    <col min="9480" max="9480" width="11.85546875" style="183" customWidth="1"/>
    <col min="9481" max="9486" width="9.140625" style="183"/>
    <col min="9487" max="9487" width="12.42578125" style="183" customWidth="1"/>
    <col min="9488" max="9520" width="0" style="183" hidden="1" customWidth="1"/>
    <col min="9521" max="9725" width="9.140625" style="183"/>
    <col min="9726" max="9726" width="14.85546875" style="183" customWidth="1"/>
    <col min="9727" max="9727" width="10" style="183" customWidth="1"/>
    <col min="9728" max="9728" width="20.5703125" style="183" customWidth="1"/>
    <col min="9729" max="9729" width="12.5703125" style="183" customWidth="1"/>
    <col min="9730" max="9730" width="14.85546875" style="183" customWidth="1"/>
    <col min="9731" max="9731" width="13.5703125" style="183" customWidth="1"/>
    <col min="9732" max="9732" width="11" style="183" customWidth="1"/>
    <col min="9733" max="9733" width="14.28515625" style="183" customWidth="1"/>
    <col min="9734" max="9734" width="10" style="183" customWidth="1"/>
    <col min="9735" max="9735" width="12.7109375" style="183" customWidth="1"/>
    <col min="9736" max="9736" width="11.85546875" style="183" customWidth="1"/>
    <col min="9737" max="9742" width="9.140625" style="183"/>
    <col min="9743" max="9743" width="12.42578125" style="183" customWidth="1"/>
    <col min="9744" max="9776" width="0" style="183" hidden="1" customWidth="1"/>
    <col min="9777" max="9981" width="9.140625" style="183"/>
    <col min="9982" max="9982" width="14.85546875" style="183" customWidth="1"/>
    <col min="9983" max="9983" width="10" style="183" customWidth="1"/>
    <col min="9984" max="9984" width="20.5703125" style="183" customWidth="1"/>
    <col min="9985" max="9985" width="12.5703125" style="183" customWidth="1"/>
    <col min="9986" max="9986" width="14.85546875" style="183" customWidth="1"/>
    <col min="9987" max="9987" width="13.5703125" style="183" customWidth="1"/>
    <col min="9988" max="9988" width="11" style="183" customWidth="1"/>
    <col min="9989" max="9989" width="14.28515625" style="183" customWidth="1"/>
    <col min="9990" max="9990" width="10" style="183" customWidth="1"/>
    <col min="9991" max="9991" width="12.7109375" style="183" customWidth="1"/>
    <col min="9992" max="9992" width="11.85546875" style="183" customWidth="1"/>
    <col min="9993" max="9998" width="9.140625" style="183"/>
    <col min="9999" max="9999" width="12.42578125" style="183" customWidth="1"/>
    <col min="10000" max="10032" width="0" style="183" hidden="1" customWidth="1"/>
    <col min="10033" max="10237" width="9.140625" style="183"/>
    <col min="10238" max="10238" width="14.85546875" style="183" customWidth="1"/>
    <col min="10239" max="10239" width="10" style="183" customWidth="1"/>
    <col min="10240" max="10240" width="20.5703125" style="183" customWidth="1"/>
    <col min="10241" max="10241" width="12.5703125" style="183" customWidth="1"/>
    <col min="10242" max="10242" width="14.85546875" style="183" customWidth="1"/>
    <col min="10243" max="10243" width="13.5703125" style="183" customWidth="1"/>
    <col min="10244" max="10244" width="11" style="183" customWidth="1"/>
    <col min="10245" max="10245" width="14.28515625" style="183" customWidth="1"/>
    <col min="10246" max="10246" width="10" style="183" customWidth="1"/>
    <col min="10247" max="10247" width="12.7109375" style="183" customWidth="1"/>
    <col min="10248" max="10248" width="11.85546875" style="183" customWidth="1"/>
    <col min="10249" max="10254" width="9.140625" style="183"/>
    <col min="10255" max="10255" width="12.42578125" style="183" customWidth="1"/>
    <col min="10256" max="10288" width="0" style="183" hidden="1" customWidth="1"/>
    <col min="10289" max="10493" width="9.140625" style="183"/>
    <col min="10494" max="10494" width="14.85546875" style="183" customWidth="1"/>
    <col min="10495" max="10495" width="10" style="183" customWidth="1"/>
    <col min="10496" max="10496" width="20.5703125" style="183" customWidth="1"/>
    <col min="10497" max="10497" width="12.5703125" style="183" customWidth="1"/>
    <col min="10498" max="10498" width="14.85546875" style="183" customWidth="1"/>
    <col min="10499" max="10499" width="13.5703125" style="183" customWidth="1"/>
    <col min="10500" max="10500" width="11" style="183" customWidth="1"/>
    <col min="10501" max="10501" width="14.28515625" style="183" customWidth="1"/>
    <col min="10502" max="10502" width="10" style="183" customWidth="1"/>
    <col min="10503" max="10503" width="12.7109375" style="183" customWidth="1"/>
    <col min="10504" max="10504" width="11.85546875" style="183" customWidth="1"/>
    <col min="10505" max="10510" width="9.140625" style="183"/>
    <col min="10511" max="10511" width="12.42578125" style="183" customWidth="1"/>
    <col min="10512" max="10544" width="0" style="183" hidden="1" customWidth="1"/>
    <col min="10545" max="10749" width="9.140625" style="183"/>
    <col min="10750" max="10750" width="14.85546875" style="183" customWidth="1"/>
    <col min="10751" max="10751" width="10" style="183" customWidth="1"/>
    <col min="10752" max="10752" width="20.5703125" style="183" customWidth="1"/>
    <col min="10753" max="10753" width="12.5703125" style="183" customWidth="1"/>
    <col min="10754" max="10754" width="14.85546875" style="183" customWidth="1"/>
    <col min="10755" max="10755" width="13.5703125" style="183" customWidth="1"/>
    <col min="10756" max="10756" width="11" style="183" customWidth="1"/>
    <col min="10757" max="10757" width="14.28515625" style="183" customWidth="1"/>
    <col min="10758" max="10758" width="10" style="183" customWidth="1"/>
    <col min="10759" max="10759" width="12.7109375" style="183" customWidth="1"/>
    <col min="10760" max="10760" width="11.85546875" style="183" customWidth="1"/>
    <col min="10761" max="10766" width="9.140625" style="183"/>
    <col min="10767" max="10767" width="12.42578125" style="183" customWidth="1"/>
    <col min="10768" max="10800" width="0" style="183" hidden="1" customWidth="1"/>
    <col min="10801" max="11005" width="9.140625" style="183"/>
    <col min="11006" max="11006" width="14.85546875" style="183" customWidth="1"/>
    <col min="11007" max="11007" width="10" style="183" customWidth="1"/>
    <col min="11008" max="11008" width="20.5703125" style="183" customWidth="1"/>
    <col min="11009" max="11009" width="12.5703125" style="183" customWidth="1"/>
    <col min="11010" max="11010" width="14.85546875" style="183" customWidth="1"/>
    <col min="11011" max="11011" width="13.5703125" style="183" customWidth="1"/>
    <col min="11012" max="11012" width="11" style="183" customWidth="1"/>
    <col min="11013" max="11013" width="14.28515625" style="183" customWidth="1"/>
    <col min="11014" max="11014" width="10" style="183" customWidth="1"/>
    <col min="11015" max="11015" width="12.7109375" style="183" customWidth="1"/>
    <col min="11016" max="11016" width="11.85546875" style="183" customWidth="1"/>
    <col min="11017" max="11022" width="9.140625" style="183"/>
    <col min="11023" max="11023" width="12.42578125" style="183" customWidth="1"/>
    <col min="11024" max="11056" width="0" style="183" hidden="1" customWidth="1"/>
    <col min="11057" max="11261" width="9.140625" style="183"/>
    <col min="11262" max="11262" width="14.85546875" style="183" customWidth="1"/>
    <col min="11263" max="11263" width="10" style="183" customWidth="1"/>
    <col min="11264" max="11264" width="20.5703125" style="183" customWidth="1"/>
    <col min="11265" max="11265" width="12.5703125" style="183" customWidth="1"/>
    <col min="11266" max="11266" width="14.85546875" style="183" customWidth="1"/>
    <col min="11267" max="11267" width="13.5703125" style="183" customWidth="1"/>
    <col min="11268" max="11268" width="11" style="183" customWidth="1"/>
    <col min="11269" max="11269" width="14.28515625" style="183" customWidth="1"/>
    <col min="11270" max="11270" width="10" style="183" customWidth="1"/>
    <col min="11271" max="11271" width="12.7109375" style="183" customWidth="1"/>
    <col min="11272" max="11272" width="11.85546875" style="183" customWidth="1"/>
    <col min="11273" max="11278" width="9.140625" style="183"/>
    <col min="11279" max="11279" width="12.42578125" style="183" customWidth="1"/>
    <col min="11280" max="11312" width="0" style="183" hidden="1" customWidth="1"/>
    <col min="11313" max="11517" width="9.140625" style="183"/>
    <col min="11518" max="11518" width="14.85546875" style="183" customWidth="1"/>
    <col min="11519" max="11519" width="10" style="183" customWidth="1"/>
    <col min="11520" max="11520" width="20.5703125" style="183" customWidth="1"/>
    <col min="11521" max="11521" width="12.5703125" style="183" customWidth="1"/>
    <col min="11522" max="11522" width="14.85546875" style="183" customWidth="1"/>
    <col min="11523" max="11523" width="13.5703125" style="183" customWidth="1"/>
    <col min="11524" max="11524" width="11" style="183" customWidth="1"/>
    <col min="11525" max="11525" width="14.28515625" style="183" customWidth="1"/>
    <col min="11526" max="11526" width="10" style="183" customWidth="1"/>
    <col min="11527" max="11527" width="12.7109375" style="183" customWidth="1"/>
    <col min="11528" max="11528" width="11.85546875" style="183" customWidth="1"/>
    <col min="11529" max="11534" width="9.140625" style="183"/>
    <col min="11535" max="11535" width="12.42578125" style="183" customWidth="1"/>
    <col min="11536" max="11568" width="0" style="183" hidden="1" customWidth="1"/>
    <col min="11569" max="11773" width="9.140625" style="183"/>
    <col min="11774" max="11774" width="14.85546875" style="183" customWidth="1"/>
    <col min="11775" max="11775" width="10" style="183" customWidth="1"/>
    <col min="11776" max="11776" width="20.5703125" style="183" customWidth="1"/>
    <col min="11777" max="11777" width="12.5703125" style="183" customWidth="1"/>
    <col min="11778" max="11778" width="14.85546875" style="183" customWidth="1"/>
    <col min="11779" max="11779" width="13.5703125" style="183" customWidth="1"/>
    <col min="11780" max="11780" width="11" style="183" customWidth="1"/>
    <col min="11781" max="11781" width="14.28515625" style="183" customWidth="1"/>
    <col min="11782" max="11782" width="10" style="183" customWidth="1"/>
    <col min="11783" max="11783" width="12.7109375" style="183" customWidth="1"/>
    <col min="11784" max="11784" width="11.85546875" style="183" customWidth="1"/>
    <col min="11785" max="11790" width="9.140625" style="183"/>
    <col min="11791" max="11791" width="12.42578125" style="183" customWidth="1"/>
    <col min="11792" max="11824" width="0" style="183" hidden="1" customWidth="1"/>
    <col min="11825" max="12029" width="9.140625" style="183"/>
    <col min="12030" max="12030" width="14.85546875" style="183" customWidth="1"/>
    <col min="12031" max="12031" width="10" style="183" customWidth="1"/>
    <col min="12032" max="12032" width="20.5703125" style="183" customWidth="1"/>
    <col min="12033" max="12033" width="12.5703125" style="183" customWidth="1"/>
    <col min="12034" max="12034" width="14.85546875" style="183" customWidth="1"/>
    <col min="12035" max="12035" width="13.5703125" style="183" customWidth="1"/>
    <col min="12036" max="12036" width="11" style="183" customWidth="1"/>
    <col min="12037" max="12037" width="14.28515625" style="183" customWidth="1"/>
    <col min="12038" max="12038" width="10" style="183" customWidth="1"/>
    <col min="12039" max="12039" width="12.7109375" style="183" customWidth="1"/>
    <col min="12040" max="12040" width="11.85546875" style="183" customWidth="1"/>
    <col min="12041" max="12046" width="9.140625" style="183"/>
    <col min="12047" max="12047" width="12.42578125" style="183" customWidth="1"/>
    <col min="12048" max="12080" width="0" style="183" hidden="1" customWidth="1"/>
    <col min="12081" max="12285" width="9.140625" style="183"/>
    <col min="12286" max="12286" width="14.85546875" style="183" customWidth="1"/>
    <col min="12287" max="12287" width="10" style="183" customWidth="1"/>
    <col min="12288" max="12288" width="20.5703125" style="183" customWidth="1"/>
    <col min="12289" max="12289" width="12.5703125" style="183" customWidth="1"/>
    <col min="12290" max="12290" width="14.85546875" style="183" customWidth="1"/>
    <col min="12291" max="12291" width="13.5703125" style="183" customWidth="1"/>
    <col min="12292" max="12292" width="11" style="183" customWidth="1"/>
    <col min="12293" max="12293" width="14.28515625" style="183" customWidth="1"/>
    <col min="12294" max="12294" width="10" style="183" customWidth="1"/>
    <col min="12295" max="12295" width="12.7109375" style="183" customWidth="1"/>
    <col min="12296" max="12296" width="11.85546875" style="183" customWidth="1"/>
    <col min="12297" max="12302" width="9.140625" style="183"/>
    <col min="12303" max="12303" width="12.42578125" style="183" customWidth="1"/>
    <col min="12304" max="12336" width="0" style="183" hidden="1" customWidth="1"/>
    <col min="12337" max="12541" width="9.140625" style="183"/>
    <col min="12542" max="12542" width="14.85546875" style="183" customWidth="1"/>
    <col min="12543" max="12543" width="10" style="183" customWidth="1"/>
    <col min="12544" max="12544" width="20.5703125" style="183" customWidth="1"/>
    <col min="12545" max="12545" width="12.5703125" style="183" customWidth="1"/>
    <col min="12546" max="12546" width="14.85546875" style="183" customWidth="1"/>
    <col min="12547" max="12547" width="13.5703125" style="183" customWidth="1"/>
    <col min="12548" max="12548" width="11" style="183" customWidth="1"/>
    <col min="12549" max="12549" width="14.28515625" style="183" customWidth="1"/>
    <col min="12550" max="12550" width="10" style="183" customWidth="1"/>
    <col min="12551" max="12551" width="12.7109375" style="183" customWidth="1"/>
    <col min="12552" max="12552" width="11.85546875" style="183" customWidth="1"/>
    <col min="12553" max="12558" width="9.140625" style="183"/>
    <col min="12559" max="12559" width="12.42578125" style="183" customWidth="1"/>
    <col min="12560" max="12592" width="0" style="183" hidden="1" customWidth="1"/>
    <col min="12593" max="12797" width="9.140625" style="183"/>
    <col min="12798" max="12798" width="14.85546875" style="183" customWidth="1"/>
    <col min="12799" max="12799" width="10" style="183" customWidth="1"/>
    <col min="12800" max="12800" width="20.5703125" style="183" customWidth="1"/>
    <col min="12801" max="12801" width="12.5703125" style="183" customWidth="1"/>
    <col min="12802" max="12802" width="14.85546875" style="183" customWidth="1"/>
    <col min="12803" max="12803" width="13.5703125" style="183" customWidth="1"/>
    <col min="12804" max="12804" width="11" style="183" customWidth="1"/>
    <col min="12805" max="12805" width="14.28515625" style="183" customWidth="1"/>
    <col min="12806" max="12806" width="10" style="183" customWidth="1"/>
    <col min="12807" max="12807" width="12.7109375" style="183" customWidth="1"/>
    <col min="12808" max="12808" width="11.85546875" style="183" customWidth="1"/>
    <col min="12809" max="12814" width="9.140625" style="183"/>
    <col min="12815" max="12815" width="12.42578125" style="183" customWidth="1"/>
    <col min="12816" max="12848" width="0" style="183" hidden="1" customWidth="1"/>
    <col min="12849" max="13053" width="9.140625" style="183"/>
    <col min="13054" max="13054" width="14.85546875" style="183" customWidth="1"/>
    <col min="13055" max="13055" width="10" style="183" customWidth="1"/>
    <col min="13056" max="13056" width="20.5703125" style="183" customWidth="1"/>
    <col min="13057" max="13057" width="12.5703125" style="183" customWidth="1"/>
    <col min="13058" max="13058" width="14.85546875" style="183" customWidth="1"/>
    <col min="13059" max="13059" width="13.5703125" style="183" customWidth="1"/>
    <col min="13060" max="13060" width="11" style="183" customWidth="1"/>
    <col min="13061" max="13061" width="14.28515625" style="183" customWidth="1"/>
    <col min="13062" max="13062" width="10" style="183" customWidth="1"/>
    <col min="13063" max="13063" width="12.7109375" style="183" customWidth="1"/>
    <col min="13064" max="13064" width="11.85546875" style="183" customWidth="1"/>
    <col min="13065" max="13070" width="9.140625" style="183"/>
    <col min="13071" max="13071" width="12.42578125" style="183" customWidth="1"/>
    <col min="13072" max="13104" width="0" style="183" hidden="1" customWidth="1"/>
    <col min="13105" max="13309" width="9.140625" style="183"/>
    <col min="13310" max="13310" width="14.85546875" style="183" customWidth="1"/>
    <col min="13311" max="13311" width="10" style="183" customWidth="1"/>
    <col min="13312" max="13312" width="20.5703125" style="183" customWidth="1"/>
    <col min="13313" max="13313" width="12.5703125" style="183" customWidth="1"/>
    <col min="13314" max="13314" width="14.85546875" style="183" customWidth="1"/>
    <col min="13315" max="13315" width="13.5703125" style="183" customWidth="1"/>
    <col min="13316" max="13316" width="11" style="183" customWidth="1"/>
    <col min="13317" max="13317" width="14.28515625" style="183" customWidth="1"/>
    <col min="13318" max="13318" width="10" style="183" customWidth="1"/>
    <col min="13319" max="13319" width="12.7109375" style="183" customWidth="1"/>
    <col min="13320" max="13320" width="11.85546875" style="183" customWidth="1"/>
    <col min="13321" max="13326" width="9.140625" style="183"/>
    <col min="13327" max="13327" width="12.42578125" style="183" customWidth="1"/>
    <col min="13328" max="13360" width="0" style="183" hidden="1" customWidth="1"/>
    <col min="13361" max="13565" width="9.140625" style="183"/>
    <col min="13566" max="13566" width="14.85546875" style="183" customWidth="1"/>
    <col min="13567" max="13567" width="10" style="183" customWidth="1"/>
    <col min="13568" max="13568" width="20.5703125" style="183" customWidth="1"/>
    <col min="13569" max="13569" width="12.5703125" style="183" customWidth="1"/>
    <col min="13570" max="13570" width="14.85546875" style="183" customWidth="1"/>
    <col min="13571" max="13571" width="13.5703125" style="183" customWidth="1"/>
    <col min="13572" max="13572" width="11" style="183" customWidth="1"/>
    <col min="13573" max="13573" width="14.28515625" style="183" customWidth="1"/>
    <col min="13574" max="13574" width="10" style="183" customWidth="1"/>
    <col min="13575" max="13575" width="12.7109375" style="183" customWidth="1"/>
    <col min="13576" max="13576" width="11.85546875" style="183" customWidth="1"/>
    <col min="13577" max="13582" width="9.140625" style="183"/>
    <col min="13583" max="13583" width="12.42578125" style="183" customWidth="1"/>
    <col min="13584" max="13616" width="0" style="183" hidden="1" customWidth="1"/>
    <col min="13617" max="13821" width="9.140625" style="183"/>
    <col min="13822" max="13822" width="14.85546875" style="183" customWidth="1"/>
    <col min="13823" max="13823" width="10" style="183" customWidth="1"/>
    <col min="13824" max="13824" width="20.5703125" style="183" customWidth="1"/>
    <col min="13825" max="13825" width="12.5703125" style="183" customWidth="1"/>
    <col min="13826" max="13826" width="14.85546875" style="183" customWidth="1"/>
    <col min="13827" max="13827" width="13.5703125" style="183" customWidth="1"/>
    <col min="13828" max="13828" width="11" style="183" customWidth="1"/>
    <col min="13829" max="13829" width="14.28515625" style="183" customWidth="1"/>
    <col min="13830" max="13830" width="10" style="183" customWidth="1"/>
    <col min="13831" max="13831" width="12.7109375" style="183" customWidth="1"/>
    <col min="13832" max="13832" width="11.85546875" style="183" customWidth="1"/>
    <col min="13833" max="13838" width="9.140625" style="183"/>
    <col min="13839" max="13839" width="12.42578125" style="183" customWidth="1"/>
    <col min="13840" max="13872" width="0" style="183" hidden="1" customWidth="1"/>
    <col min="13873" max="14077" width="9.140625" style="183"/>
    <col min="14078" max="14078" width="14.85546875" style="183" customWidth="1"/>
    <col min="14079" max="14079" width="10" style="183" customWidth="1"/>
    <col min="14080" max="14080" width="20.5703125" style="183" customWidth="1"/>
    <col min="14081" max="14081" width="12.5703125" style="183" customWidth="1"/>
    <col min="14082" max="14082" width="14.85546875" style="183" customWidth="1"/>
    <col min="14083" max="14083" width="13.5703125" style="183" customWidth="1"/>
    <col min="14084" max="14084" width="11" style="183" customWidth="1"/>
    <col min="14085" max="14085" width="14.28515625" style="183" customWidth="1"/>
    <col min="14086" max="14086" width="10" style="183" customWidth="1"/>
    <col min="14087" max="14087" width="12.7109375" style="183" customWidth="1"/>
    <col min="14088" max="14088" width="11.85546875" style="183" customWidth="1"/>
    <col min="14089" max="14094" width="9.140625" style="183"/>
    <col min="14095" max="14095" width="12.42578125" style="183" customWidth="1"/>
    <col min="14096" max="14128" width="0" style="183" hidden="1" customWidth="1"/>
    <col min="14129" max="14333" width="9.140625" style="183"/>
    <col min="14334" max="14334" width="14.85546875" style="183" customWidth="1"/>
    <col min="14335" max="14335" width="10" style="183" customWidth="1"/>
    <col min="14336" max="14336" width="20.5703125" style="183" customWidth="1"/>
    <col min="14337" max="14337" width="12.5703125" style="183" customWidth="1"/>
    <col min="14338" max="14338" width="14.85546875" style="183" customWidth="1"/>
    <col min="14339" max="14339" width="13.5703125" style="183" customWidth="1"/>
    <col min="14340" max="14340" width="11" style="183" customWidth="1"/>
    <col min="14341" max="14341" width="14.28515625" style="183" customWidth="1"/>
    <col min="14342" max="14342" width="10" style="183" customWidth="1"/>
    <col min="14343" max="14343" width="12.7109375" style="183" customWidth="1"/>
    <col min="14344" max="14344" width="11.85546875" style="183" customWidth="1"/>
    <col min="14345" max="14350" width="9.140625" style="183"/>
    <col min="14351" max="14351" width="12.42578125" style="183" customWidth="1"/>
    <col min="14352" max="14384" width="0" style="183" hidden="1" customWidth="1"/>
    <col min="14385" max="14589" width="9.140625" style="183"/>
    <col min="14590" max="14590" width="14.85546875" style="183" customWidth="1"/>
    <col min="14591" max="14591" width="10" style="183" customWidth="1"/>
    <col min="14592" max="14592" width="20.5703125" style="183" customWidth="1"/>
    <col min="14593" max="14593" width="12.5703125" style="183" customWidth="1"/>
    <col min="14594" max="14594" width="14.85546875" style="183" customWidth="1"/>
    <col min="14595" max="14595" width="13.5703125" style="183" customWidth="1"/>
    <col min="14596" max="14596" width="11" style="183" customWidth="1"/>
    <col min="14597" max="14597" width="14.28515625" style="183" customWidth="1"/>
    <col min="14598" max="14598" width="10" style="183" customWidth="1"/>
    <col min="14599" max="14599" width="12.7109375" style="183" customWidth="1"/>
    <col min="14600" max="14600" width="11.85546875" style="183" customWidth="1"/>
    <col min="14601" max="14606" width="9.140625" style="183"/>
    <col min="14607" max="14607" width="12.42578125" style="183" customWidth="1"/>
    <col min="14608" max="14640" width="0" style="183" hidden="1" customWidth="1"/>
    <col min="14641" max="14845" width="9.140625" style="183"/>
    <col min="14846" max="14846" width="14.85546875" style="183" customWidth="1"/>
    <col min="14847" max="14847" width="10" style="183" customWidth="1"/>
    <col min="14848" max="14848" width="20.5703125" style="183" customWidth="1"/>
    <col min="14849" max="14849" width="12.5703125" style="183" customWidth="1"/>
    <col min="14850" max="14850" width="14.85546875" style="183" customWidth="1"/>
    <col min="14851" max="14851" width="13.5703125" style="183" customWidth="1"/>
    <col min="14852" max="14852" width="11" style="183" customWidth="1"/>
    <col min="14853" max="14853" width="14.28515625" style="183" customWidth="1"/>
    <col min="14854" max="14854" width="10" style="183" customWidth="1"/>
    <col min="14855" max="14855" width="12.7109375" style="183" customWidth="1"/>
    <col min="14856" max="14856" width="11.85546875" style="183" customWidth="1"/>
    <col min="14857" max="14862" width="9.140625" style="183"/>
    <col min="14863" max="14863" width="12.42578125" style="183" customWidth="1"/>
    <col min="14864" max="14896" width="0" style="183" hidden="1" customWidth="1"/>
    <col min="14897" max="15101" width="9.140625" style="183"/>
    <col min="15102" max="15102" width="14.85546875" style="183" customWidth="1"/>
    <col min="15103" max="15103" width="10" style="183" customWidth="1"/>
    <col min="15104" max="15104" width="20.5703125" style="183" customWidth="1"/>
    <col min="15105" max="15105" width="12.5703125" style="183" customWidth="1"/>
    <col min="15106" max="15106" width="14.85546875" style="183" customWidth="1"/>
    <col min="15107" max="15107" width="13.5703125" style="183" customWidth="1"/>
    <col min="15108" max="15108" width="11" style="183" customWidth="1"/>
    <col min="15109" max="15109" width="14.28515625" style="183" customWidth="1"/>
    <col min="15110" max="15110" width="10" style="183" customWidth="1"/>
    <col min="15111" max="15111" width="12.7109375" style="183" customWidth="1"/>
    <col min="15112" max="15112" width="11.85546875" style="183" customWidth="1"/>
    <col min="15113" max="15118" width="9.140625" style="183"/>
    <col min="15119" max="15119" width="12.42578125" style="183" customWidth="1"/>
    <col min="15120" max="15152" width="0" style="183" hidden="1" customWidth="1"/>
    <col min="15153" max="15357" width="9.140625" style="183"/>
    <col min="15358" max="15358" width="14.85546875" style="183" customWidth="1"/>
    <col min="15359" max="15359" width="10" style="183" customWidth="1"/>
    <col min="15360" max="15360" width="20.5703125" style="183" customWidth="1"/>
    <col min="15361" max="15361" width="12.5703125" style="183" customWidth="1"/>
    <col min="15362" max="15362" width="14.85546875" style="183" customWidth="1"/>
    <col min="15363" max="15363" width="13.5703125" style="183" customWidth="1"/>
    <col min="15364" max="15364" width="11" style="183" customWidth="1"/>
    <col min="15365" max="15365" width="14.28515625" style="183" customWidth="1"/>
    <col min="15366" max="15366" width="10" style="183" customWidth="1"/>
    <col min="15367" max="15367" width="12.7109375" style="183" customWidth="1"/>
    <col min="15368" max="15368" width="11.85546875" style="183" customWidth="1"/>
    <col min="15369" max="15374" width="9.140625" style="183"/>
    <col min="15375" max="15375" width="12.42578125" style="183" customWidth="1"/>
    <col min="15376" max="15408" width="0" style="183" hidden="1" customWidth="1"/>
    <col min="15409" max="15613" width="9.140625" style="183"/>
    <col min="15614" max="15614" width="14.85546875" style="183" customWidth="1"/>
    <col min="15615" max="15615" width="10" style="183" customWidth="1"/>
    <col min="15616" max="15616" width="20.5703125" style="183" customWidth="1"/>
    <col min="15617" max="15617" width="12.5703125" style="183" customWidth="1"/>
    <col min="15618" max="15618" width="14.85546875" style="183" customWidth="1"/>
    <col min="15619" max="15619" width="13.5703125" style="183" customWidth="1"/>
    <col min="15620" max="15620" width="11" style="183" customWidth="1"/>
    <col min="15621" max="15621" width="14.28515625" style="183" customWidth="1"/>
    <col min="15622" max="15622" width="10" style="183" customWidth="1"/>
    <col min="15623" max="15623" width="12.7109375" style="183" customWidth="1"/>
    <col min="15624" max="15624" width="11.85546875" style="183" customWidth="1"/>
    <col min="15625" max="15630" width="9.140625" style="183"/>
    <col min="15631" max="15631" width="12.42578125" style="183" customWidth="1"/>
    <col min="15632" max="15664" width="0" style="183" hidden="1" customWidth="1"/>
    <col min="15665" max="15869" width="9.140625" style="183"/>
    <col min="15870" max="15870" width="14.85546875" style="183" customWidth="1"/>
    <col min="15871" max="15871" width="10" style="183" customWidth="1"/>
    <col min="15872" max="15872" width="20.5703125" style="183" customWidth="1"/>
    <col min="15873" max="15873" width="12.5703125" style="183" customWidth="1"/>
    <col min="15874" max="15874" width="14.85546875" style="183" customWidth="1"/>
    <col min="15875" max="15875" width="13.5703125" style="183" customWidth="1"/>
    <col min="15876" max="15876" width="11" style="183" customWidth="1"/>
    <col min="15877" max="15877" width="14.28515625" style="183" customWidth="1"/>
    <col min="15878" max="15878" width="10" style="183" customWidth="1"/>
    <col min="15879" max="15879" width="12.7109375" style="183" customWidth="1"/>
    <col min="15880" max="15880" width="11.85546875" style="183" customWidth="1"/>
    <col min="15881" max="15886" width="9.140625" style="183"/>
    <col min="15887" max="15887" width="12.42578125" style="183" customWidth="1"/>
    <col min="15888" max="15920" width="0" style="183" hidden="1" customWidth="1"/>
    <col min="15921" max="16125" width="9.140625" style="183"/>
    <col min="16126" max="16126" width="14.85546875" style="183" customWidth="1"/>
    <col min="16127" max="16127" width="10" style="183" customWidth="1"/>
    <col min="16128" max="16128" width="20.5703125" style="183" customWidth="1"/>
    <col min="16129" max="16129" width="12.5703125" style="183" customWidth="1"/>
    <col min="16130" max="16130" width="14.85546875" style="183" customWidth="1"/>
    <col min="16131" max="16131" width="13.5703125" style="183" customWidth="1"/>
    <col min="16132" max="16132" width="11" style="183" customWidth="1"/>
    <col min="16133" max="16133" width="14.28515625" style="183" customWidth="1"/>
    <col min="16134" max="16134" width="10" style="183" customWidth="1"/>
    <col min="16135" max="16135" width="12.7109375" style="183" customWidth="1"/>
    <col min="16136" max="16136" width="11.85546875" style="183" customWidth="1"/>
    <col min="16137" max="16142" width="9.140625" style="183"/>
    <col min="16143" max="16143" width="12.42578125" style="183" customWidth="1"/>
    <col min="16144" max="16176" width="0" style="183" hidden="1" customWidth="1"/>
    <col min="16177" max="16384" width="9.140625" style="183"/>
  </cols>
  <sheetData>
    <row r="1" spans="1:42" s="178" customFormat="1" ht="15.75">
      <c r="A1" s="236" t="s">
        <v>447</v>
      </c>
      <c r="B1" s="236"/>
      <c r="C1" s="236"/>
      <c r="D1" s="236"/>
      <c r="E1" s="236"/>
      <c r="F1" s="236"/>
      <c r="G1" s="236"/>
      <c r="H1" s="236"/>
      <c r="I1" s="236"/>
      <c r="J1" s="236"/>
      <c r="K1" s="220"/>
      <c r="L1" s="220"/>
      <c r="M1" s="220"/>
      <c r="N1" s="220"/>
      <c r="AD1" s="179"/>
      <c r="AP1" s="180"/>
    </row>
    <row r="2" spans="1:42" s="178" customFormat="1">
      <c r="A2" s="182"/>
      <c r="B2" s="182"/>
      <c r="C2" s="182"/>
      <c r="D2" s="182"/>
      <c r="E2" s="182"/>
      <c r="F2" s="182"/>
      <c r="G2" s="182"/>
      <c r="H2" s="182"/>
      <c r="I2" s="182"/>
      <c r="J2" s="182"/>
      <c r="K2" s="182"/>
      <c r="L2" s="182"/>
      <c r="M2" s="182"/>
      <c r="N2" s="182"/>
      <c r="AD2" s="179"/>
      <c r="AP2" s="180"/>
    </row>
    <row r="3" spans="1:42">
      <c r="A3" s="441" t="s">
        <v>459</v>
      </c>
      <c r="B3" s="441"/>
      <c r="C3" s="441"/>
      <c r="D3" s="441"/>
      <c r="E3" s="441"/>
      <c r="F3" s="441"/>
      <c r="G3" s="441"/>
      <c r="H3" s="441"/>
      <c r="I3" s="441"/>
      <c r="J3" s="441"/>
      <c r="K3" s="441"/>
      <c r="L3" s="441"/>
      <c r="M3" s="441"/>
      <c r="N3" s="441"/>
      <c r="O3" s="441"/>
    </row>
    <row r="4" spans="1:42" ht="11.25" customHeight="1">
      <c r="A4" s="184"/>
    </row>
    <row r="5" spans="1:42">
      <c r="A5" s="238" t="s">
        <v>231</v>
      </c>
      <c r="B5" s="187" t="s">
        <v>463</v>
      </c>
      <c r="C5" s="188"/>
      <c r="D5" s="188"/>
      <c r="E5" s="188"/>
      <c r="F5" s="188"/>
      <c r="G5" s="188"/>
      <c r="H5" s="188"/>
      <c r="I5" s="188"/>
      <c r="J5" s="188"/>
      <c r="K5" s="188"/>
      <c r="L5" s="188"/>
      <c r="M5" s="188"/>
      <c r="N5" s="188"/>
    </row>
    <row r="6" spans="1:42">
      <c r="A6" s="238" t="s">
        <v>232</v>
      </c>
      <c r="B6" s="189" t="s">
        <v>403</v>
      </c>
      <c r="C6" s="190"/>
      <c r="D6" s="190"/>
      <c r="E6" s="190"/>
      <c r="F6" s="188"/>
      <c r="G6" s="188"/>
      <c r="H6" s="188"/>
      <c r="I6" s="188"/>
      <c r="J6" s="188"/>
      <c r="K6" s="188"/>
      <c r="L6" s="188"/>
      <c r="M6" s="188"/>
      <c r="N6" s="188"/>
      <c r="O6" s="191"/>
      <c r="P6" s="191"/>
      <c r="Q6" s="191"/>
      <c r="R6" s="191"/>
      <c r="S6" s="191"/>
      <c r="T6" s="191"/>
      <c r="U6" s="191"/>
      <c r="V6" s="191"/>
      <c r="W6" s="191"/>
      <c r="X6" s="191"/>
      <c r="Y6" s="191"/>
      <c r="Z6" s="191"/>
      <c r="AA6" s="191"/>
      <c r="AB6" s="191"/>
      <c r="AC6" s="191"/>
      <c r="AD6" s="192"/>
    </row>
    <row r="7" spans="1:42" s="178" customFormat="1" ht="10.5" customHeight="1">
      <c r="A7" s="193"/>
      <c r="B7" s="194"/>
      <c r="C7" s="193"/>
      <c r="D7" s="193"/>
      <c r="E7" s="193"/>
      <c r="F7" s="193"/>
      <c r="G7" s="181"/>
      <c r="H7" s="177"/>
      <c r="I7" s="177"/>
      <c r="J7" s="177"/>
      <c r="K7" s="177"/>
      <c r="L7" s="177"/>
      <c r="M7" s="177"/>
      <c r="N7" s="177"/>
      <c r="O7" s="177"/>
      <c r="P7" s="177"/>
      <c r="Q7" s="177"/>
      <c r="R7" s="177"/>
      <c r="S7" s="177"/>
      <c r="T7" s="177"/>
      <c r="U7" s="177"/>
      <c r="V7" s="177"/>
      <c r="W7" s="177"/>
      <c r="X7" s="177"/>
      <c r="Y7" s="177"/>
      <c r="Z7" s="177"/>
      <c r="AA7" s="177"/>
      <c r="AB7" s="177"/>
      <c r="AC7" s="177"/>
      <c r="AD7" s="177"/>
      <c r="AE7" s="177"/>
      <c r="AP7" s="180"/>
    </row>
    <row r="8" spans="1:42" ht="7.5" customHeight="1"/>
    <row r="9" spans="1:42" ht="16.5" customHeight="1">
      <c r="A9" s="195" t="s">
        <v>233</v>
      </c>
      <c r="C9" s="196"/>
      <c r="D9" s="197"/>
      <c r="E9" s="197"/>
      <c r="F9" s="197"/>
      <c r="G9" s="198"/>
      <c r="H9" s="198"/>
    </row>
    <row r="10" spans="1:42">
      <c r="B10" s="196"/>
      <c r="D10" s="199"/>
      <c r="E10" s="197"/>
      <c r="F10" s="197"/>
      <c r="O10" s="237" t="s">
        <v>164</v>
      </c>
    </row>
    <row r="11" spans="1:42" customFormat="1" ht="36">
      <c r="A11" s="221" t="s">
        <v>441</v>
      </c>
      <c r="B11" s="221" t="s">
        <v>426</v>
      </c>
      <c r="C11" s="221" t="s">
        <v>427</v>
      </c>
      <c r="D11" s="221" t="s">
        <v>427</v>
      </c>
      <c r="E11" s="221" t="s">
        <v>428</v>
      </c>
      <c r="F11" s="221" t="s">
        <v>429</v>
      </c>
      <c r="G11" s="221" t="s">
        <v>430</v>
      </c>
      <c r="H11" s="221" t="s">
        <v>431</v>
      </c>
      <c r="I11" s="221" t="s">
        <v>432</v>
      </c>
      <c r="J11" s="222" t="s">
        <v>433</v>
      </c>
      <c r="K11" s="222" t="s">
        <v>436</v>
      </c>
      <c r="L11" s="222" t="s">
        <v>437</v>
      </c>
      <c r="M11" s="222" t="s">
        <v>438</v>
      </c>
      <c r="N11" s="222" t="s">
        <v>439</v>
      </c>
      <c r="O11" s="222" t="s">
        <v>424</v>
      </c>
      <c r="P11" t="s">
        <v>404</v>
      </c>
      <c r="Q11" t="s">
        <v>405</v>
      </c>
      <c r="R11" t="s">
        <v>406</v>
      </c>
      <c r="S11" t="s">
        <v>407</v>
      </c>
      <c r="T11" t="s">
        <v>408</v>
      </c>
      <c r="U11" t="s">
        <v>409</v>
      </c>
      <c r="V11" t="s">
        <v>410</v>
      </c>
      <c r="W11" t="s">
        <v>411</v>
      </c>
      <c r="X11" t="s">
        <v>412</v>
      </c>
      <c r="Y11" t="s">
        <v>413</v>
      </c>
      <c r="Z11" t="s">
        <v>414</v>
      </c>
      <c r="AA11" t="s">
        <v>415</v>
      </c>
      <c r="AB11" t="s">
        <v>416</v>
      </c>
      <c r="AC11" t="s">
        <v>417</v>
      </c>
      <c r="AD11" t="s">
        <v>418</v>
      </c>
      <c r="AE11" t="s">
        <v>419</v>
      </c>
      <c r="AF11" t="s">
        <v>420</v>
      </c>
      <c r="AG11" t="s">
        <v>421</v>
      </c>
      <c r="AH11" t="s">
        <v>422</v>
      </c>
      <c r="AI11" t="s">
        <v>423</v>
      </c>
    </row>
    <row r="12" spans="1:42" customFormat="1" ht="12">
      <c r="A12" s="221"/>
      <c r="B12" s="221"/>
      <c r="C12" s="221"/>
      <c r="D12" s="221"/>
      <c r="E12" s="221"/>
      <c r="F12" s="221"/>
      <c r="G12" s="221"/>
      <c r="H12" s="221"/>
      <c r="I12" s="221"/>
      <c r="J12" s="222"/>
      <c r="K12" s="222">
        <v>1</v>
      </c>
      <c r="L12" s="222">
        <v>2</v>
      </c>
      <c r="M12" s="222">
        <v>3</v>
      </c>
      <c r="N12" s="222" t="s">
        <v>440</v>
      </c>
      <c r="O12" s="239">
        <v>5</v>
      </c>
    </row>
    <row r="13" spans="1:42">
      <c r="A13" s="217"/>
      <c r="B13" s="217"/>
      <c r="C13" s="217"/>
      <c r="D13" s="217"/>
      <c r="E13" s="217"/>
      <c r="F13" s="217"/>
      <c r="G13" s="217"/>
      <c r="H13" s="217"/>
      <c r="I13" s="217"/>
      <c r="J13" s="217"/>
      <c r="K13" s="223"/>
      <c r="L13" s="223"/>
      <c r="M13" s="223"/>
      <c r="N13" s="223">
        <f>+K13-L13-M13</f>
        <v>0</v>
      </c>
      <c r="O13" s="223"/>
    </row>
    <row r="14" spans="1:42">
      <c r="A14" s="217"/>
      <c r="B14" s="218"/>
      <c r="C14" s="202"/>
      <c r="D14" s="217"/>
      <c r="E14" s="217"/>
      <c r="F14" s="217"/>
      <c r="G14" s="217"/>
      <c r="H14" s="217"/>
      <c r="I14" s="217"/>
      <c r="J14" s="217"/>
      <c r="K14" s="223"/>
      <c r="L14" s="223"/>
      <c r="M14" s="223"/>
      <c r="N14" s="223">
        <f t="shared" ref="N14:N23" si="0">+K14-L14-M14</f>
        <v>0</v>
      </c>
      <c r="O14" s="223"/>
      <c r="AP14" s="183"/>
    </row>
    <row r="15" spans="1:42">
      <c r="A15" s="217"/>
      <c r="B15" s="217"/>
      <c r="C15" s="217"/>
      <c r="D15" s="217"/>
      <c r="E15" s="217"/>
      <c r="F15" s="217"/>
      <c r="G15" s="217"/>
      <c r="H15" s="217"/>
      <c r="I15" s="217"/>
      <c r="J15" s="217"/>
      <c r="K15" s="223"/>
      <c r="L15" s="223"/>
      <c r="M15" s="223"/>
      <c r="N15" s="223">
        <f t="shared" si="0"/>
        <v>0</v>
      </c>
      <c r="O15" s="223"/>
    </row>
    <row r="16" spans="1:42">
      <c r="A16" s="217"/>
      <c r="B16" s="217"/>
      <c r="C16" s="217"/>
      <c r="D16" s="217"/>
      <c r="E16" s="217"/>
      <c r="F16" s="217"/>
      <c r="G16" s="217"/>
      <c r="H16" s="217"/>
      <c r="I16" s="217"/>
      <c r="J16" s="217"/>
      <c r="K16" s="223"/>
      <c r="L16" s="223"/>
      <c r="M16" s="223"/>
      <c r="N16" s="223">
        <f t="shared" si="0"/>
        <v>0</v>
      </c>
      <c r="O16" s="223"/>
    </row>
    <row r="17" spans="1:46" ht="15" hidden="1" customHeight="1">
      <c r="A17" s="217"/>
      <c r="B17" s="217"/>
      <c r="C17" s="217"/>
      <c r="D17" s="217"/>
      <c r="E17" s="217"/>
      <c r="F17" s="217"/>
      <c r="G17" s="217"/>
      <c r="H17" s="217"/>
      <c r="I17" s="217"/>
      <c r="J17" s="217"/>
      <c r="K17" s="223"/>
      <c r="L17" s="223"/>
      <c r="M17" s="223"/>
      <c r="N17" s="223">
        <f t="shared" si="0"/>
        <v>0</v>
      </c>
      <c r="O17" s="223"/>
    </row>
    <row r="18" spans="1:46" ht="15" hidden="1" customHeight="1">
      <c r="A18" s="217"/>
      <c r="B18" s="217"/>
      <c r="C18" s="219" t="s">
        <v>249</v>
      </c>
      <c r="D18" s="217"/>
      <c r="E18" s="217"/>
      <c r="F18" s="217"/>
      <c r="G18" s="217"/>
      <c r="H18" s="217"/>
      <c r="I18" s="217"/>
      <c r="J18" s="217"/>
      <c r="K18" s="223"/>
      <c r="L18" s="223"/>
      <c r="M18" s="223"/>
      <c r="N18" s="223">
        <f t="shared" si="0"/>
        <v>0</v>
      </c>
      <c r="O18" s="223"/>
    </row>
    <row r="19" spans="1:46" ht="15" hidden="1" customHeight="1">
      <c r="A19" s="217"/>
      <c r="B19" s="217"/>
      <c r="C19" s="217"/>
      <c r="D19" s="217"/>
      <c r="E19" s="217"/>
      <c r="F19" s="217"/>
      <c r="G19" s="217"/>
      <c r="H19" s="217"/>
      <c r="I19" s="217"/>
      <c r="J19" s="217"/>
      <c r="K19" s="223"/>
      <c r="L19" s="223"/>
      <c r="M19" s="223"/>
      <c r="N19" s="223">
        <f t="shared" si="0"/>
        <v>0</v>
      </c>
      <c r="O19" s="223"/>
    </row>
    <row r="20" spans="1:46" ht="156" hidden="1" customHeight="1">
      <c r="A20" s="217"/>
      <c r="B20" s="200" t="s">
        <v>234</v>
      </c>
      <c r="C20" s="200" t="s">
        <v>235</v>
      </c>
      <c r="D20" s="200" t="s">
        <v>236</v>
      </c>
      <c r="E20" s="201" t="s">
        <v>239</v>
      </c>
      <c r="F20" s="201" t="s">
        <v>250</v>
      </c>
      <c r="G20" s="201" t="s">
        <v>241</v>
      </c>
      <c r="H20" s="201" t="s">
        <v>242</v>
      </c>
      <c r="I20" s="201" t="s">
        <v>251</v>
      </c>
      <c r="J20" s="201" t="s">
        <v>252</v>
      </c>
      <c r="K20" s="223"/>
      <c r="L20" s="223"/>
      <c r="M20" s="223"/>
      <c r="N20" s="223">
        <f t="shared" si="0"/>
        <v>0</v>
      </c>
      <c r="O20" s="224" t="s">
        <v>253</v>
      </c>
      <c r="P20" s="216">
        <v>2011</v>
      </c>
      <c r="Q20" s="202">
        <v>2012</v>
      </c>
      <c r="R20" s="202">
        <v>2013</v>
      </c>
      <c r="S20" s="202">
        <v>2014</v>
      </c>
      <c r="T20" s="201" t="s">
        <v>248</v>
      </c>
      <c r="U20" s="203"/>
      <c r="V20" s="203"/>
      <c r="W20" s="203"/>
      <c r="X20" s="203"/>
      <c r="Y20" s="203"/>
      <c r="Z20" s="203"/>
      <c r="AA20" s="203"/>
    </row>
    <row r="21" spans="1:46" ht="15" hidden="1" customHeight="1">
      <c r="A21" s="217"/>
      <c r="B21" s="217"/>
      <c r="C21" s="217"/>
      <c r="D21" s="217"/>
      <c r="E21" s="217"/>
      <c r="F21" s="217"/>
      <c r="G21" s="217"/>
      <c r="H21" s="217"/>
      <c r="I21" s="217"/>
      <c r="J21" s="217"/>
      <c r="K21" s="223"/>
      <c r="L21" s="223"/>
      <c r="M21" s="223"/>
      <c r="N21" s="223">
        <f t="shared" si="0"/>
        <v>0</v>
      </c>
      <c r="O21" s="223"/>
      <c r="AE21" s="204" t="s">
        <v>254</v>
      </c>
      <c r="AF21" s="204"/>
    </row>
    <row r="22" spans="1:46">
      <c r="A22" s="217"/>
      <c r="B22" s="217"/>
      <c r="C22" s="217"/>
      <c r="D22" s="217"/>
      <c r="E22" s="217"/>
      <c r="F22" s="217"/>
      <c r="G22" s="217"/>
      <c r="H22" s="217"/>
      <c r="I22" s="217"/>
      <c r="J22" s="217"/>
      <c r="K22" s="223"/>
      <c r="L22" s="223"/>
      <c r="M22" s="223"/>
      <c r="N22" s="223">
        <f t="shared" si="0"/>
        <v>0</v>
      </c>
      <c r="O22" s="223"/>
      <c r="AC22" s="205" t="s">
        <v>255</v>
      </c>
      <c r="AD22" s="206"/>
      <c r="AE22" s="205" t="s">
        <v>256</v>
      </c>
      <c r="AF22" s="205" t="s">
        <v>257</v>
      </c>
      <c r="AH22" s="205" t="s">
        <v>258</v>
      </c>
      <c r="AJ22" s="205" t="s">
        <v>259</v>
      </c>
      <c r="AL22" s="205" t="s">
        <v>260</v>
      </c>
      <c r="AN22" s="205" t="s">
        <v>261</v>
      </c>
      <c r="AP22" s="205" t="s">
        <v>262</v>
      </c>
      <c r="AR22" s="205" t="s">
        <v>263</v>
      </c>
      <c r="AT22" s="205" t="s">
        <v>264</v>
      </c>
    </row>
    <row r="23" spans="1:46">
      <c r="A23" s="217"/>
      <c r="B23" s="217"/>
      <c r="C23" s="217"/>
      <c r="D23" s="217"/>
      <c r="E23" s="217"/>
      <c r="F23" s="217"/>
      <c r="G23" s="217"/>
      <c r="H23" s="217"/>
      <c r="I23" s="217"/>
      <c r="J23" s="217"/>
      <c r="K23" s="223"/>
      <c r="L23" s="223"/>
      <c r="M23" s="223"/>
      <c r="N23" s="223">
        <f t="shared" si="0"/>
        <v>0</v>
      </c>
      <c r="O23" s="223"/>
      <c r="AC23" s="207" t="s">
        <v>265</v>
      </c>
      <c r="AD23" s="207"/>
      <c r="AE23" s="208">
        <v>5223</v>
      </c>
      <c r="AF23" s="208" t="s">
        <v>266</v>
      </c>
      <c r="AG23" s="208"/>
      <c r="AH23" s="208" t="s">
        <v>237</v>
      </c>
      <c r="AI23" s="208"/>
      <c r="AJ23" s="208" t="s">
        <v>238</v>
      </c>
      <c r="AK23" s="208"/>
      <c r="AL23" s="208" t="s">
        <v>267</v>
      </c>
      <c r="AM23" s="208"/>
      <c r="AN23" s="209" t="s">
        <v>268</v>
      </c>
      <c r="AO23" s="208"/>
      <c r="AP23" s="186" t="s">
        <v>269</v>
      </c>
      <c r="AQ23" s="208"/>
      <c r="AR23" s="210" t="s">
        <v>245</v>
      </c>
      <c r="AT23" s="211" t="s">
        <v>246</v>
      </c>
    </row>
    <row r="24" spans="1:46">
      <c r="J24" s="241" t="s">
        <v>434</v>
      </c>
      <c r="K24" s="242">
        <f t="shared" ref="K24:N24" si="1">SUM(K13:K23)</f>
        <v>0</v>
      </c>
      <c r="L24" s="242">
        <f t="shared" si="1"/>
        <v>0</v>
      </c>
      <c r="M24" s="242">
        <f t="shared" si="1"/>
        <v>0</v>
      </c>
      <c r="N24" s="242">
        <f t="shared" si="1"/>
        <v>0</v>
      </c>
      <c r="O24" s="242">
        <f>SUM(O13:O23)</f>
        <v>0</v>
      </c>
      <c r="AC24" s="207" t="s">
        <v>270</v>
      </c>
      <c r="AD24" s="207"/>
      <c r="AE24" s="208">
        <v>5222</v>
      </c>
      <c r="AF24" s="208" t="s">
        <v>271</v>
      </c>
      <c r="AG24" s="208"/>
      <c r="AH24" s="208" t="s">
        <v>272</v>
      </c>
      <c r="AI24" s="208"/>
      <c r="AJ24" s="208" t="s">
        <v>273</v>
      </c>
      <c r="AK24" s="208"/>
      <c r="AL24" s="208" t="s">
        <v>240</v>
      </c>
      <c r="AM24" s="208"/>
      <c r="AN24" s="212" t="s">
        <v>274</v>
      </c>
      <c r="AO24" s="208"/>
      <c r="AP24" s="186" t="s">
        <v>244</v>
      </c>
      <c r="AQ24" s="208"/>
      <c r="AR24" s="210" t="s">
        <v>275</v>
      </c>
      <c r="AT24" s="211" t="s">
        <v>276</v>
      </c>
    </row>
    <row r="25" spans="1:46">
      <c r="A25" s="444" t="s">
        <v>445</v>
      </c>
      <c r="B25" s="445"/>
      <c r="C25" s="445"/>
      <c r="D25" s="445"/>
      <c r="E25" s="445"/>
      <c r="F25" s="445"/>
      <c r="G25" s="445"/>
      <c r="H25" s="445"/>
      <c r="I25" s="445"/>
      <c r="J25" s="446"/>
      <c r="K25" s="243"/>
      <c r="L25" s="243"/>
      <c r="M25" s="243"/>
      <c r="N25" s="243"/>
      <c r="O25" s="243"/>
      <c r="AC25" s="207"/>
      <c r="AD25" s="207"/>
      <c r="AE25" s="208"/>
      <c r="AF25" s="208"/>
      <c r="AG25" s="208"/>
      <c r="AH25" s="208"/>
      <c r="AI25" s="208"/>
      <c r="AJ25" s="208"/>
      <c r="AK25" s="208"/>
      <c r="AL25" s="208"/>
      <c r="AM25" s="208"/>
      <c r="AN25" s="212"/>
      <c r="AO25" s="208"/>
      <c r="AQ25" s="208"/>
      <c r="AR25" s="210"/>
      <c r="AT25" s="211"/>
    </row>
    <row r="26" spans="1:46">
      <c r="A26" s="444" t="s">
        <v>446</v>
      </c>
      <c r="B26" s="445"/>
      <c r="C26" s="445"/>
      <c r="D26" s="445"/>
      <c r="E26" s="445"/>
      <c r="F26" s="445"/>
      <c r="G26" s="445"/>
      <c r="H26" s="445"/>
      <c r="I26" s="445"/>
      <c r="J26" s="446"/>
      <c r="K26" s="243"/>
      <c r="L26" s="243"/>
      <c r="M26" s="243"/>
      <c r="N26" s="243"/>
      <c r="O26" s="243"/>
      <c r="AC26" s="207"/>
      <c r="AD26" s="207"/>
      <c r="AE26" s="208"/>
      <c r="AF26" s="208"/>
      <c r="AG26" s="208"/>
      <c r="AH26" s="208"/>
      <c r="AI26" s="208"/>
      <c r="AJ26" s="208"/>
      <c r="AK26" s="208"/>
      <c r="AL26" s="208"/>
      <c r="AM26" s="208"/>
      <c r="AN26" s="212"/>
      <c r="AO26" s="208"/>
      <c r="AQ26" s="208"/>
      <c r="AR26" s="210"/>
      <c r="AT26" s="211"/>
    </row>
    <row r="27" spans="1:46">
      <c r="AC27" s="207" t="s">
        <v>277</v>
      </c>
      <c r="AD27" s="207"/>
      <c r="AE27" s="208"/>
      <c r="AF27" s="208"/>
      <c r="AG27" s="208"/>
      <c r="AH27" s="208"/>
      <c r="AI27" s="208"/>
      <c r="AJ27" s="208" t="s">
        <v>278</v>
      </c>
      <c r="AK27" s="208"/>
      <c r="AL27" s="208"/>
      <c r="AM27" s="208"/>
      <c r="AN27" s="212" t="s">
        <v>279</v>
      </c>
      <c r="AO27" s="208"/>
      <c r="AP27" s="186" t="s">
        <v>280</v>
      </c>
      <c r="AQ27" s="208"/>
      <c r="AR27" s="210" t="s">
        <v>281</v>
      </c>
      <c r="AT27" s="211" t="s">
        <v>282</v>
      </c>
    </row>
    <row r="28" spans="1:46">
      <c r="A28" s="195" t="s">
        <v>449</v>
      </c>
      <c r="AC28" s="207" t="s">
        <v>283</v>
      </c>
      <c r="AD28" s="207"/>
      <c r="AE28" s="208"/>
      <c r="AF28" s="208"/>
      <c r="AG28" s="208"/>
      <c r="AH28" s="208"/>
      <c r="AI28" s="208"/>
      <c r="AJ28" s="208" t="s">
        <v>284</v>
      </c>
      <c r="AK28" s="208"/>
      <c r="AL28" s="208"/>
      <c r="AM28" s="208"/>
      <c r="AN28" s="212" t="s">
        <v>285</v>
      </c>
      <c r="AO28" s="208"/>
      <c r="AP28" s="186" t="s">
        <v>286</v>
      </c>
      <c r="AQ28" s="208"/>
      <c r="AR28" s="210" t="s">
        <v>287</v>
      </c>
      <c r="AT28" s="211" t="s">
        <v>288</v>
      </c>
    </row>
    <row r="29" spans="1:46">
      <c r="A29" s="228"/>
      <c r="B29" s="229"/>
      <c r="C29" s="229"/>
      <c r="D29" s="229"/>
      <c r="E29" s="229"/>
      <c r="F29" s="229"/>
      <c r="G29" s="229"/>
      <c r="H29" s="229"/>
      <c r="I29" s="229"/>
      <c r="J29" s="229"/>
      <c r="K29" s="229"/>
      <c r="L29" s="229"/>
      <c r="M29" s="229"/>
      <c r="N29" s="229"/>
      <c r="O29" s="230"/>
      <c r="AC29" s="207" t="s">
        <v>289</v>
      </c>
      <c r="AD29" s="207"/>
      <c r="AE29" s="208"/>
      <c r="AF29" s="208"/>
      <c r="AG29" s="208"/>
      <c r="AH29" s="208"/>
      <c r="AI29" s="208"/>
      <c r="AJ29" s="208" t="s">
        <v>290</v>
      </c>
      <c r="AK29" s="208"/>
      <c r="AL29" s="208"/>
      <c r="AM29" s="208"/>
      <c r="AN29" s="212" t="s">
        <v>291</v>
      </c>
      <c r="AO29" s="208"/>
      <c r="AP29" s="186" t="s">
        <v>292</v>
      </c>
      <c r="AQ29" s="208"/>
      <c r="AR29" s="210" t="s">
        <v>293</v>
      </c>
      <c r="AT29" s="211" t="s">
        <v>294</v>
      </c>
    </row>
    <row r="30" spans="1:46">
      <c r="A30" s="231"/>
      <c r="B30" s="185"/>
      <c r="C30" s="185"/>
      <c r="D30" s="185"/>
      <c r="E30" s="185"/>
      <c r="F30" s="185"/>
      <c r="G30" s="185"/>
      <c r="H30" s="185"/>
      <c r="I30" s="185"/>
      <c r="J30" s="185"/>
      <c r="K30" s="185"/>
      <c r="L30" s="185"/>
      <c r="M30" s="185"/>
      <c r="N30" s="185"/>
      <c r="O30" s="232"/>
      <c r="AC30" s="213" t="s">
        <v>295</v>
      </c>
      <c r="AD30" s="213"/>
      <c r="AE30" s="208"/>
      <c r="AF30" s="208"/>
      <c r="AG30" s="208"/>
      <c r="AH30" s="208"/>
      <c r="AI30" s="208"/>
      <c r="AJ30" s="208" t="s">
        <v>296</v>
      </c>
      <c r="AK30" s="208"/>
      <c r="AL30" s="208"/>
      <c r="AM30" s="208"/>
      <c r="AN30" s="212" t="s">
        <v>297</v>
      </c>
      <c r="AO30" s="208"/>
      <c r="AP30" s="186" t="s">
        <v>298</v>
      </c>
      <c r="AQ30" s="208"/>
      <c r="AR30" s="210" t="s">
        <v>299</v>
      </c>
      <c r="AT30" s="211" t="s">
        <v>300</v>
      </c>
    </row>
    <row r="31" spans="1:46">
      <c r="A31" s="231"/>
      <c r="B31" s="185"/>
      <c r="C31" s="185"/>
      <c r="D31" s="185"/>
      <c r="E31" s="185"/>
      <c r="F31" s="185"/>
      <c r="G31" s="185"/>
      <c r="H31" s="185"/>
      <c r="I31" s="185"/>
      <c r="J31" s="185"/>
      <c r="K31" s="185"/>
      <c r="L31" s="185"/>
      <c r="M31" s="185"/>
      <c r="N31" s="185"/>
      <c r="O31" s="232"/>
      <c r="AC31" s="207" t="s">
        <v>301</v>
      </c>
      <c r="AD31" s="207"/>
      <c r="AE31" s="208"/>
      <c r="AF31" s="208"/>
      <c r="AG31" s="208"/>
      <c r="AH31" s="208"/>
      <c r="AI31" s="208"/>
      <c r="AJ31" s="208" t="s">
        <v>302</v>
      </c>
      <c r="AK31" s="208"/>
      <c r="AL31" s="208"/>
      <c r="AM31" s="208"/>
      <c r="AN31" s="212" t="s">
        <v>243</v>
      </c>
      <c r="AO31" s="208"/>
      <c r="AP31" s="186" t="s">
        <v>303</v>
      </c>
      <c r="AQ31" s="208"/>
      <c r="AR31" s="210" t="s">
        <v>304</v>
      </c>
      <c r="AT31" s="185"/>
    </row>
    <row r="32" spans="1:46">
      <c r="A32" s="231"/>
      <c r="B32" s="185"/>
      <c r="C32" s="185"/>
      <c r="D32" s="185"/>
      <c r="E32" s="185"/>
      <c r="F32" s="185"/>
      <c r="G32" s="185"/>
      <c r="H32" s="185"/>
      <c r="I32" s="185"/>
      <c r="J32" s="185"/>
      <c r="K32" s="185"/>
      <c r="L32" s="185"/>
      <c r="M32" s="185"/>
      <c r="N32" s="185"/>
      <c r="O32" s="232"/>
      <c r="AC32" s="207" t="s">
        <v>305</v>
      </c>
      <c r="AD32" s="207"/>
      <c r="AE32" s="208"/>
      <c r="AF32" s="208"/>
      <c r="AG32" s="208"/>
      <c r="AH32" s="208"/>
      <c r="AI32" s="208"/>
      <c r="AJ32" s="208" t="s">
        <v>306</v>
      </c>
      <c r="AK32" s="208"/>
      <c r="AL32" s="208"/>
      <c r="AM32" s="208"/>
      <c r="AN32" s="212" t="s">
        <v>307</v>
      </c>
      <c r="AO32" s="208"/>
      <c r="AP32" s="186" t="s">
        <v>308</v>
      </c>
      <c r="AQ32" s="208"/>
      <c r="AR32" s="210" t="s">
        <v>309</v>
      </c>
    </row>
    <row r="33" spans="1:44">
      <c r="A33" s="231"/>
      <c r="B33" s="185"/>
      <c r="C33" s="185"/>
      <c r="D33" s="185"/>
      <c r="E33" s="185"/>
      <c r="F33" s="185"/>
      <c r="G33" s="185"/>
      <c r="H33" s="185"/>
      <c r="I33" s="185"/>
      <c r="J33" s="185"/>
      <c r="K33" s="185"/>
      <c r="L33" s="185"/>
      <c r="M33" s="185"/>
      <c r="N33" s="185"/>
      <c r="O33" s="232"/>
      <c r="AC33" s="207" t="s">
        <v>310</v>
      </c>
      <c r="AD33" s="207"/>
      <c r="AE33" s="208"/>
      <c r="AF33" s="208"/>
      <c r="AG33" s="208"/>
      <c r="AH33" s="208"/>
      <c r="AI33" s="208"/>
      <c r="AJ33" s="208"/>
      <c r="AK33" s="208"/>
      <c r="AL33" s="208"/>
      <c r="AM33" s="208"/>
      <c r="AN33" s="212" t="s">
        <v>311</v>
      </c>
      <c r="AO33" s="208"/>
      <c r="AP33" s="186" t="s">
        <v>312</v>
      </c>
      <c r="AQ33" s="214"/>
      <c r="AR33" s="210" t="s">
        <v>313</v>
      </c>
    </row>
    <row r="34" spans="1:44">
      <c r="A34" s="231"/>
      <c r="B34" s="185"/>
      <c r="C34" s="185"/>
      <c r="D34" s="185"/>
      <c r="E34" s="185"/>
      <c r="F34" s="185"/>
      <c r="G34" s="185"/>
      <c r="H34" s="185"/>
      <c r="I34" s="185"/>
      <c r="J34" s="185"/>
      <c r="K34" s="185"/>
      <c r="L34" s="185"/>
      <c r="M34" s="185"/>
      <c r="N34" s="185"/>
      <c r="O34" s="232"/>
      <c r="AC34" s="207" t="s">
        <v>314</v>
      </c>
      <c r="AD34" s="207"/>
      <c r="AE34" s="208"/>
      <c r="AF34" s="208"/>
      <c r="AG34" s="208"/>
      <c r="AH34" s="208"/>
      <c r="AI34" s="208"/>
      <c r="AJ34" s="208"/>
      <c r="AK34" s="208"/>
      <c r="AL34" s="208"/>
      <c r="AM34" s="208"/>
      <c r="AN34" s="208"/>
      <c r="AO34" s="208"/>
      <c r="AP34" s="186" t="s">
        <v>315</v>
      </c>
      <c r="AQ34" s="208"/>
      <c r="AR34" s="210" t="s">
        <v>316</v>
      </c>
    </row>
    <row r="35" spans="1:44">
      <c r="A35" s="231"/>
      <c r="B35" s="185"/>
      <c r="C35" s="185"/>
      <c r="D35" s="185"/>
      <c r="E35" s="185"/>
      <c r="F35" s="185"/>
      <c r="G35" s="185"/>
      <c r="H35" s="185"/>
      <c r="I35" s="185"/>
      <c r="J35" s="185"/>
      <c r="K35" s="185"/>
      <c r="L35" s="185"/>
      <c r="M35" s="185"/>
      <c r="N35" s="185"/>
      <c r="O35" s="232"/>
      <c r="AC35" s="207" t="s">
        <v>317</v>
      </c>
      <c r="AD35" s="207"/>
      <c r="AE35" s="208"/>
      <c r="AF35" s="208"/>
      <c r="AG35" s="208"/>
      <c r="AH35" s="208"/>
      <c r="AI35" s="208"/>
      <c r="AJ35" s="208"/>
      <c r="AK35" s="208"/>
      <c r="AL35" s="208"/>
      <c r="AM35" s="208"/>
      <c r="AN35" s="208"/>
      <c r="AO35" s="208"/>
      <c r="AP35" s="186" t="s">
        <v>318</v>
      </c>
      <c r="AQ35" s="208"/>
      <c r="AR35" s="210" t="s">
        <v>319</v>
      </c>
    </row>
    <row r="36" spans="1:44">
      <c r="A36" s="231"/>
      <c r="B36" s="185"/>
      <c r="C36" s="185"/>
      <c r="D36" s="185"/>
      <c r="E36" s="185"/>
      <c r="F36" s="185"/>
      <c r="G36" s="185"/>
      <c r="H36" s="185"/>
      <c r="I36" s="185"/>
      <c r="J36" s="185"/>
      <c r="K36" s="185"/>
      <c r="L36" s="185"/>
      <c r="M36" s="185"/>
      <c r="N36" s="185"/>
      <c r="O36" s="232"/>
      <c r="AC36" s="207" t="s">
        <v>320</v>
      </c>
      <c r="AD36" s="207"/>
      <c r="AE36" s="208"/>
      <c r="AF36" s="208"/>
      <c r="AG36" s="208"/>
      <c r="AH36" s="208"/>
      <c r="AI36" s="208"/>
      <c r="AJ36" s="208"/>
      <c r="AK36" s="208"/>
      <c r="AL36" s="208"/>
      <c r="AM36" s="208"/>
      <c r="AN36" s="208"/>
      <c r="AO36" s="208"/>
      <c r="AP36" s="186" t="s">
        <v>321</v>
      </c>
      <c r="AQ36" s="208"/>
      <c r="AR36" s="210" t="s">
        <v>322</v>
      </c>
    </row>
    <row r="37" spans="1:44">
      <c r="A37" s="233"/>
      <c r="B37" s="234"/>
      <c r="C37" s="234"/>
      <c r="D37" s="234"/>
      <c r="E37" s="234"/>
      <c r="F37" s="234"/>
      <c r="G37" s="234"/>
      <c r="H37" s="234"/>
      <c r="I37" s="234"/>
      <c r="J37" s="234"/>
      <c r="K37" s="234"/>
      <c r="L37" s="234"/>
      <c r="M37" s="234"/>
      <c r="N37" s="234"/>
      <c r="O37" s="235"/>
      <c r="AC37" s="207"/>
      <c r="AD37" s="207"/>
      <c r="AE37" s="208"/>
      <c r="AF37" s="208"/>
      <c r="AG37" s="208"/>
      <c r="AH37" s="208"/>
      <c r="AI37" s="208"/>
      <c r="AJ37" s="208"/>
      <c r="AK37" s="208"/>
      <c r="AL37" s="208"/>
      <c r="AM37" s="208"/>
      <c r="AN37" s="208"/>
      <c r="AO37" s="208"/>
      <c r="AP37" s="186" t="s">
        <v>323</v>
      </c>
      <c r="AQ37" s="208"/>
      <c r="AR37" s="210" t="s">
        <v>324</v>
      </c>
    </row>
    <row r="38" spans="1:44">
      <c r="A38" s="208"/>
      <c r="AC38" s="207"/>
      <c r="AD38" s="207"/>
      <c r="AE38" s="208"/>
      <c r="AF38" s="208"/>
      <c r="AG38" s="208"/>
      <c r="AH38" s="208"/>
      <c r="AI38" s="208"/>
      <c r="AJ38" s="208"/>
      <c r="AK38" s="208"/>
      <c r="AL38" s="208"/>
      <c r="AM38" s="208"/>
      <c r="AN38" s="208"/>
      <c r="AO38" s="208"/>
      <c r="AP38" s="186" t="s">
        <v>325</v>
      </c>
      <c r="AQ38" s="208"/>
      <c r="AR38" s="210" t="s">
        <v>326</v>
      </c>
    </row>
    <row r="39" spans="1:44">
      <c r="A39" s="183" t="s">
        <v>442</v>
      </c>
      <c r="AC39" s="207"/>
      <c r="AD39" s="207"/>
      <c r="AE39" s="208"/>
      <c r="AF39" s="208"/>
      <c r="AG39" s="208"/>
      <c r="AH39" s="208"/>
      <c r="AI39" s="208"/>
      <c r="AJ39" s="208"/>
      <c r="AK39" s="208"/>
      <c r="AL39" s="208"/>
      <c r="AM39" s="208"/>
      <c r="AN39" s="208"/>
      <c r="AO39" s="208"/>
      <c r="AP39" s="186" t="s">
        <v>327</v>
      </c>
      <c r="AQ39" s="208"/>
      <c r="AR39" s="210" t="s">
        <v>328</v>
      </c>
    </row>
    <row r="40" spans="1:44" ht="19.5" customHeight="1">
      <c r="A40" s="183" t="s">
        <v>443</v>
      </c>
      <c r="L40" s="183" t="s">
        <v>455</v>
      </c>
      <c r="AC40" s="207"/>
      <c r="AD40" s="207"/>
      <c r="AE40" s="208"/>
      <c r="AF40" s="208"/>
      <c r="AG40" s="208"/>
      <c r="AH40" s="208"/>
      <c r="AI40" s="208"/>
      <c r="AJ40" s="208"/>
      <c r="AK40" s="208"/>
      <c r="AL40" s="208"/>
      <c r="AM40" s="208"/>
      <c r="AN40" s="208"/>
      <c r="AO40" s="208"/>
      <c r="AP40" s="186" t="s">
        <v>329</v>
      </c>
      <c r="AQ40" s="208"/>
      <c r="AR40" s="210" t="s">
        <v>330</v>
      </c>
    </row>
    <row r="41" spans="1:44">
      <c r="G41" s="234"/>
      <c r="H41" s="234"/>
      <c r="I41" s="234"/>
      <c r="J41" s="234"/>
      <c r="K41" s="234"/>
      <c r="N41" s="234"/>
      <c r="O41" s="234"/>
      <c r="P41" s="234"/>
      <c r="AC41" s="208"/>
      <c r="AD41" s="215"/>
      <c r="AE41" s="208"/>
      <c r="AF41" s="208"/>
      <c r="AG41" s="208"/>
      <c r="AH41" s="208"/>
      <c r="AI41" s="208"/>
      <c r="AJ41" s="208"/>
      <c r="AK41" s="208"/>
      <c r="AL41" s="208"/>
      <c r="AM41" s="208"/>
      <c r="AN41" s="208"/>
      <c r="AO41" s="208"/>
      <c r="AP41" s="186" t="s">
        <v>331</v>
      </c>
      <c r="AQ41" s="208"/>
      <c r="AR41" s="210" t="s">
        <v>332</v>
      </c>
    </row>
    <row r="42" spans="1:44">
      <c r="G42" s="443" t="s">
        <v>444</v>
      </c>
      <c r="H42" s="443"/>
      <c r="I42" s="443"/>
      <c r="J42" s="443"/>
      <c r="K42" s="443"/>
      <c r="N42" s="443" t="s">
        <v>444</v>
      </c>
      <c r="O42" s="443"/>
      <c r="P42" s="443"/>
      <c r="AC42" s="208"/>
      <c r="AD42" s="215"/>
      <c r="AE42" s="208"/>
      <c r="AF42" s="208"/>
      <c r="AG42" s="208"/>
      <c r="AH42" s="208"/>
      <c r="AI42" s="208"/>
      <c r="AJ42" s="208"/>
      <c r="AK42" s="208"/>
      <c r="AL42" s="208"/>
      <c r="AM42" s="208"/>
      <c r="AN42" s="208"/>
      <c r="AO42" s="208"/>
      <c r="AP42" s="186" t="s">
        <v>333</v>
      </c>
      <c r="AQ42" s="208"/>
      <c r="AR42" s="210" t="s">
        <v>334</v>
      </c>
    </row>
    <row r="43" spans="1:44">
      <c r="A43" s="244" t="s">
        <v>448</v>
      </c>
      <c r="AC43" s="208"/>
      <c r="AD43" s="215"/>
      <c r="AE43" s="208"/>
      <c r="AF43" s="208"/>
      <c r="AG43" s="208"/>
      <c r="AH43" s="208"/>
      <c r="AI43" s="208"/>
      <c r="AJ43" s="208"/>
      <c r="AK43" s="208"/>
      <c r="AL43" s="208"/>
      <c r="AM43" s="208"/>
      <c r="AN43" s="208"/>
      <c r="AO43" s="208"/>
      <c r="AP43" s="186" t="s">
        <v>335</v>
      </c>
      <c r="AQ43" s="208"/>
      <c r="AR43" s="208"/>
    </row>
    <row r="44" spans="1:44">
      <c r="AC44" s="208"/>
      <c r="AD44" s="215"/>
      <c r="AE44" s="208"/>
      <c r="AF44" s="208"/>
      <c r="AG44" s="208"/>
      <c r="AH44" s="208"/>
      <c r="AI44" s="208"/>
      <c r="AJ44" s="208"/>
      <c r="AK44" s="208"/>
      <c r="AL44" s="208"/>
      <c r="AM44" s="208"/>
      <c r="AN44" s="208"/>
      <c r="AO44" s="208"/>
      <c r="AP44" s="186" t="s">
        <v>336</v>
      </c>
      <c r="AQ44" s="208"/>
      <c r="AR44" s="208"/>
    </row>
    <row r="45" spans="1:44">
      <c r="AC45" s="208"/>
      <c r="AD45" s="215"/>
      <c r="AE45" s="208"/>
      <c r="AF45" s="208"/>
      <c r="AG45" s="208"/>
      <c r="AH45" s="208"/>
      <c r="AI45" s="208"/>
      <c r="AJ45" s="208"/>
      <c r="AK45" s="208"/>
      <c r="AL45" s="208"/>
      <c r="AM45" s="208"/>
      <c r="AN45" s="208"/>
      <c r="AO45" s="208"/>
      <c r="AP45" s="186" t="s">
        <v>337</v>
      </c>
      <c r="AQ45" s="208"/>
      <c r="AR45" s="208"/>
    </row>
    <row r="46" spans="1:44" ht="16.5" customHeight="1">
      <c r="A46" s="183" t="s">
        <v>456</v>
      </c>
      <c r="AC46" s="208"/>
      <c r="AD46" s="215"/>
      <c r="AE46" s="208"/>
      <c r="AF46" s="208"/>
      <c r="AG46" s="208"/>
      <c r="AH46" s="208"/>
      <c r="AI46" s="208"/>
      <c r="AJ46" s="208"/>
      <c r="AK46" s="208"/>
      <c r="AL46" s="208"/>
      <c r="AM46" s="208"/>
      <c r="AN46" s="208"/>
      <c r="AO46" s="208"/>
      <c r="AP46" s="186" t="s">
        <v>338</v>
      </c>
      <c r="AQ46" s="208"/>
      <c r="AR46" s="208"/>
    </row>
    <row r="47" spans="1:44">
      <c r="A47" s="318" t="s">
        <v>460</v>
      </c>
      <c r="AC47" s="208"/>
      <c r="AD47" s="215"/>
      <c r="AE47" s="208"/>
      <c r="AF47" s="208"/>
      <c r="AG47" s="208"/>
      <c r="AH47" s="208"/>
      <c r="AI47" s="208"/>
      <c r="AJ47" s="208"/>
      <c r="AK47" s="208"/>
      <c r="AL47" s="208"/>
      <c r="AM47" s="208"/>
      <c r="AN47" s="208"/>
      <c r="AO47" s="208"/>
      <c r="AP47" s="186" t="s">
        <v>339</v>
      </c>
      <c r="AQ47" s="208"/>
      <c r="AR47" s="208"/>
    </row>
    <row r="48" spans="1:44">
      <c r="A48" s="317" t="s">
        <v>457</v>
      </c>
      <c r="AC48" s="208"/>
      <c r="AD48" s="215"/>
      <c r="AE48" s="208"/>
      <c r="AF48" s="208"/>
      <c r="AG48" s="208"/>
      <c r="AH48" s="208"/>
      <c r="AI48" s="208"/>
      <c r="AJ48" s="208"/>
      <c r="AK48" s="208"/>
      <c r="AL48" s="208"/>
      <c r="AM48" s="208"/>
      <c r="AN48" s="208"/>
      <c r="AO48" s="208"/>
      <c r="AP48" s="186" t="s">
        <v>341</v>
      </c>
      <c r="AQ48" s="208"/>
      <c r="AR48" s="208"/>
    </row>
    <row r="49" spans="1:44">
      <c r="A49" s="317" t="s">
        <v>458</v>
      </c>
      <c r="AC49" s="208"/>
      <c r="AD49" s="215"/>
      <c r="AE49" s="208"/>
      <c r="AF49" s="208"/>
      <c r="AG49" s="208"/>
      <c r="AH49" s="208"/>
      <c r="AI49" s="208"/>
      <c r="AJ49" s="208"/>
      <c r="AK49" s="208"/>
      <c r="AL49" s="208"/>
      <c r="AM49" s="208"/>
      <c r="AN49" s="208"/>
      <c r="AO49" s="208"/>
      <c r="AP49" s="186" t="s">
        <v>342</v>
      </c>
      <c r="AQ49" s="208"/>
      <c r="AR49" s="208"/>
    </row>
    <row r="50" spans="1:44">
      <c r="AC50" s="208"/>
      <c r="AD50" s="215"/>
      <c r="AE50" s="208"/>
      <c r="AF50" s="208"/>
      <c r="AG50" s="208"/>
      <c r="AH50" s="208"/>
      <c r="AI50" s="208"/>
      <c r="AJ50" s="208"/>
      <c r="AK50" s="208"/>
      <c r="AL50" s="208"/>
      <c r="AM50" s="208"/>
      <c r="AN50" s="208"/>
      <c r="AO50" s="208"/>
      <c r="AP50" s="186" t="s">
        <v>343</v>
      </c>
      <c r="AQ50" s="208"/>
      <c r="AR50" s="208"/>
    </row>
    <row r="51" spans="1:44">
      <c r="AC51" s="208"/>
      <c r="AD51" s="215"/>
      <c r="AE51" s="208"/>
      <c r="AF51" s="208"/>
      <c r="AG51" s="208"/>
      <c r="AH51" s="208"/>
      <c r="AI51" s="208"/>
      <c r="AJ51" s="208"/>
      <c r="AK51" s="208"/>
      <c r="AL51" s="208"/>
      <c r="AM51" s="208"/>
      <c r="AN51" s="208"/>
      <c r="AO51" s="208"/>
      <c r="AP51" s="186" t="s">
        <v>344</v>
      </c>
      <c r="AQ51" s="208"/>
      <c r="AR51" s="208"/>
    </row>
    <row r="52" spans="1:44">
      <c r="AC52" s="208"/>
      <c r="AD52" s="215"/>
      <c r="AE52" s="208"/>
      <c r="AF52" s="208"/>
      <c r="AG52" s="208"/>
      <c r="AH52" s="208"/>
      <c r="AI52" s="208"/>
      <c r="AJ52" s="208"/>
      <c r="AK52" s="208"/>
      <c r="AL52" s="208"/>
      <c r="AM52" s="208"/>
      <c r="AN52" s="208"/>
      <c r="AO52" s="208"/>
      <c r="AP52" s="186" t="s">
        <v>345</v>
      </c>
      <c r="AQ52" s="208"/>
      <c r="AR52" s="208"/>
    </row>
    <row r="53" spans="1:44">
      <c r="AC53" s="208"/>
      <c r="AD53" s="215"/>
      <c r="AE53" s="208"/>
      <c r="AF53" s="208"/>
      <c r="AG53" s="208"/>
      <c r="AH53" s="208"/>
      <c r="AI53" s="208"/>
      <c r="AJ53" s="208"/>
      <c r="AK53" s="208"/>
      <c r="AL53" s="208"/>
      <c r="AM53" s="208"/>
      <c r="AN53" s="208"/>
      <c r="AO53" s="208"/>
      <c r="AP53" s="186" t="s">
        <v>346</v>
      </c>
      <c r="AQ53" s="208"/>
      <c r="AR53" s="208"/>
    </row>
    <row r="54" spans="1:44">
      <c r="AC54" s="208"/>
      <c r="AD54" s="215"/>
      <c r="AE54" s="208"/>
      <c r="AF54" s="208"/>
      <c r="AG54" s="208"/>
      <c r="AH54" s="208"/>
      <c r="AI54" s="208"/>
      <c r="AJ54" s="208"/>
      <c r="AK54" s="208"/>
      <c r="AL54" s="208"/>
      <c r="AM54" s="208"/>
      <c r="AN54" s="208"/>
      <c r="AO54" s="208"/>
      <c r="AP54" s="186" t="s">
        <v>347</v>
      </c>
      <c r="AQ54" s="208"/>
      <c r="AR54" s="208"/>
    </row>
    <row r="55" spans="1:44">
      <c r="AC55" s="208"/>
      <c r="AD55" s="215"/>
      <c r="AE55" s="208"/>
      <c r="AF55" s="208"/>
      <c r="AG55" s="208"/>
      <c r="AH55" s="208"/>
      <c r="AI55" s="208"/>
      <c r="AJ55" s="208"/>
      <c r="AK55" s="208"/>
      <c r="AL55" s="208"/>
      <c r="AM55" s="208"/>
      <c r="AN55" s="208"/>
      <c r="AO55" s="208"/>
      <c r="AP55" s="186" t="s">
        <v>348</v>
      </c>
      <c r="AQ55" s="208"/>
      <c r="AR55" s="208"/>
    </row>
    <row r="56" spans="1:44">
      <c r="AC56" s="208"/>
      <c r="AD56" s="215"/>
      <c r="AE56" s="208"/>
      <c r="AF56" s="208"/>
      <c r="AG56" s="208"/>
      <c r="AH56" s="208"/>
      <c r="AI56" s="208"/>
      <c r="AJ56" s="208"/>
      <c r="AK56" s="208"/>
      <c r="AL56" s="208"/>
      <c r="AM56" s="208"/>
      <c r="AN56" s="208"/>
      <c r="AO56" s="208"/>
      <c r="AP56" s="186" t="s">
        <v>349</v>
      </c>
      <c r="AQ56" s="208"/>
      <c r="AR56" s="208"/>
    </row>
    <row r="57" spans="1:44">
      <c r="AC57" s="208"/>
      <c r="AD57" s="215"/>
      <c r="AE57" s="208"/>
      <c r="AF57" s="208"/>
      <c r="AG57" s="208"/>
      <c r="AH57" s="208"/>
      <c r="AI57" s="208"/>
      <c r="AJ57" s="208"/>
      <c r="AK57" s="208"/>
      <c r="AL57" s="208"/>
      <c r="AM57" s="208"/>
      <c r="AN57" s="208"/>
      <c r="AO57" s="208"/>
      <c r="AP57" s="186" t="s">
        <v>350</v>
      </c>
      <c r="AQ57" s="208"/>
      <c r="AR57" s="208"/>
    </row>
    <row r="58" spans="1:44">
      <c r="AC58" s="208"/>
      <c r="AD58" s="215"/>
      <c r="AE58" s="208"/>
      <c r="AF58" s="208"/>
      <c r="AG58" s="208"/>
      <c r="AH58" s="208"/>
      <c r="AI58" s="208"/>
      <c r="AJ58" s="208"/>
      <c r="AK58" s="208"/>
      <c r="AL58" s="208"/>
      <c r="AM58" s="208"/>
      <c r="AN58" s="208"/>
      <c r="AO58" s="208"/>
      <c r="AP58" s="186" t="s">
        <v>351</v>
      </c>
      <c r="AQ58" s="208"/>
      <c r="AR58" s="208"/>
    </row>
    <row r="59" spans="1:44">
      <c r="AC59" s="208"/>
      <c r="AD59" s="215"/>
      <c r="AE59" s="208"/>
      <c r="AF59" s="208"/>
      <c r="AG59" s="208"/>
      <c r="AH59" s="208"/>
      <c r="AI59" s="208"/>
      <c r="AJ59" s="208"/>
      <c r="AK59" s="208"/>
      <c r="AL59" s="208"/>
      <c r="AM59" s="208"/>
      <c r="AN59" s="208"/>
      <c r="AO59" s="208"/>
      <c r="AP59" s="186" t="s">
        <v>352</v>
      </c>
      <c r="AQ59" s="208"/>
      <c r="AR59" s="208"/>
    </row>
    <row r="60" spans="1:44">
      <c r="AC60" s="208"/>
      <c r="AD60" s="215"/>
      <c r="AE60" s="208"/>
      <c r="AF60" s="208"/>
      <c r="AG60" s="208"/>
      <c r="AH60" s="208"/>
      <c r="AI60" s="208"/>
      <c r="AJ60" s="208"/>
      <c r="AK60" s="208"/>
      <c r="AL60" s="208"/>
      <c r="AM60" s="208"/>
      <c r="AN60" s="208"/>
      <c r="AO60" s="208"/>
      <c r="AP60" s="186" t="s">
        <v>353</v>
      </c>
      <c r="AQ60" s="208"/>
      <c r="AR60" s="208"/>
    </row>
    <row r="61" spans="1:44">
      <c r="AC61" s="208"/>
      <c r="AD61" s="215"/>
      <c r="AE61" s="208"/>
      <c r="AF61" s="208"/>
      <c r="AG61" s="208"/>
      <c r="AH61" s="208"/>
      <c r="AI61" s="208"/>
      <c r="AJ61" s="208"/>
      <c r="AK61" s="208"/>
      <c r="AL61" s="208"/>
      <c r="AM61" s="208"/>
      <c r="AN61" s="208"/>
      <c r="AO61" s="208"/>
      <c r="AP61" s="186" t="s">
        <v>354</v>
      </c>
      <c r="AQ61" s="208"/>
      <c r="AR61" s="208"/>
    </row>
    <row r="62" spans="1:44">
      <c r="AC62" s="208"/>
      <c r="AD62" s="215"/>
      <c r="AE62" s="208"/>
      <c r="AF62" s="208"/>
      <c r="AG62" s="208"/>
      <c r="AH62" s="208"/>
      <c r="AI62" s="208"/>
      <c r="AJ62" s="208"/>
      <c r="AK62" s="208"/>
      <c r="AL62" s="208"/>
      <c r="AM62" s="208"/>
      <c r="AN62" s="208"/>
      <c r="AO62" s="208"/>
      <c r="AP62" s="186" t="s">
        <v>355</v>
      </c>
      <c r="AQ62" s="208"/>
      <c r="AR62" s="208"/>
    </row>
    <row r="63" spans="1:44">
      <c r="AC63" s="208"/>
      <c r="AD63" s="215"/>
      <c r="AE63" s="208"/>
      <c r="AF63" s="208"/>
      <c r="AG63" s="208"/>
      <c r="AH63" s="208"/>
      <c r="AI63" s="208"/>
      <c r="AJ63" s="208"/>
      <c r="AK63" s="208"/>
      <c r="AL63" s="208"/>
      <c r="AM63" s="208"/>
      <c r="AN63" s="208"/>
      <c r="AO63" s="208"/>
      <c r="AP63" s="186" t="s">
        <v>356</v>
      </c>
      <c r="AQ63" s="208"/>
      <c r="AR63" s="208"/>
    </row>
    <row r="64" spans="1:44">
      <c r="AC64" s="208"/>
      <c r="AD64" s="215"/>
      <c r="AE64" s="208"/>
      <c r="AF64" s="208"/>
      <c r="AG64" s="208"/>
      <c r="AH64" s="208"/>
      <c r="AI64" s="208"/>
      <c r="AJ64" s="208"/>
      <c r="AK64" s="208"/>
      <c r="AL64" s="208"/>
      <c r="AM64" s="208"/>
      <c r="AN64" s="208"/>
      <c r="AO64" s="208"/>
      <c r="AP64" s="186" t="s">
        <v>357</v>
      </c>
      <c r="AQ64" s="208"/>
      <c r="AR64" s="208"/>
    </row>
    <row r="65" spans="29:44">
      <c r="AC65" s="208"/>
      <c r="AD65" s="215"/>
      <c r="AE65" s="208"/>
      <c r="AF65" s="208"/>
      <c r="AG65" s="208"/>
      <c r="AH65" s="208"/>
      <c r="AI65" s="208"/>
      <c r="AJ65" s="208"/>
      <c r="AK65" s="208"/>
      <c r="AL65" s="208"/>
      <c r="AM65" s="208"/>
      <c r="AN65" s="208"/>
      <c r="AO65" s="208"/>
      <c r="AP65" s="186" t="s">
        <v>358</v>
      </c>
      <c r="AQ65" s="208"/>
      <c r="AR65" s="208"/>
    </row>
    <row r="66" spans="29:44">
      <c r="AC66" s="208"/>
      <c r="AD66" s="215"/>
      <c r="AE66" s="208"/>
      <c r="AF66" s="208"/>
      <c r="AG66" s="208"/>
      <c r="AH66" s="208"/>
      <c r="AI66" s="208"/>
      <c r="AJ66" s="208"/>
      <c r="AK66" s="208"/>
      <c r="AL66" s="208"/>
      <c r="AM66" s="208"/>
      <c r="AN66" s="208"/>
      <c r="AO66" s="208"/>
      <c r="AP66" s="186" t="s">
        <v>359</v>
      </c>
      <c r="AQ66" s="208"/>
      <c r="AR66" s="208"/>
    </row>
    <row r="67" spans="29:44">
      <c r="AC67" s="208"/>
      <c r="AD67" s="215"/>
      <c r="AE67" s="208"/>
      <c r="AF67" s="208"/>
      <c r="AG67" s="208"/>
      <c r="AH67" s="208"/>
      <c r="AI67" s="208"/>
      <c r="AJ67" s="208"/>
      <c r="AK67" s="208"/>
      <c r="AL67" s="208"/>
      <c r="AM67" s="208"/>
      <c r="AN67" s="208"/>
      <c r="AO67" s="208"/>
      <c r="AP67" s="186" t="s">
        <v>360</v>
      </c>
      <c r="AQ67" s="208"/>
      <c r="AR67" s="208"/>
    </row>
    <row r="68" spans="29:44">
      <c r="AC68" s="208"/>
      <c r="AD68" s="215"/>
      <c r="AE68" s="208"/>
      <c r="AF68" s="208"/>
      <c r="AG68" s="208"/>
      <c r="AH68" s="208"/>
      <c r="AI68" s="208"/>
      <c r="AJ68" s="208"/>
      <c r="AK68" s="208"/>
      <c r="AL68" s="208"/>
      <c r="AM68" s="208"/>
      <c r="AN68" s="208"/>
      <c r="AO68" s="208"/>
      <c r="AP68" s="186" t="s">
        <v>361</v>
      </c>
      <c r="AQ68" s="208"/>
      <c r="AR68" s="208"/>
    </row>
    <row r="69" spans="29:44">
      <c r="AC69" s="208"/>
      <c r="AD69" s="215"/>
      <c r="AE69" s="208"/>
      <c r="AF69" s="208"/>
      <c r="AG69" s="208"/>
      <c r="AH69" s="208"/>
      <c r="AI69" s="208"/>
      <c r="AJ69" s="208"/>
      <c r="AK69" s="208"/>
      <c r="AL69" s="208"/>
      <c r="AM69" s="208"/>
      <c r="AN69" s="208"/>
      <c r="AO69" s="208"/>
      <c r="AP69" s="186" t="s">
        <v>362</v>
      </c>
      <c r="AQ69" s="208"/>
      <c r="AR69" s="208"/>
    </row>
    <row r="70" spans="29:44">
      <c r="AC70" s="208"/>
      <c r="AD70" s="215"/>
      <c r="AE70" s="208"/>
      <c r="AF70" s="208"/>
      <c r="AG70" s="208"/>
      <c r="AH70" s="208"/>
      <c r="AI70" s="208"/>
      <c r="AJ70" s="208"/>
      <c r="AK70" s="208"/>
      <c r="AL70" s="208"/>
      <c r="AM70" s="208"/>
      <c r="AN70" s="208"/>
      <c r="AO70" s="208"/>
      <c r="AP70" s="186" t="s">
        <v>363</v>
      </c>
      <c r="AQ70" s="208"/>
      <c r="AR70" s="208"/>
    </row>
    <row r="71" spans="29:44">
      <c r="AC71" s="208"/>
      <c r="AD71" s="215"/>
      <c r="AE71" s="208"/>
      <c r="AF71" s="208"/>
      <c r="AG71" s="208"/>
      <c r="AH71" s="208"/>
      <c r="AI71" s="208"/>
      <c r="AJ71" s="208"/>
      <c r="AK71" s="208"/>
      <c r="AL71" s="208"/>
      <c r="AM71" s="208"/>
      <c r="AN71" s="208"/>
      <c r="AO71" s="208"/>
      <c r="AP71" s="186" t="s">
        <v>364</v>
      </c>
      <c r="AQ71" s="208"/>
      <c r="AR71" s="208"/>
    </row>
    <row r="72" spans="29:44">
      <c r="AC72" s="208"/>
      <c r="AD72" s="215"/>
      <c r="AE72" s="208"/>
      <c r="AF72" s="208"/>
      <c r="AG72" s="208"/>
      <c r="AH72" s="208"/>
      <c r="AI72" s="208"/>
      <c r="AJ72" s="208"/>
      <c r="AK72" s="208"/>
      <c r="AL72" s="208"/>
      <c r="AM72" s="208"/>
      <c r="AN72" s="208"/>
      <c r="AO72" s="208"/>
      <c r="AP72" s="186" t="s">
        <v>365</v>
      </c>
      <c r="AQ72" s="208"/>
      <c r="AR72" s="208"/>
    </row>
    <row r="73" spans="29:44">
      <c r="AC73" s="208"/>
      <c r="AD73" s="215"/>
      <c r="AE73" s="208"/>
      <c r="AF73" s="208"/>
      <c r="AG73" s="208"/>
      <c r="AH73" s="208"/>
      <c r="AI73" s="208"/>
      <c r="AJ73" s="208"/>
      <c r="AK73" s="208"/>
      <c r="AL73" s="208"/>
      <c r="AM73" s="208"/>
      <c r="AN73" s="208"/>
      <c r="AO73" s="208"/>
      <c r="AP73" s="186" t="s">
        <v>366</v>
      </c>
      <c r="AQ73" s="208"/>
      <c r="AR73" s="208"/>
    </row>
    <row r="74" spans="29:44">
      <c r="AC74" s="208"/>
      <c r="AD74" s="215"/>
      <c r="AE74" s="208"/>
      <c r="AF74" s="208"/>
      <c r="AG74" s="208"/>
      <c r="AH74" s="208"/>
      <c r="AI74" s="208"/>
      <c r="AJ74" s="208"/>
      <c r="AK74" s="208"/>
      <c r="AL74" s="208"/>
      <c r="AM74" s="208"/>
      <c r="AN74" s="208"/>
      <c r="AO74" s="208"/>
      <c r="AP74" s="186" t="s">
        <v>367</v>
      </c>
      <c r="AQ74" s="208"/>
      <c r="AR74" s="208"/>
    </row>
    <row r="75" spans="29:44">
      <c r="AC75" s="208"/>
      <c r="AD75" s="215"/>
      <c r="AE75" s="208"/>
      <c r="AF75" s="208"/>
      <c r="AG75" s="208"/>
      <c r="AH75" s="208"/>
      <c r="AI75" s="208"/>
      <c r="AJ75" s="208"/>
      <c r="AK75" s="208"/>
      <c r="AL75" s="208"/>
      <c r="AM75" s="208"/>
      <c r="AN75" s="208"/>
      <c r="AO75" s="208"/>
      <c r="AP75" s="186" t="s">
        <v>368</v>
      </c>
      <c r="AQ75" s="208"/>
      <c r="AR75" s="208"/>
    </row>
    <row r="76" spans="29:44">
      <c r="AC76" s="208"/>
      <c r="AD76" s="215"/>
      <c r="AE76" s="208"/>
      <c r="AF76" s="208"/>
      <c r="AG76" s="208"/>
      <c r="AH76" s="208"/>
      <c r="AI76" s="208"/>
      <c r="AJ76" s="208"/>
      <c r="AK76" s="208"/>
      <c r="AL76" s="208"/>
      <c r="AM76" s="208"/>
      <c r="AN76" s="208"/>
      <c r="AO76" s="208"/>
      <c r="AP76" s="186" t="s">
        <v>369</v>
      </c>
      <c r="AQ76" s="208"/>
      <c r="AR76" s="208"/>
    </row>
    <row r="77" spans="29:44">
      <c r="AC77" s="208"/>
      <c r="AD77" s="215"/>
      <c r="AE77" s="208"/>
      <c r="AF77" s="208"/>
      <c r="AG77" s="208"/>
      <c r="AH77" s="208"/>
      <c r="AI77" s="208"/>
      <c r="AJ77" s="208"/>
      <c r="AK77" s="208"/>
      <c r="AL77" s="208"/>
      <c r="AM77" s="208"/>
      <c r="AN77" s="208"/>
      <c r="AO77" s="208"/>
      <c r="AP77" s="186" t="s">
        <v>370</v>
      </c>
      <c r="AQ77" s="208"/>
      <c r="AR77" s="208"/>
    </row>
    <row r="78" spans="29:44">
      <c r="AC78" s="208"/>
      <c r="AD78" s="215"/>
      <c r="AE78" s="208"/>
      <c r="AF78" s="208"/>
      <c r="AG78" s="208"/>
      <c r="AH78" s="208"/>
      <c r="AI78" s="208"/>
      <c r="AJ78" s="208"/>
      <c r="AK78" s="208"/>
      <c r="AL78" s="208"/>
      <c r="AM78" s="208"/>
      <c r="AN78" s="208"/>
      <c r="AO78" s="208"/>
      <c r="AP78" s="186" t="s">
        <v>371</v>
      </c>
      <c r="AQ78" s="208"/>
      <c r="AR78" s="208"/>
    </row>
    <row r="79" spans="29:44">
      <c r="AC79" s="208"/>
      <c r="AD79" s="215"/>
      <c r="AE79" s="208"/>
      <c r="AF79" s="208"/>
      <c r="AG79" s="208"/>
      <c r="AH79" s="208"/>
      <c r="AI79" s="208"/>
      <c r="AJ79" s="208"/>
      <c r="AK79" s="208"/>
      <c r="AL79" s="208"/>
      <c r="AM79" s="208"/>
      <c r="AN79" s="208"/>
      <c r="AO79" s="208"/>
      <c r="AP79" s="186" t="s">
        <v>372</v>
      </c>
      <c r="AQ79" s="208"/>
      <c r="AR79" s="208"/>
    </row>
    <row r="80" spans="29:44">
      <c r="AC80" s="208"/>
      <c r="AD80" s="215"/>
      <c r="AE80" s="208"/>
      <c r="AF80" s="208"/>
      <c r="AG80" s="208"/>
      <c r="AH80" s="208"/>
      <c r="AI80" s="208"/>
      <c r="AJ80" s="208"/>
      <c r="AK80" s="208"/>
      <c r="AL80" s="208"/>
      <c r="AM80" s="208"/>
      <c r="AN80" s="208"/>
      <c r="AO80" s="208"/>
      <c r="AP80" s="186" t="s">
        <v>373</v>
      </c>
      <c r="AQ80" s="208"/>
      <c r="AR80" s="208"/>
    </row>
    <row r="81" spans="29:44">
      <c r="AC81" s="208"/>
      <c r="AD81" s="215"/>
      <c r="AE81" s="208"/>
      <c r="AF81" s="208"/>
      <c r="AG81" s="208"/>
      <c r="AH81" s="208"/>
      <c r="AI81" s="208"/>
      <c r="AJ81" s="208"/>
      <c r="AK81" s="208"/>
      <c r="AL81" s="208"/>
      <c r="AM81" s="208"/>
      <c r="AN81" s="208"/>
      <c r="AO81" s="208"/>
      <c r="AP81" s="186" t="s">
        <v>374</v>
      </c>
      <c r="AQ81" s="208"/>
      <c r="AR81" s="208"/>
    </row>
    <row r="82" spans="29:44">
      <c r="AC82" s="208"/>
      <c r="AD82" s="215"/>
      <c r="AE82" s="208"/>
      <c r="AF82" s="208"/>
      <c r="AG82" s="208"/>
      <c r="AH82" s="208"/>
      <c r="AI82" s="208"/>
      <c r="AJ82" s="208"/>
      <c r="AK82" s="208"/>
      <c r="AL82" s="208"/>
      <c r="AM82" s="208"/>
      <c r="AN82" s="208"/>
      <c r="AO82" s="208"/>
      <c r="AP82" s="186" t="s">
        <v>375</v>
      </c>
      <c r="AQ82" s="208"/>
      <c r="AR82" s="208"/>
    </row>
    <row r="83" spans="29:44">
      <c r="AC83" s="208"/>
      <c r="AD83" s="215"/>
      <c r="AE83" s="208"/>
      <c r="AF83" s="208"/>
      <c r="AG83" s="208"/>
      <c r="AH83" s="208"/>
      <c r="AI83" s="208"/>
      <c r="AJ83" s="208"/>
      <c r="AK83" s="208"/>
      <c r="AL83" s="208"/>
      <c r="AM83" s="208"/>
      <c r="AN83" s="208"/>
      <c r="AO83" s="208"/>
      <c r="AP83" s="186" t="s">
        <v>376</v>
      </c>
      <c r="AQ83" s="208"/>
      <c r="AR83" s="208"/>
    </row>
    <row r="84" spans="29:44">
      <c r="AC84" s="208"/>
      <c r="AD84" s="215"/>
      <c r="AE84" s="208"/>
      <c r="AF84" s="208"/>
      <c r="AG84" s="208"/>
      <c r="AH84" s="208"/>
      <c r="AI84" s="208"/>
      <c r="AJ84" s="208"/>
      <c r="AK84" s="208"/>
      <c r="AL84" s="208"/>
      <c r="AM84" s="208"/>
      <c r="AN84" s="208"/>
      <c r="AO84" s="208"/>
      <c r="AP84" s="186" t="s">
        <v>377</v>
      </c>
      <c r="AQ84" s="208"/>
      <c r="AR84" s="208"/>
    </row>
    <row r="85" spans="29:44">
      <c r="AC85" s="208"/>
      <c r="AD85" s="215"/>
      <c r="AE85" s="208"/>
      <c r="AF85" s="208"/>
      <c r="AG85" s="208"/>
      <c r="AH85" s="208"/>
      <c r="AI85" s="208"/>
      <c r="AJ85" s="208"/>
      <c r="AK85" s="208"/>
      <c r="AL85" s="208"/>
      <c r="AM85" s="208"/>
      <c r="AN85" s="208"/>
      <c r="AO85" s="208"/>
      <c r="AP85" s="186" t="s">
        <v>378</v>
      </c>
      <c r="AQ85" s="208"/>
      <c r="AR85" s="208"/>
    </row>
    <row r="86" spans="29:44">
      <c r="AC86" s="208"/>
      <c r="AD86" s="215"/>
      <c r="AE86" s="208"/>
      <c r="AF86" s="208"/>
      <c r="AG86" s="208"/>
      <c r="AH86" s="208"/>
      <c r="AI86" s="208"/>
      <c r="AJ86" s="208"/>
      <c r="AK86" s="208"/>
      <c r="AL86" s="208"/>
      <c r="AM86" s="208"/>
      <c r="AN86" s="208"/>
      <c r="AO86" s="208"/>
      <c r="AP86" s="186" t="s">
        <v>379</v>
      </c>
      <c r="AQ86" s="208"/>
      <c r="AR86" s="208"/>
    </row>
    <row r="87" spans="29:44">
      <c r="AC87" s="208"/>
      <c r="AD87" s="215"/>
      <c r="AE87" s="208"/>
      <c r="AF87" s="208"/>
      <c r="AG87" s="208"/>
      <c r="AH87" s="208"/>
      <c r="AI87" s="208"/>
      <c r="AJ87" s="208"/>
      <c r="AK87" s="208"/>
      <c r="AL87" s="208"/>
      <c r="AM87" s="208"/>
      <c r="AN87" s="208"/>
      <c r="AO87" s="208"/>
      <c r="AP87" s="186" t="s">
        <v>380</v>
      </c>
      <c r="AQ87" s="208"/>
      <c r="AR87" s="208"/>
    </row>
    <row r="88" spans="29:44">
      <c r="AC88" s="208"/>
      <c r="AD88" s="215"/>
      <c r="AE88" s="208"/>
      <c r="AF88" s="208"/>
      <c r="AG88" s="208"/>
      <c r="AH88" s="208"/>
      <c r="AI88" s="208"/>
      <c r="AJ88" s="208"/>
      <c r="AK88" s="208"/>
      <c r="AL88" s="208"/>
      <c r="AM88" s="208"/>
      <c r="AN88" s="208"/>
      <c r="AO88" s="208"/>
      <c r="AP88" s="186" t="s">
        <v>381</v>
      </c>
      <c r="AQ88" s="208"/>
      <c r="AR88" s="208"/>
    </row>
    <row r="89" spans="29:44">
      <c r="AC89" s="208"/>
      <c r="AD89" s="215"/>
      <c r="AE89" s="208"/>
      <c r="AF89" s="208"/>
      <c r="AG89" s="208"/>
      <c r="AH89" s="208"/>
      <c r="AI89" s="208"/>
      <c r="AJ89" s="208"/>
      <c r="AK89" s="208"/>
      <c r="AL89" s="208"/>
      <c r="AM89" s="208"/>
      <c r="AN89" s="208"/>
      <c r="AO89" s="208"/>
      <c r="AP89" s="186" t="s">
        <v>382</v>
      </c>
      <c r="AQ89" s="208"/>
      <c r="AR89" s="208"/>
    </row>
    <row r="90" spans="29:44">
      <c r="AC90" s="208"/>
      <c r="AD90" s="215"/>
      <c r="AE90" s="208"/>
      <c r="AF90" s="208"/>
      <c r="AG90" s="208"/>
      <c r="AH90" s="208"/>
      <c r="AI90" s="208"/>
      <c r="AJ90" s="208"/>
      <c r="AK90" s="208"/>
      <c r="AL90" s="208"/>
      <c r="AM90" s="208"/>
      <c r="AN90" s="208"/>
      <c r="AO90" s="208"/>
      <c r="AP90" s="186" t="s">
        <v>383</v>
      </c>
      <c r="AQ90" s="208"/>
      <c r="AR90" s="208"/>
    </row>
    <row r="91" spans="29:44">
      <c r="AC91" s="208"/>
      <c r="AD91" s="215"/>
      <c r="AE91" s="208"/>
      <c r="AF91" s="208"/>
      <c r="AG91" s="208"/>
      <c r="AH91" s="208"/>
      <c r="AI91" s="208"/>
      <c r="AJ91" s="208"/>
      <c r="AK91" s="208"/>
      <c r="AL91" s="208"/>
      <c r="AM91" s="208"/>
      <c r="AN91" s="208"/>
      <c r="AO91" s="208"/>
      <c r="AP91" s="186" t="s">
        <v>384</v>
      </c>
      <c r="AQ91" s="208"/>
      <c r="AR91" s="208"/>
    </row>
    <row r="92" spans="29:44">
      <c r="AC92" s="208"/>
      <c r="AD92" s="215"/>
      <c r="AE92" s="208"/>
      <c r="AF92" s="208"/>
      <c r="AG92" s="208"/>
      <c r="AH92" s="208"/>
      <c r="AI92" s="208"/>
      <c r="AJ92" s="208"/>
      <c r="AK92" s="208"/>
      <c r="AL92" s="208"/>
      <c r="AM92" s="208"/>
      <c r="AN92" s="208"/>
      <c r="AO92" s="208"/>
      <c r="AP92" s="186" t="s">
        <v>385</v>
      </c>
      <c r="AQ92" s="208"/>
      <c r="AR92" s="208"/>
    </row>
    <row r="93" spans="29:44">
      <c r="AC93" s="208"/>
      <c r="AD93" s="215"/>
      <c r="AE93" s="208"/>
      <c r="AF93" s="208"/>
      <c r="AG93" s="208"/>
      <c r="AH93" s="208"/>
      <c r="AI93" s="208"/>
      <c r="AJ93" s="208"/>
      <c r="AK93" s="208"/>
      <c r="AL93" s="208"/>
      <c r="AM93" s="208"/>
      <c r="AN93" s="208"/>
      <c r="AO93" s="208"/>
      <c r="AP93" s="186" t="s">
        <v>386</v>
      </c>
      <c r="AQ93" s="208"/>
      <c r="AR93" s="208"/>
    </row>
    <row r="94" spans="29:44">
      <c r="AC94" s="208"/>
      <c r="AD94" s="215"/>
      <c r="AE94" s="208"/>
      <c r="AF94" s="208"/>
      <c r="AG94" s="208"/>
      <c r="AH94" s="208"/>
      <c r="AI94" s="208"/>
      <c r="AJ94" s="208"/>
      <c r="AK94" s="208"/>
      <c r="AL94" s="208"/>
      <c r="AM94" s="208"/>
      <c r="AN94" s="208"/>
      <c r="AO94" s="208"/>
      <c r="AP94" s="186" t="s">
        <v>387</v>
      </c>
      <c r="AQ94" s="208"/>
      <c r="AR94" s="208"/>
    </row>
    <row r="95" spans="29:44">
      <c r="AC95" s="208"/>
      <c r="AD95" s="215"/>
      <c r="AE95" s="208"/>
      <c r="AF95" s="208"/>
      <c r="AG95" s="208"/>
      <c r="AH95" s="208"/>
      <c r="AI95" s="208"/>
      <c r="AJ95" s="208"/>
      <c r="AK95" s="208"/>
      <c r="AL95" s="208"/>
      <c r="AM95" s="208"/>
      <c r="AN95" s="208"/>
      <c r="AO95" s="208"/>
      <c r="AP95" s="186" t="s">
        <v>388</v>
      </c>
      <c r="AQ95" s="208"/>
      <c r="AR95" s="208"/>
    </row>
    <row r="96" spans="29:44">
      <c r="AC96" s="208"/>
      <c r="AD96" s="215"/>
      <c r="AE96" s="208"/>
      <c r="AF96" s="208"/>
      <c r="AG96" s="208"/>
      <c r="AH96" s="208"/>
      <c r="AI96" s="208"/>
      <c r="AJ96" s="208"/>
      <c r="AK96" s="208"/>
      <c r="AL96" s="208"/>
      <c r="AM96" s="208"/>
      <c r="AN96" s="208"/>
      <c r="AO96" s="208"/>
      <c r="AP96" s="186" t="s">
        <v>389</v>
      </c>
      <c r="AQ96" s="208"/>
      <c r="AR96" s="208"/>
    </row>
    <row r="97" spans="29:44">
      <c r="AC97" s="208"/>
      <c r="AD97" s="215"/>
      <c r="AE97" s="208"/>
      <c r="AF97" s="208"/>
      <c r="AG97" s="208"/>
      <c r="AH97" s="208"/>
      <c r="AI97" s="208"/>
      <c r="AJ97" s="208"/>
      <c r="AK97" s="208"/>
      <c r="AL97" s="208"/>
      <c r="AM97" s="208"/>
      <c r="AN97" s="208"/>
      <c r="AO97" s="208"/>
      <c r="AP97" s="186" t="s">
        <v>390</v>
      </c>
      <c r="AQ97" s="208"/>
      <c r="AR97" s="208"/>
    </row>
    <row r="98" spans="29:44">
      <c r="AC98" s="208"/>
      <c r="AD98" s="215"/>
      <c r="AE98" s="208"/>
      <c r="AF98" s="208"/>
      <c r="AG98" s="208"/>
      <c r="AH98" s="208"/>
      <c r="AI98" s="208"/>
      <c r="AJ98" s="208"/>
      <c r="AK98" s="208"/>
      <c r="AL98" s="208"/>
      <c r="AM98" s="208"/>
      <c r="AN98" s="208"/>
      <c r="AO98" s="208"/>
      <c r="AP98" s="186" t="s">
        <v>391</v>
      </c>
      <c r="AQ98" s="208"/>
      <c r="AR98" s="208"/>
    </row>
    <row r="99" spans="29:44">
      <c r="AC99" s="208"/>
      <c r="AD99" s="215"/>
      <c r="AE99" s="208"/>
      <c r="AF99" s="208"/>
      <c r="AG99" s="208"/>
      <c r="AH99" s="208"/>
      <c r="AI99" s="208"/>
      <c r="AJ99" s="208"/>
      <c r="AK99" s="208"/>
      <c r="AL99" s="208"/>
      <c r="AM99" s="208"/>
      <c r="AN99" s="208"/>
      <c r="AO99" s="208"/>
      <c r="AP99" s="186" t="s">
        <v>392</v>
      </c>
      <c r="AQ99" s="208"/>
      <c r="AR99" s="208"/>
    </row>
    <row r="100" spans="29:44">
      <c r="AC100" s="208"/>
      <c r="AD100" s="215"/>
      <c r="AE100" s="208"/>
      <c r="AF100" s="208"/>
      <c r="AG100" s="208"/>
      <c r="AH100" s="208"/>
      <c r="AI100" s="208"/>
      <c r="AJ100" s="208"/>
      <c r="AK100" s="208"/>
      <c r="AL100" s="208"/>
      <c r="AM100" s="208"/>
      <c r="AN100" s="208"/>
      <c r="AO100" s="208"/>
      <c r="AP100" s="186" t="s">
        <v>393</v>
      </c>
      <c r="AQ100" s="208"/>
      <c r="AR100" s="208"/>
    </row>
    <row r="101" spans="29:44">
      <c r="AC101" s="208"/>
      <c r="AD101" s="215"/>
      <c r="AE101" s="208"/>
      <c r="AF101" s="208"/>
      <c r="AG101" s="208"/>
      <c r="AH101" s="208"/>
      <c r="AI101" s="208"/>
      <c r="AJ101" s="208"/>
      <c r="AK101" s="208"/>
      <c r="AL101" s="208"/>
      <c r="AM101" s="208"/>
      <c r="AN101" s="208"/>
      <c r="AO101" s="208"/>
      <c r="AP101" s="186" t="s">
        <v>394</v>
      </c>
      <c r="AQ101" s="208"/>
      <c r="AR101" s="208"/>
    </row>
    <row r="102" spans="29:44">
      <c r="AC102" s="208"/>
      <c r="AD102" s="215"/>
      <c r="AE102" s="208"/>
      <c r="AF102" s="208"/>
      <c r="AG102" s="208"/>
      <c r="AH102" s="208"/>
      <c r="AI102" s="208"/>
      <c r="AJ102" s="208"/>
      <c r="AK102" s="208"/>
      <c r="AL102" s="208"/>
      <c r="AM102" s="208"/>
      <c r="AN102" s="208"/>
      <c r="AO102" s="208"/>
      <c r="AP102" s="186" t="s">
        <v>395</v>
      </c>
      <c r="AQ102" s="208"/>
      <c r="AR102" s="208"/>
    </row>
    <row r="103" spans="29:44">
      <c r="AC103" s="208"/>
      <c r="AD103" s="215"/>
      <c r="AE103" s="208"/>
      <c r="AF103" s="208"/>
      <c r="AG103" s="208"/>
      <c r="AH103" s="208"/>
      <c r="AI103" s="208"/>
      <c r="AJ103" s="208"/>
      <c r="AK103" s="208"/>
      <c r="AL103" s="208"/>
      <c r="AM103" s="208"/>
      <c r="AN103" s="208"/>
      <c r="AO103" s="208"/>
      <c r="AP103" s="186" t="s">
        <v>396</v>
      </c>
      <c r="AQ103" s="208"/>
      <c r="AR103" s="208"/>
    </row>
    <row r="104" spans="29:44">
      <c r="AC104" s="208"/>
      <c r="AD104" s="215"/>
      <c r="AE104" s="208"/>
      <c r="AF104" s="208"/>
      <c r="AG104" s="208"/>
      <c r="AH104" s="208"/>
      <c r="AI104" s="208"/>
      <c r="AJ104" s="208"/>
      <c r="AK104" s="208"/>
      <c r="AL104" s="208"/>
      <c r="AM104" s="208"/>
      <c r="AN104" s="208"/>
      <c r="AO104" s="208"/>
      <c r="AP104" s="186" t="s">
        <v>397</v>
      </c>
      <c r="AQ104" s="208"/>
      <c r="AR104" s="208"/>
    </row>
    <row r="105" spans="29:44">
      <c r="AC105" s="208"/>
      <c r="AD105" s="215"/>
      <c r="AE105" s="208"/>
      <c r="AF105" s="208"/>
      <c r="AG105" s="208"/>
      <c r="AH105" s="208"/>
      <c r="AI105" s="208"/>
      <c r="AJ105" s="208"/>
      <c r="AK105" s="208"/>
      <c r="AL105" s="208"/>
      <c r="AM105" s="208"/>
      <c r="AN105" s="208"/>
      <c r="AO105" s="208"/>
      <c r="AP105" s="186" t="s">
        <v>398</v>
      </c>
      <c r="AQ105" s="208"/>
      <c r="AR105" s="208"/>
    </row>
    <row r="106" spans="29:44">
      <c r="AC106" s="208"/>
      <c r="AD106" s="215"/>
      <c r="AE106" s="208"/>
      <c r="AF106" s="208"/>
      <c r="AG106" s="208"/>
      <c r="AH106" s="208"/>
      <c r="AI106" s="208"/>
      <c r="AJ106" s="208"/>
      <c r="AK106" s="208"/>
      <c r="AL106" s="208"/>
      <c r="AM106" s="208"/>
      <c r="AN106" s="208"/>
      <c r="AO106" s="208"/>
      <c r="AP106" s="186" t="s">
        <v>399</v>
      </c>
      <c r="AQ106" s="208"/>
      <c r="AR106" s="208"/>
    </row>
    <row r="107" spans="29:44">
      <c r="AC107" s="208"/>
      <c r="AD107" s="215"/>
      <c r="AE107" s="208"/>
      <c r="AF107" s="208"/>
      <c r="AG107" s="208"/>
      <c r="AH107" s="208"/>
      <c r="AI107" s="208"/>
      <c r="AJ107" s="208"/>
      <c r="AK107" s="208"/>
      <c r="AL107" s="208"/>
      <c r="AM107" s="208"/>
      <c r="AN107" s="208"/>
      <c r="AO107" s="208"/>
      <c r="AP107" s="186" t="s">
        <v>400</v>
      </c>
      <c r="AQ107" s="208"/>
      <c r="AR107" s="208"/>
    </row>
    <row r="108" spans="29:44">
      <c r="AE108" s="208"/>
      <c r="AF108" s="208"/>
      <c r="AG108" s="208"/>
      <c r="AH108" s="208"/>
      <c r="AI108" s="208"/>
      <c r="AJ108" s="208"/>
      <c r="AK108" s="208"/>
      <c r="AL108" s="208"/>
      <c r="AM108" s="208"/>
      <c r="AN108" s="208"/>
      <c r="AO108" s="208"/>
      <c r="AP108" s="186" t="s">
        <v>401</v>
      </c>
      <c r="AQ108" s="208"/>
      <c r="AR108" s="208"/>
    </row>
    <row r="109" spans="29:44">
      <c r="AJ109" s="208"/>
    </row>
  </sheetData>
  <mergeCells count="5">
    <mergeCell ref="A3:O3"/>
    <mergeCell ref="A25:J25"/>
    <mergeCell ref="A26:J26"/>
    <mergeCell ref="N42:P42"/>
    <mergeCell ref="G42:K42"/>
  </mergeCells>
  <dataValidations count="15">
    <dataValidation type="list" allowBlank="1" showInputMessage="1" showErrorMessage="1" sqref="D65514 IW65514 SS65514 ACO65514 AMK65514 AWG65514 BGC65514 BPY65514 BZU65514 CJQ65514 CTM65514 DDI65514 DNE65514 DXA65514 EGW65514 EQS65514 FAO65514 FKK65514 FUG65514 GEC65514 GNY65514 GXU65514 HHQ65514 HRM65514 IBI65514 ILE65514 IVA65514 JEW65514 JOS65514 JYO65514 KIK65514 KSG65514 LCC65514 LLY65514 LVU65514 MFQ65514 MPM65514 MZI65514 NJE65514 NTA65514 OCW65514 OMS65514 OWO65514 PGK65514 PQG65514 QAC65514 QJY65514 QTU65514 RDQ65514 RNM65514 RXI65514 SHE65514 SRA65514 TAW65514 TKS65514 TUO65514 UEK65514 UOG65514 UYC65514 VHY65514 VRU65514 WBQ65514 WLM65514 WVI65514 D131050 IW131050 SS131050 ACO131050 AMK131050 AWG131050 BGC131050 BPY131050 BZU131050 CJQ131050 CTM131050 DDI131050 DNE131050 DXA131050 EGW131050 EQS131050 FAO131050 FKK131050 FUG131050 GEC131050 GNY131050 GXU131050 HHQ131050 HRM131050 IBI131050 ILE131050 IVA131050 JEW131050 JOS131050 JYO131050 KIK131050 KSG131050 LCC131050 LLY131050 LVU131050 MFQ131050 MPM131050 MZI131050 NJE131050 NTA131050 OCW131050 OMS131050 OWO131050 PGK131050 PQG131050 QAC131050 QJY131050 QTU131050 RDQ131050 RNM131050 RXI131050 SHE131050 SRA131050 TAW131050 TKS131050 TUO131050 UEK131050 UOG131050 UYC131050 VHY131050 VRU131050 WBQ131050 WLM131050 WVI131050 D196586 IW196586 SS196586 ACO196586 AMK196586 AWG196586 BGC196586 BPY196586 BZU196586 CJQ196586 CTM196586 DDI196586 DNE196586 DXA196586 EGW196586 EQS196586 FAO196586 FKK196586 FUG196586 GEC196586 GNY196586 GXU196586 HHQ196586 HRM196586 IBI196586 ILE196586 IVA196586 JEW196586 JOS196586 JYO196586 KIK196586 KSG196586 LCC196586 LLY196586 LVU196586 MFQ196586 MPM196586 MZI196586 NJE196586 NTA196586 OCW196586 OMS196586 OWO196586 PGK196586 PQG196586 QAC196586 QJY196586 QTU196586 RDQ196586 RNM196586 RXI196586 SHE196586 SRA196586 TAW196586 TKS196586 TUO196586 UEK196586 UOG196586 UYC196586 VHY196586 VRU196586 WBQ196586 WLM196586 WVI196586 D262122 IW262122 SS262122 ACO262122 AMK262122 AWG262122 BGC262122 BPY262122 BZU262122 CJQ262122 CTM262122 DDI262122 DNE262122 DXA262122 EGW262122 EQS262122 FAO262122 FKK262122 FUG262122 GEC262122 GNY262122 GXU262122 HHQ262122 HRM262122 IBI262122 ILE262122 IVA262122 JEW262122 JOS262122 JYO262122 KIK262122 KSG262122 LCC262122 LLY262122 LVU262122 MFQ262122 MPM262122 MZI262122 NJE262122 NTA262122 OCW262122 OMS262122 OWO262122 PGK262122 PQG262122 QAC262122 QJY262122 QTU262122 RDQ262122 RNM262122 RXI262122 SHE262122 SRA262122 TAW262122 TKS262122 TUO262122 UEK262122 UOG262122 UYC262122 VHY262122 VRU262122 WBQ262122 WLM262122 WVI262122 D327658 IW327658 SS327658 ACO327658 AMK327658 AWG327658 BGC327658 BPY327658 BZU327658 CJQ327658 CTM327658 DDI327658 DNE327658 DXA327658 EGW327658 EQS327658 FAO327658 FKK327658 FUG327658 GEC327658 GNY327658 GXU327658 HHQ327658 HRM327658 IBI327658 ILE327658 IVA327658 JEW327658 JOS327658 JYO327658 KIK327658 KSG327658 LCC327658 LLY327658 LVU327658 MFQ327658 MPM327658 MZI327658 NJE327658 NTA327658 OCW327658 OMS327658 OWO327658 PGK327658 PQG327658 QAC327658 QJY327658 QTU327658 RDQ327658 RNM327658 RXI327658 SHE327658 SRA327658 TAW327658 TKS327658 TUO327658 UEK327658 UOG327658 UYC327658 VHY327658 VRU327658 WBQ327658 WLM327658 WVI327658 D393194 IW393194 SS393194 ACO393194 AMK393194 AWG393194 BGC393194 BPY393194 BZU393194 CJQ393194 CTM393194 DDI393194 DNE393194 DXA393194 EGW393194 EQS393194 FAO393194 FKK393194 FUG393194 GEC393194 GNY393194 GXU393194 HHQ393194 HRM393194 IBI393194 ILE393194 IVA393194 JEW393194 JOS393194 JYO393194 KIK393194 KSG393194 LCC393194 LLY393194 LVU393194 MFQ393194 MPM393194 MZI393194 NJE393194 NTA393194 OCW393194 OMS393194 OWO393194 PGK393194 PQG393194 QAC393194 QJY393194 QTU393194 RDQ393194 RNM393194 RXI393194 SHE393194 SRA393194 TAW393194 TKS393194 TUO393194 UEK393194 UOG393194 UYC393194 VHY393194 VRU393194 WBQ393194 WLM393194 WVI393194 D458730 IW458730 SS458730 ACO458730 AMK458730 AWG458730 BGC458730 BPY458730 BZU458730 CJQ458730 CTM458730 DDI458730 DNE458730 DXA458730 EGW458730 EQS458730 FAO458730 FKK458730 FUG458730 GEC458730 GNY458730 GXU458730 HHQ458730 HRM458730 IBI458730 ILE458730 IVA458730 JEW458730 JOS458730 JYO458730 KIK458730 KSG458730 LCC458730 LLY458730 LVU458730 MFQ458730 MPM458730 MZI458730 NJE458730 NTA458730 OCW458730 OMS458730 OWO458730 PGK458730 PQG458730 QAC458730 QJY458730 QTU458730 RDQ458730 RNM458730 RXI458730 SHE458730 SRA458730 TAW458730 TKS458730 TUO458730 UEK458730 UOG458730 UYC458730 VHY458730 VRU458730 WBQ458730 WLM458730 WVI458730 D524266 IW524266 SS524266 ACO524266 AMK524266 AWG524266 BGC524266 BPY524266 BZU524266 CJQ524266 CTM524266 DDI524266 DNE524266 DXA524266 EGW524266 EQS524266 FAO524266 FKK524266 FUG524266 GEC524266 GNY524266 GXU524266 HHQ524266 HRM524266 IBI524266 ILE524266 IVA524266 JEW524266 JOS524266 JYO524266 KIK524266 KSG524266 LCC524266 LLY524266 LVU524266 MFQ524266 MPM524266 MZI524266 NJE524266 NTA524266 OCW524266 OMS524266 OWO524266 PGK524266 PQG524266 QAC524266 QJY524266 QTU524266 RDQ524266 RNM524266 RXI524266 SHE524266 SRA524266 TAW524266 TKS524266 TUO524266 UEK524266 UOG524266 UYC524266 VHY524266 VRU524266 WBQ524266 WLM524266 WVI524266 D589802 IW589802 SS589802 ACO589802 AMK589802 AWG589802 BGC589802 BPY589802 BZU589802 CJQ589802 CTM589802 DDI589802 DNE589802 DXA589802 EGW589802 EQS589802 FAO589802 FKK589802 FUG589802 GEC589802 GNY589802 GXU589802 HHQ589802 HRM589802 IBI589802 ILE589802 IVA589802 JEW589802 JOS589802 JYO589802 KIK589802 KSG589802 LCC589802 LLY589802 LVU589802 MFQ589802 MPM589802 MZI589802 NJE589802 NTA589802 OCW589802 OMS589802 OWO589802 PGK589802 PQG589802 QAC589802 QJY589802 QTU589802 RDQ589802 RNM589802 RXI589802 SHE589802 SRA589802 TAW589802 TKS589802 TUO589802 UEK589802 UOG589802 UYC589802 VHY589802 VRU589802 WBQ589802 WLM589802 WVI589802 D655338 IW655338 SS655338 ACO655338 AMK655338 AWG655338 BGC655338 BPY655338 BZU655338 CJQ655338 CTM655338 DDI655338 DNE655338 DXA655338 EGW655338 EQS655338 FAO655338 FKK655338 FUG655338 GEC655338 GNY655338 GXU655338 HHQ655338 HRM655338 IBI655338 ILE655338 IVA655338 JEW655338 JOS655338 JYO655338 KIK655338 KSG655338 LCC655338 LLY655338 LVU655338 MFQ655338 MPM655338 MZI655338 NJE655338 NTA655338 OCW655338 OMS655338 OWO655338 PGK655338 PQG655338 QAC655338 QJY655338 QTU655338 RDQ655338 RNM655338 RXI655338 SHE655338 SRA655338 TAW655338 TKS655338 TUO655338 UEK655338 UOG655338 UYC655338 VHY655338 VRU655338 WBQ655338 WLM655338 WVI655338 D720874 IW720874 SS720874 ACO720874 AMK720874 AWG720874 BGC720874 BPY720874 BZU720874 CJQ720874 CTM720874 DDI720874 DNE720874 DXA720874 EGW720874 EQS720874 FAO720874 FKK720874 FUG720874 GEC720874 GNY720874 GXU720874 HHQ720874 HRM720874 IBI720874 ILE720874 IVA720874 JEW720874 JOS720874 JYO720874 KIK720874 KSG720874 LCC720874 LLY720874 LVU720874 MFQ720874 MPM720874 MZI720874 NJE720874 NTA720874 OCW720874 OMS720874 OWO720874 PGK720874 PQG720874 QAC720874 QJY720874 QTU720874 RDQ720874 RNM720874 RXI720874 SHE720874 SRA720874 TAW720874 TKS720874 TUO720874 UEK720874 UOG720874 UYC720874 VHY720874 VRU720874 WBQ720874 WLM720874 WVI720874 D786410 IW786410 SS786410 ACO786410 AMK786410 AWG786410 BGC786410 BPY786410 BZU786410 CJQ786410 CTM786410 DDI786410 DNE786410 DXA786410 EGW786410 EQS786410 FAO786410 FKK786410 FUG786410 GEC786410 GNY786410 GXU786410 HHQ786410 HRM786410 IBI786410 ILE786410 IVA786410 JEW786410 JOS786410 JYO786410 KIK786410 KSG786410 LCC786410 LLY786410 LVU786410 MFQ786410 MPM786410 MZI786410 NJE786410 NTA786410 OCW786410 OMS786410 OWO786410 PGK786410 PQG786410 QAC786410 QJY786410 QTU786410 RDQ786410 RNM786410 RXI786410 SHE786410 SRA786410 TAW786410 TKS786410 TUO786410 UEK786410 UOG786410 UYC786410 VHY786410 VRU786410 WBQ786410 WLM786410 WVI786410 D851946 IW851946 SS851946 ACO851946 AMK851946 AWG851946 BGC851946 BPY851946 BZU851946 CJQ851946 CTM851946 DDI851946 DNE851946 DXA851946 EGW851946 EQS851946 FAO851946 FKK851946 FUG851946 GEC851946 GNY851946 GXU851946 HHQ851946 HRM851946 IBI851946 ILE851946 IVA851946 JEW851946 JOS851946 JYO851946 KIK851946 KSG851946 LCC851946 LLY851946 LVU851946 MFQ851946 MPM851946 MZI851946 NJE851946 NTA851946 OCW851946 OMS851946 OWO851946 PGK851946 PQG851946 QAC851946 QJY851946 QTU851946 RDQ851946 RNM851946 RXI851946 SHE851946 SRA851946 TAW851946 TKS851946 TUO851946 UEK851946 UOG851946 UYC851946 VHY851946 VRU851946 WBQ851946 WLM851946 WVI851946 D917482 IW917482 SS917482 ACO917482 AMK917482 AWG917482 BGC917482 BPY917482 BZU917482 CJQ917482 CTM917482 DDI917482 DNE917482 DXA917482 EGW917482 EQS917482 FAO917482 FKK917482 FUG917482 GEC917482 GNY917482 GXU917482 HHQ917482 HRM917482 IBI917482 ILE917482 IVA917482 JEW917482 JOS917482 JYO917482 KIK917482 KSG917482 LCC917482 LLY917482 LVU917482 MFQ917482 MPM917482 MZI917482 NJE917482 NTA917482 OCW917482 OMS917482 OWO917482 PGK917482 PQG917482 QAC917482 QJY917482 QTU917482 RDQ917482 RNM917482 RXI917482 SHE917482 SRA917482 TAW917482 TKS917482 TUO917482 UEK917482 UOG917482 UYC917482 VHY917482 VRU917482 WBQ917482 WLM917482 WVI917482 D983018 IW983018 SS983018 ACO983018 AMK983018 AWG983018 BGC983018 BPY983018 BZU983018 CJQ983018 CTM983018 DDI983018 DNE983018 DXA983018 EGW983018 EQS983018 FAO983018 FKK983018 FUG983018 GEC983018 GNY983018 GXU983018 HHQ983018 HRM983018 IBI983018 ILE983018 IVA983018 JEW983018 JOS983018 JYO983018 KIK983018 KSG983018 LCC983018 LLY983018 LVU983018 MFQ983018 MPM983018 MZI983018 NJE983018 NTA983018 OCW983018 OMS983018 OWO983018 PGK983018 PQG983018 QAC983018 QJY983018 QTU983018 RDQ983018 RNM983018 RXI983018 SHE983018 SRA983018 TAW983018 TKS983018 TUO983018 UEK983018 UOG983018 UYC983018 VHY983018 VRU983018 WBQ983018 WLM983018 WVI983018">
      <formula1>$AC$23:$AC$40</formula1>
    </dataValidation>
    <dataValidation type="list" allowBlank="1" showInputMessage="1" showErrorMessage="1" prompt="Escolher Opção" sqref="IZ65530 SV65530 ACR65530 AMN65530 AWJ65530 BGF65530 BQB65530 BZX65530 CJT65530 CTP65530 DDL65530 DNH65530 DXD65530 EGZ65530 EQV65530 FAR65530 FKN65530 FUJ65530 GEF65530 GOB65530 GXX65530 HHT65530 HRP65530 IBL65530 ILH65530 IVD65530 JEZ65530 JOV65530 JYR65530 KIN65530 KSJ65530 LCF65530 LMB65530 LVX65530 MFT65530 MPP65530 MZL65530 NJH65530 NTD65530 OCZ65530 OMV65530 OWR65530 PGN65530 PQJ65530 QAF65530 QKB65530 QTX65530 RDT65530 RNP65530 RXL65530 SHH65530 SRD65530 TAZ65530 TKV65530 TUR65530 UEN65530 UOJ65530 UYF65530 VIB65530 VRX65530 WBT65530 WLP65530 WVL65530 IZ131066 SV131066 ACR131066 AMN131066 AWJ131066 BGF131066 BQB131066 BZX131066 CJT131066 CTP131066 DDL131066 DNH131066 DXD131066 EGZ131066 EQV131066 FAR131066 FKN131066 FUJ131066 GEF131066 GOB131066 GXX131066 HHT131066 HRP131066 IBL131066 ILH131066 IVD131066 JEZ131066 JOV131066 JYR131066 KIN131066 KSJ131066 LCF131066 LMB131066 LVX131066 MFT131066 MPP131066 MZL131066 NJH131066 NTD131066 OCZ131066 OMV131066 OWR131066 PGN131066 PQJ131066 QAF131066 QKB131066 QTX131066 RDT131066 RNP131066 RXL131066 SHH131066 SRD131066 TAZ131066 TKV131066 TUR131066 UEN131066 UOJ131066 UYF131066 VIB131066 VRX131066 WBT131066 WLP131066 WVL131066 IZ196602 SV196602 ACR196602 AMN196602 AWJ196602 BGF196602 BQB196602 BZX196602 CJT196602 CTP196602 DDL196602 DNH196602 DXD196602 EGZ196602 EQV196602 FAR196602 FKN196602 FUJ196602 GEF196602 GOB196602 GXX196602 HHT196602 HRP196602 IBL196602 ILH196602 IVD196602 JEZ196602 JOV196602 JYR196602 KIN196602 KSJ196602 LCF196602 LMB196602 LVX196602 MFT196602 MPP196602 MZL196602 NJH196602 NTD196602 OCZ196602 OMV196602 OWR196602 PGN196602 PQJ196602 QAF196602 QKB196602 QTX196602 RDT196602 RNP196602 RXL196602 SHH196602 SRD196602 TAZ196602 TKV196602 TUR196602 UEN196602 UOJ196602 UYF196602 VIB196602 VRX196602 WBT196602 WLP196602 WVL196602 IZ262138 SV262138 ACR262138 AMN262138 AWJ262138 BGF262138 BQB262138 BZX262138 CJT262138 CTP262138 DDL262138 DNH262138 DXD262138 EGZ262138 EQV262138 FAR262138 FKN262138 FUJ262138 GEF262138 GOB262138 GXX262138 HHT262138 HRP262138 IBL262138 ILH262138 IVD262138 JEZ262138 JOV262138 JYR262138 KIN262138 KSJ262138 LCF262138 LMB262138 LVX262138 MFT262138 MPP262138 MZL262138 NJH262138 NTD262138 OCZ262138 OMV262138 OWR262138 PGN262138 PQJ262138 QAF262138 QKB262138 QTX262138 RDT262138 RNP262138 RXL262138 SHH262138 SRD262138 TAZ262138 TKV262138 TUR262138 UEN262138 UOJ262138 UYF262138 VIB262138 VRX262138 WBT262138 WLP262138 WVL262138 IZ327674 SV327674 ACR327674 AMN327674 AWJ327674 BGF327674 BQB327674 BZX327674 CJT327674 CTP327674 DDL327674 DNH327674 DXD327674 EGZ327674 EQV327674 FAR327674 FKN327674 FUJ327674 GEF327674 GOB327674 GXX327674 HHT327674 HRP327674 IBL327674 ILH327674 IVD327674 JEZ327674 JOV327674 JYR327674 KIN327674 KSJ327674 LCF327674 LMB327674 LVX327674 MFT327674 MPP327674 MZL327674 NJH327674 NTD327674 OCZ327674 OMV327674 OWR327674 PGN327674 PQJ327674 QAF327674 QKB327674 QTX327674 RDT327674 RNP327674 RXL327674 SHH327674 SRD327674 TAZ327674 TKV327674 TUR327674 UEN327674 UOJ327674 UYF327674 VIB327674 VRX327674 WBT327674 WLP327674 WVL327674 IZ393210 SV393210 ACR393210 AMN393210 AWJ393210 BGF393210 BQB393210 BZX393210 CJT393210 CTP393210 DDL393210 DNH393210 DXD393210 EGZ393210 EQV393210 FAR393210 FKN393210 FUJ393210 GEF393210 GOB393210 GXX393210 HHT393210 HRP393210 IBL393210 ILH393210 IVD393210 JEZ393210 JOV393210 JYR393210 KIN393210 KSJ393210 LCF393210 LMB393210 LVX393210 MFT393210 MPP393210 MZL393210 NJH393210 NTD393210 OCZ393210 OMV393210 OWR393210 PGN393210 PQJ393210 QAF393210 QKB393210 QTX393210 RDT393210 RNP393210 RXL393210 SHH393210 SRD393210 TAZ393210 TKV393210 TUR393210 UEN393210 UOJ393210 UYF393210 VIB393210 VRX393210 WBT393210 WLP393210 WVL393210 IZ458746 SV458746 ACR458746 AMN458746 AWJ458746 BGF458746 BQB458746 BZX458746 CJT458746 CTP458746 DDL458746 DNH458746 DXD458746 EGZ458746 EQV458746 FAR458746 FKN458746 FUJ458746 GEF458746 GOB458746 GXX458746 HHT458746 HRP458746 IBL458746 ILH458746 IVD458746 JEZ458746 JOV458746 JYR458746 KIN458746 KSJ458746 LCF458746 LMB458746 LVX458746 MFT458746 MPP458746 MZL458746 NJH458746 NTD458746 OCZ458746 OMV458746 OWR458746 PGN458746 PQJ458746 QAF458746 QKB458746 QTX458746 RDT458746 RNP458746 RXL458746 SHH458746 SRD458746 TAZ458746 TKV458746 TUR458746 UEN458746 UOJ458746 UYF458746 VIB458746 VRX458746 WBT458746 WLP458746 WVL458746 IZ524282 SV524282 ACR524282 AMN524282 AWJ524282 BGF524282 BQB524282 BZX524282 CJT524282 CTP524282 DDL524282 DNH524282 DXD524282 EGZ524282 EQV524282 FAR524282 FKN524282 FUJ524282 GEF524282 GOB524282 GXX524282 HHT524282 HRP524282 IBL524282 ILH524282 IVD524282 JEZ524282 JOV524282 JYR524282 KIN524282 KSJ524282 LCF524282 LMB524282 LVX524282 MFT524282 MPP524282 MZL524282 NJH524282 NTD524282 OCZ524282 OMV524282 OWR524282 PGN524282 PQJ524282 QAF524282 QKB524282 QTX524282 RDT524282 RNP524282 RXL524282 SHH524282 SRD524282 TAZ524282 TKV524282 TUR524282 UEN524282 UOJ524282 UYF524282 VIB524282 VRX524282 WBT524282 WLP524282 WVL524282 IZ589818 SV589818 ACR589818 AMN589818 AWJ589818 BGF589818 BQB589818 BZX589818 CJT589818 CTP589818 DDL589818 DNH589818 DXD589818 EGZ589818 EQV589818 FAR589818 FKN589818 FUJ589818 GEF589818 GOB589818 GXX589818 HHT589818 HRP589818 IBL589818 ILH589818 IVD589818 JEZ589818 JOV589818 JYR589818 KIN589818 KSJ589818 LCF589818 LMB589818 LVX589818 MFT589818 MPP589818 MZL589818 NJH589818 NTD589818 OCZ589818 OMV589818 OWR589818 PGN589818 PQJ589818 QAF589818 QKB589818 QTX589818 RDT589818 RNP589818 RXL589818 SHH589818 SRD589818 TAZ589818 TKV589818 TUR589818 UEN589818 UOJ589818 UYF589818 VIB589818 VRX589818 WBT589818 WLP589818 WVL589818 IZ655354 SV655354 ACR655354 AMN655354 AWJ655354 BGF655354 BQB655354 BZX655354 CJT655354 CTP655354 DDL655354 DNH655354 DXD655354 EGZ655354 EQV655354 FAR655354 FKN655354 FUJ655354 GEF655354 GOB655354 GXX655354 HHT655354 HRP655354 IBL655354 ILH655354 IVD655354 JEZ655354 JOV655354 JYR655354 KIN655354 KSJ655354 LCF655354 LMB655354 LVX655354 MFT655354 MPP655354 MZL655354 NJH655354 NTD655354 OCZ655354 OMV655354 OWR655354 PGN655354 PQJ655354 QAF655354 QKB655354 QTX655354 RDT655354 RNP655354 RXL655354 SHH655354 SRD655354 TAZ655354 TKV655354 TUR655354 UEN655354 UOJ655354 UYF655354 VIB655354 VRX655354 WBT655354 WLP655354 WVL655354 IZ720890 SV720890 ACR720890 AMN720890 AWJ720890 BGF720890 BQB720890 BZX720890 CJT720890 CTP720890 DDL720890 DNH720890 DXD720890 EGZ720890 EQV720890 FAR720890 FKN720890 FUJ720890 GEF720890 GOB720890 GXX720890 HHT720890 HRP720890 IBL720890 ILH720890 IVD720890 JEZ720890 JOV720890 JYR720890 KIN720890 KSJ720890 LCF720890 LMB720890 LVX720890 MFT720890 MPP720890 MZL720890 NJH720890 NTD720890 OCZ720890 OMV720890 OWR720890 PGN720890 PQJ720890 QAF720890 QKB720890 QTX720890 RDT720890 RNP720890 RXL720890 SHH720890 SRD720890 TAZ720890 TKV720890 TUR720890 UEN720890 UOJ720890 UYF720890 VIB720890 VRX720890 WBT720890 WLP720890 WVL720890 IZ786426 SV786426 ACR786426 AMN786426 AWJ786426 BGF786426 BQB786426 BZX786426 CJT786426 CTP786426 DDL786426 DNH786426 DXD786426 EGZ786426 EQV786426 FAR786426 FKN786426 FUJ786426 GEF786426 GOB786426 GXX786426 HHT786426 HRP786426 IBL786426 ILH786426 IVD786426 JEZ786426 JOV786426 JYR786426 KIN786426 KSJ786426 LCF786426 LMB786426 LVX786426 MFT786426 MPP786426 MZL786426 NJH786426 NTD786426 OCZ786426 OMV786426 OWR786426 PGN786426 PQJ786426 QAF786426 QKB786426 QTX786426 RDT786426 RNP786426 RXL786426 SHH786426 SRD786426 TAZ786426 TKV786426 TUR786426 UEN786426 UOJ786426 UYF786426 VIB786426 VRX786426 WBT786426 WLP786426 WVL786426 IZ851962 SV851962 ACR851962 AMN851962 AWJ851962 BGF851962 BQB851962 BZX851962 CJT851962 CTP851962 DDL851962 DNH851962 DXD851962 EGZ851962 EQV851962 FAR851962 FKN851962 FUJ851962 GEF851962 GOB851962 GXX851962 HHT851962 HRP851962 IBL851962 ILH851962 IVD851962 JEZ851962 JOV851962 JYR851962 KIN851962 KSJ851962 LCF851962 LMB851962 LVX851962 MFT851962 MPP851962 MZL851962 NJH851962 NTD851962 OCZ851962 OMV851962 OWR851962 PGN851962 PQJ851962 QAF851962 QKB851962 QTX851962 RDT851962 RNP851962 RXL851962 SHH851962 SRD851962 TAZ851962 TKV851962 TUR851962 UEN851962 UOJ851962 UYF851962 VIB851962 VRX851962 WBT851962 WLP851962 WVL851962 IZ917498 SV917498 ACR917498 AMN917498 AWJ917498 BGF917498 BQB917498 BZX917498 CJT917498 CTP917498 DDL917498 DNH917498 DXD917498 EGZ917498 EQV917498 FAR917498 FKN917498 FUJ917498 GEF917498 GOB917498 GXX917498 HHT917498 HRP917498 IBL917498 ILH917498 IVD917498 JEZ917498 JOV917498 JYR917498 KIN917498 KSJ917498 LCF917498 LMB917498 LVX917498 MFT917498 MPP917498 MZL917498 NJH917498 NTD917498 OCZ917498 OMV917498 OWR917498 PGN917498 PQJ917498 QAF917498 QKB917498 QTX917498 RDT917498 RNP917498 RXL917498 SHH917498 SRD917498 TAZ917498 TKV917498 TUR917498 UEN917498 UOJ917498 UYF917498 VIB917498 VRX917498 WBT917498 WLP917498 WVL917498 IZ983034 SV983034 ACR983034 AMN983034 AWJ983034 BGF983034 BQB983034 BZX983034 CJT983034 CTP983034 DDL983034 DNH983034 DXD983034 EGZ983034 EQV983034 FAR983034 FKN983034 FUJ983034 GEF983034 GOB983034 GXX983034 HHT983034 HRP983034 IBL983034 ILH983034 IVD983034 JEZ983034 JOV983034 JYR983034 KIN983034 KSJ983034 LCF983034 LMB983034 LVX983034 MFT983034 MPP983034 MZL983034 NJH983034 NTD983034 OCZ983034 OMV983034 OWR983034 PGN983034 PQJ983034 QAF983034 QKB983034 QTX983034 RDT983034 RNP983034 RXL983034 SHH983034 SRD983034 TAZ983034 TKV983034 TUR983034 UEN983034 UOJ983034 UYF983034 VIB983034 VRX983034 WBT983034 WLP983034 WVL983034">
      <formula1>KP65560:KP65576</formula1>
    </dataValidation>
    <dataValidation type="list" allowBlank="1" showInputMessage="1" showErrorMessage="1" prompt="Escolher Opção" sqref="IX65530:IY65530 ST65530:SU65530 ACP65530:ACQ65530 AML65530:AMM65530 AWH65530:AWI65530 BGD65530:BGE65530 BPZ65530:BQA65530 BZV65530:BZW65530 CJR65530:CJS65530 CTN65530:CTO65530 DDJ65530:DDK65530 DNF65530:DNG65530 DXB65530:DXC65530 EGX65530:EGY65530 EQT65530:EQU65530 FAP65530:FAQ65530 FKL65530:FKM65530 FUH65530:FUI65530 GED65530:GEE65530 GNZ65530:GOA65530 GXV65530:GXW65530 HHR65530:HHS65530 HRN65530:HRO65530 IBJ65530:IBK65530 ILF65530:ILG65530 IVB65530:IVC65530 JEX65530:JEY65530 JOT65530:JOU65530 JYP65530:JYQ65530 KIL65530:KIM65530 KSH65530:KSI65530 LCD65530:LCE65530 LLZ65530:LMA65530 LVV65530:LVW65530 MFR65530:MFS65530 MPN65530:MPO65530 MZJ65530:MZK65530 NJF65530:NJG65530 NTB65530:NTC65530 OCX65530:OCY65530 OMT65530:OMU65530 OWP65530:OWQ65530 PGL65530:PGM65530 PQH65530:PQI65530 QAD65530:QAE65530 QJZ65530:QKA65530 QTV65530:QTW65530 RDR65530:RDS65530 RNN65530:RNO65530 RXJ65530:RXK65530 SHF65530:SHG65530 SRB65530:SRC65530 TAX65530:TAY65530 TKT65530:TKU65530 TUP65530:TUQ65530 UEL65530:UEM65530 UOH65530:UOI65530 UYD65530:UYE65530 VHZ65530:VIA65530 VRV65530:VRW65530 WBR65530:WBS65530 WLN65530:WLO65530 WVJ65530:WVK65530 IX131066:IY131066 ST131066:SU131066 ACP131066:ACQ131066 AML131066:AMM131066 AWH131066:AWI131066 BGD131066:BGE131066 BPZ131066:BQA131066 BZV131066:BZW131066 CJR131066:CJS131066 CTN131066:CTO131066 DDJ131066:DDK131066 DNF131066:DNG131066 DXB131066:DXC131066 EGX131066:EGY131066 EQT131066:EQU131066 FAP131066:FAQ131066 FKL131066:FKM131066 FUH131066:FUI131066 GED131066:GEE131066 GNZ131066:GOA131066 GXV131066:GXW131066 HHR131066:HHS131066 HRN131066:HRO131066 IBJ131066:IBK131066 ILF131066:ILG131066 IVB131066:IVC131066 JEX131066:JEY131066 JOT131066:JOU131066 JYP131066:JYQ131066 KIL131066:KIM131066 KSH131066:KSI131066 LCD131066:LCE131066 LLZ131066:LMA131066 LVV131066:LVW131066 MFR131066:MFS131066 MPN131066:MPO131066 MZJ131066:MZK131066 NJF131066:NJG131066 NTB131066:NTC131066 OCX131066:OCY131066 OMT131066:OMU131066 OWP131066:OWQ131066 PGL131066:PGM131066 PQH131066:PQI131066 QAD131066:QAE131066 QJZ131066:QKA131066 QTV131066:QTW131066 RDR131066:RDS131066 RNN131066:RNO131066 RXJ131066:RXK131066 SHF131066:SHG131066 SRB131066:SRC131066 TAX131066:TAY131066 TKT131066:TKU131066 TUP131066:TUQ131066 UEL131066:UEM131066 UOH131066:UOI131066 UYD131066:UYE131066 VHZ131066:VIA131066 VRV131066:VRW131066 WBR131066:WBS131066 WLN131066:WLO131066 WVJ131066:WVK131066 IX196602:IY196602 ST196602:SU196602 ACP196602:ACQ196602 AML196602:AMM196602 AWH196602:AWI196602 BGD196602:BGE196602 BPZ196602:BQA196602 BZV196602:BZW196602 CJR196602:CJS196602 CTN196602:CTO196602 DDJ196602:DDK196602 DNF196602:DNG196602 DXB196602:DXC196602 EGX196602:EGY196602 EQT196602:EQU196602 FAP196602:FAQ196602 FKL196602:FKM196602 FUH196602:FUI196602 GED196602:GEE196602 GNZ196602:GOA196602 GXV196602:GXW196602 HHR196602:HHS196602 HRN196602:HRO196602 IBJ196602:IBK196602 ILF196602:ILG196602 IVB196602:IVC196602 JEX196602:JEY196602 JOT196602:JOU196602 JYP196602:JYQ196602 KIL196602:KIM196602 KSH196602:KSI196602 LCD196602:LCE196602 LLZ196602:LMA196602 LVV196602:LVW196602 MFR196602:MFS196602 MPN196602:MPO196602 MZJ196602:MZK196602 NJF196602:NJG196602 NTB196602:NTC196602 OCX196602:OCY196602 OMT196602:OMU196602 OWP196602:OWQ196602 PGL196602:PGM196602 PQH196602:PQI196602 QAD196602:QAE196602 QJZ196602:QKA196602 QTV196602:QTW196602 RDR196602:RDS196602 RNN196602:RNO196602 RXJ196602:RXK196602 SHF196602:SHG196602 SRB196602:SRC196602 TAX196602:TAY196602 TKT196602:TKU196602 TUP196602:TUQ196602 UEL196602:UEM196602 UOH196602:UOI196602 UYD196602:UYE196602 VHZ196602:VIA196602 VRV196602:VRW196602 WBR196602:WBS196602 WLN196602:WLO196602 WVJ196602:WVK196602 IX262138:IY262138 ST262138:SU262138 ACP262138:ACQ262138 AML262138:AMM262138 AWH262138:AWI262138 BGD262138:BGE262138 BPZ262138:BQA262138 BZV262138:BZW262138 CJR262138:CJS262138 CTN262138:CTO262138 DDJ262138:DDK262138 DNF262138:DNG262138 DXB262138:DXC262138 EGX262138:EGY262138 EQT262138:EQU262138 FAP262138:FAQ262138 FKL262138:FKM262138 FUH262138:FUI262138 GED262138:GEE262138 GNZ262138:GOA262138 GXV262138:GXW262138 HHR262138:HHS262138 HRN262138:HRO262138 IBJ262138:IBK262138 ILF262138:ILG262138 IVB262138:IVC262138 JEX262138:JEY262138 JOT262138:JOU262138 JYP262138:JYQ262138 KIL262138:KIM262138 KSH262138:KSI262138 LCD262138:LCE262138 LLZ262138:LMA262138 LVV262138:LVW262138 MFR262138:MFS262138 MPN262138:MPO262138 MZJ262138:MZK262138 NJF262138:NJG262138 NTB262138:NTC262138 OCX262138:OCY262138 OMT262138:OMU262138 OWP262138:OWQ262138 PGL262138:PGM262138 PQH262138:PQI262138 QAD262138:QAE262138 QJZ262138:QKA262138 QTV262138:QTW262138 RDR262138:RDS262138 RNN262138:RNO262138 RXJ262138:RXK262138 SHF262138:SHG262138 SRB262138:SRC262138 TAX262138:TAY262138 TKT262138:TKU262138 TUP262138:TUQ262138 UEL262138:UEM262138 UOH262138:UOI262138 UYD262138:UYE262138 VHZ262138:VIA262138 VRV262138:VRW262138 WBR262138:WBS262138 WLN262138:WLO262138 WVJ262138:WVK262138 IX327674:IY327674 ST327674:SU327674 ACP327674:ACQ327674 AML327674:AMM327674 AWH327674:AWI327674 BGD327674:BGE327674 BPZ327674:BQA327674 BZV327674:BZW327674 CJR327674:CJS327674 CTN327674:CTO327674 DDJ327674:DDK327674 DNF327674:DNG327674 DXB327674:DXC327674 EGX327674:EGY327674 EQT327674:EQU327674 FAP327674:FAQ327674 FKL327674:FKM327674 FUH327674:FUI327674 GED327674:GEE327674 GNZ327674:GOA327674 GXV327674:GXW327674 HHR327674:HHS327674 HRN327674:HRO327674 IBJ327674:IBK327674 ILF327674:ILG327674 IVB327674:IVC327674 JEX327674:JEY327674 JOT327674:JOU327674 JYP327674:JYQ327674 KIL327674:KIM327674 KSH327674:KSI327674 LCD327674:LCE327674 LLZ327674:LMA327674 LVV327674:LVW327674 MFR327674:MFS327674 MPN327674:MPO327674 MZJ327674:MZK327674 NJF327674:NJG327674 NTB327674:NTC327674 OCX327674:OCY327674 OMT327674:OMU327674 OWP327674:OWQ327674 PGL327674:PGM327674 PQH327674:PQI327674 QAD327674:QAE327674 QJZ327674:QKA327674 QTV327674:QTW327674 RDR327674:RDS327674 RNN327674:RNO327674 RXJ327674:RXK327674 SHF327674:SHG327674 SRB327674:SRC327674 TAX327674:TAY327674 TKT327674:TKU327674 TUP327674:TUQ327674 UEL327674:UEM327674 UOH327674:UOI327674 UYD327674:UYE327674 VHZ327674:VIA327674 VRV327674:VRW327674 WBR327674:WBS327674 WLN327674:WLO327674 WVJ327674:WVK327674 IX393210:IY393210 ST393210:SU393210 ACP393210:ACQ393210 AML393210:AMM393210 AWH393210:AWI393210 BGD393210:BGE393210 BPZ393210:BQA393210 BZV393210:BZW393210 CJR393210:CJS393210 CTN393210:CTO393210 DDJ393210:DDK393210 DNF393210:DNG393210 DXB393210:DXC393210 EGX393210:EGY393210 EQT393210:EQU393210 FAP393210:FAQ393210 FKL393210:FKM393210 FUH393210:FUI393210 GED393210:GEE393210 GNZ393210:GOA393210 GXV393210:GXW393210 HHR393210:HHS393210 HRN393210:HRO393210 IBJ393210:IBK393210 ILF393210:ILG393210 IVB393210:IVC393210 JEX393210:JEY393210 JOT393210:JOU393210 JYP393210:JYQ393210 KIL393210:KIM393210 KSH393210:KSI393210 LCD393210:LCE393210 LLZ393210:LMA393210 LVV393210:LVW393210 MFR393210:MFS393210 MPN393210:MPO393210 MZJ393210:MZK393210 NJF393210:NJG393210 NTB393210:NTC393210 OCX393210:OCY393210 OMT393210:OMU393210 OWP393210:OWQ393210 PGL393210:PGM393210 PQH393210:PQI393210 QAD393210:QAE393210 QJZ393210:QKA393210 QTV393210:QTW393210 RDR393210:RDS393210 RNN393210:RNO393210 RXJ393210:RXK393210 SHF393210:SHG393210 SRB393210:SRC393210 TAX393210:TAY393210 TKT393210:TKU393210 TUP393210:TUQ393210 UEL393210:UEM393210 UOH393210:UOI393210 UYD393210:UYE393210 VHZ393210:VIA393210 VRV393210:VRW393210 WBR393210:WBS393210 WLN393210:WLO393210 WVJ393210:WVK393210 IX458746:IY458746 ST458746:SU458746 ACP458746:ACQ458746 AML458746:AMM458746 AWH458746:AWI458746 BGD458746:BGE458746 BPZ458746:BQA458746 BZV458746:BZW458746 CJR458746:CJS458746 CTN458746:CTO458746 DDJ458746:DDK458746 DNF458746:DNG458746 DXB458746:DXC458746 EGX458746:EGY458746 EQT458746:EQU458746 FAP458746:FAQ458746 FKL458746:FKM458746 FUH458746:FUI458746 GED458746:GEE458746 GNZ458746:GOA458746 GXV458746:GXW458746 HHR458746:HHS458746 HRN458746:HRO458746 IBJ458746:IBK458746 ILF458746:ILG458746 IVB458746:IVC458746 JEX458746:JEY458746 JOT458746:JOU458746 JYP458746:JYQ458746 KIL458746:KIM458746 KSH458746:KSI458746 LCD458746:LCE458746 LLZ458746:LMA458746 LVV458746:LVW458746 MFR458746:MFS458746 MPN458746:MPO458746 MZJ458746:MZK458746 NJF458746:NJG458746 NTB458746:NTC458746 OCX458746:OCY458746 OMT458746:OMU458746 OWP458746:OWQ458746 PGL458746:PGM458746 PQH458746:PQI458746 QAD458746:QAE458746 QJZ458746:QKA458746 QTV458746:QTW458746 RDR458746:RDS458746 RNN458746:RNO458746 RXJ458746:RXK458746 SHF458746:SHG458746 SRB458746:SRC458746 TAX458746:TAY458746 TKT458746:TKU458746 TUP458746:TUQ458746 UEL458746:UEM458746 UOH458746:UOI458746 UYD458746:UYE458746 VHZ458746:VIA458746 VRV458746:VRW458746 WBR458746:WBS458746 WLN458746:WLO458746 WVJ458746:WVK458746 IX524282:IY524282 ST524282:SU524282 ACP524282:ACQ524282 AML524282:AMM524282 AWH524282:AWI524282 BGD524282:BGE524282 BPZ524282:BQA524282 BZV524282:BZW524282 CJR524282:CJS524282 CTN524282:CTO524282 DDJ524282:DDK524282 DNF524282:DNG524282 DXB524282:DXC524282 EGX524282:EGY524282 EQT524282:EQU524282 FAP524282:FAQ524282 FKL524282:FKM524282 FUH524282:FUI524282 GED524282:GEE524282 GNZ524282:GOA524282 GXV524282:GXW524282 HHR524282:HHS524282 HRN524282:HRO524282 IBJ524282:IBK524282 ILF524282:ILG524282 IVB524282:IVC524282 JEX524282:JEY524282 JOT524282:JOU524282 JYP524282:JYQ524282 KIL524282:KIM524282 KSH524282:KSI524282 LCD524282:LCE524282 LLZ524282:LMA524282 LVV524282:LVW524282 MFR524282:MFS524282 MPN524282:MPO524282 MZJ524282:MZK524282 NJF524282:NJG524282 NTB524282:NTC524282 OCX524282:OCY524282 OMT524282:OMU524282 OWP524282:OWQ524282 PGL524282:PGM524282 PQH524282:PQI524282 QAD524282:QAE524282 QJZ524282:QKA524282 QTV524282:QTW524282 RDR524282:RDS524282 RNN524282:RNO524282 RXJ524282:RXK524282 SHF524282:SHG524282 SRB524282:SRC524282 TAX524282:TAY524282 TKT524282:TKU524282 TUP524282:TUQ524282 UEL524282:UEM524282 UOH524282:UOI524282 UYD524282:UYE524282 VHZ524282:VIA524282 VRV524282:VRW524282 WBR524282:WBS524282 WLN524282:WLO524282 WVJ524282:WVK524282 IX589818:IY589818 ST589818:SU589818 ACP589818:ACQ589818 AML589818:AMM589818 AWH589818:AWI589818 BGD589818:BGE589818 BPZ589818:BQA589818 BZV589818:BZW589818 CJR589818:CJS589818 CTN589818:CTO589818 DDJ589818:DDK589818 DNF589818:DNG589818 DXB589818:DXC589818 EGX589818:EGY589818 EQT589818:EQU589818 FAP589818:FAQ589818 FKL589818:FKM589818 FUH589818:FUI589818 GED589818:GEE589818 GNZ589818:GOA589818 GXV589818:GXW589818 HHR589818:HHS589818 HRN589818:HRO589818 IBJ589818:IBK589818 ILF589818:ILG589818 IVB589818:IVC589818 JEX589818:JEY589818 JOT589818:JOU589818 JYP589818:JYQ589818 KIL589818:KIM589818 KSH589818:KSI589818 LCD589818:LCE589818 LLZ589818:LMA589818 LVV589818:LVW589818 MFR589818:MFS589818 MPN589818:MPO589818 MZJ589818:MZK589818 NJF589818:NJG589818 NTB589818:NTC589818 OCX589818:OCY589818 OMT589818:OMU589818 OWP589818:OWQ589818 PGL589818:PGM589818 PQH589818:PQI589818 QAD589818:QAE589818 QJZ589818:QKA589818 QTV589818:QTW589818 RDR589818:RDS589818 RNN589818:RNO589818 RXJ589818:RXK589818 SHF589818:SHG589818 SRB589818:SRC589818 TAX589818:TAY589818 TKT589818:TKU589818 TUP589818:TUQ589818 UEL589818:UEM589818 UOH589818:UOI589818 UYD589818:UYE589818 VHZ589818:VIA589818 VRV589818:VRW589818 WBR589818:WBS589818 WLN589818:WLO589818 WVJ589818:WVK589818 IX655354:IY655354 ST655354:SU655354 ACP655354:ACQ655354 AML655354:AMM655354 AWH655354:AWI655354 BGD655354:BGE655354 BPZ655354:BQA655354 BZV655354:BZW655354 CJR655354:CJS655354 CTN655354:CTO655354 DDJ655354:DDK655354 DNF655354:DNG655354 DXB655354:DXC655354 EGX655354:EGY655354 EQT655354:EQU655354 FAP655354:FAQ655354 FKL655354:FKM655354 FUH655354:FUI655354 GED655354:GEE655354 GNZ655354:GOA655354 GXV655354:GXW655354 HHR655354:HHS655354 HRN655354:HRO655354 IBJ655354:IBK655354 ILF655354:ILG655354 IVB655354:IVC655354 JEX655354:JEY655354 JOT655354:JOU655354 JYP655354:JYQ655354 KIL655354:KIM655354 KSH655354:KSI655354 LCD655354:LCE655354 LLZ655354:LMA655354 LVV655354:LVW655354 MFR655354:MFS655354 MPN655354:MPO655354 MZJ655354:MZK655354 NJF655354:NJG655354 NTB655354:NTC655354 OCX655354:OCY655354 OMT655354:OMU655354 OWP655354:OWQ655354 PGL655354:PGM655354 PQH655354:PQI655354 QAD655354:QAE655354 QJZ655354:QKA655354 QTV655354:QTW655354 RDR655354:RDS655354 RNN655354:RNO655354 RXJ655354:RXK655354 SHF655354:SHG655354 SRB655354:SRC655354 TAX655354:TAY655354 TKT655354:TKU655354 TUP655354:TUQ655354 UEL655354:UEM655354 UOH655354:UOI655354 UYD655354:UYE655354 VHZ655354:VIA655354 VRV655354:VRW655354 WBR655354:WBS655354 WLN655354:WLO655354 WVJ655354:WVK655354 IX720890:IY720890 ST720890:SU720890 ACP720890:ACQ720890 AML720890:AMM720890 AWH720890:AWI720890 BGD720890:BGE720890 BPZ720890:BQA720890 BZV720890:BZW720890 CJR720890:CJS720890 CTN720890:CTO720890 DDJ720890:DDK720890 DNF720890:DNG720890 DXB720890:DXC720890 EGX720890:EGY720890 EQT720890:EQU720890 FAP720890:FAQ720890 FKL720890:FKM720890 FUH720890:FUI720890 GED720890:GEE720890 GNZ720890:GOA720890 GXV720890:GXW720890 HHR720890:HHS720890 HRN720890:HRO720890 IBJ720890:IBK720890 ILF720890:ILG720890 IVB720890:IVC720890 JEX720890:JEY720890 JOT720890:JOU720890 JYP720890:JYQ720890 KIL720890:KIM720890 KSH720890:KSI720890 LCD720890:LCE720890 LLZ720890:LMA720890 LVV720890:LVW720890 MFR720890:MFS720890 MPN720890:MPO720890 MZJ720890:MZK720890 NJF720890:NJG720890 NTB720890:NTC720890 OCX720890:OCY720890 OMT720890:OMU720890 OWP720890:OWQ720890 PGL720890:PGM720890 PQH720890:PQI720890 QAD720890:QAE720890 QJZ720890:QKA720890 QTV720890:QTW720890 RDR720890:RDS720890 RNN720890:RNO720890 RXJ720890:RXK720890 SHF720890:SHG720890 SRB720890:SRC720890 TAX720890:TAY720890 TKT720890:TKU720890 TUP720890:TUQ720890 UEL720890:UEM720890 UOH720890:UOI720890 UYD720890:UYE720890 VHZ720890:VIA720890 VRV720890:VRW720890 WBR720890:WBS720890 WLN720890:WLO720890 WVJ720890:WVK720890 IX786426:IY786426 ST786426:SU786426 ACP786426:ACQ786426 AML786426:AMM786426 AWH786426:AWI786426 BGD786426:BGE786426 BPZ786426:BQA786426 BZV786426:BZW786426 CJR786426:CJS786426 CTN786426:CTO786426 DDJ786426:DDK786426 DNF786426:DNG786426 DXB786426:DXC786426 EGX786426:EGY786426 EQT786426:EQU786426 FAP786426:FAQ786426 FKL786426:FKM786426 FUH786426:FUI786426 GED786426:GEE786426 GNZ786426:GOA786426 GXV786426:GXW786426 HHR786426:HHS786426 HRN786426:HRO786426 IBJ786426:IBK786426 ILF786426:ILG786426 IVB786426:IVC786426 JEX786426:JEY786426 JOT786426:JOU786426 JYP786426:JYQ786426 KIL786426:KIM786426 KSH786426:KSI786426 LCD786426:LCE786426 LLZ786426:LMA786426 LVV786426:LVW786426 MFR786426:MFS786426 MPN786426:MPO786426 MZJ786426:MZK786426 NJF786426:NJG786426 NTB786426:NTC786426 OCX786426:OCY786426 OMT786426:OMU786426 OWP786426:OWQ786426 PGL786426:PGM786426 PQH786426:PQI786426 QAD786426:QAE786426 QJZ786426:QKA786426 QTV786426:QTW786426 RDR786426:RDS786426 RNN786426:RNO786426 RXJ786426:RXK786426 SHF786426:SHG786426 SRB786426:SRC786426 TAX786426:TAY786426 TKT786426:TKU786426 TUP786426:TUQ786426 UEL786426:UEM786426 UOH786426:UOI786426 UYD786426:UYE786426 VHZ786426:VIA786426 VRV786426:VRW786426 WBR786426:WBS786426 WLN786426:WLO786426 WVJ786426:WVK786426 IX851962:IY851962 ST851962:SU851962 ACP851962:ACQ851962 AML851962:AMM851962 AWH851962:AWI851962 BGD851962:BGE851962 BPZ851962:BQA851962 BZV851962:BZW851962 CJR851962:CJS851962 CTN851962:CTO851962 DDJ851962:DDK851962 DNF851962:DNG851962 DXB851962:DXC851962 EGX851962:EGY851962 EQT851962:EQU851962 FAP851962:FAQ851962 FKL851962:FKM851962 FUH851962:FUI851962 GED851962:GEE851962 GNZ851962:GOA851962 GXV851962:GXW851962 HHR851962:HHS851962 HRN851962:HRO851962 IBJ851962:IBK851962 ILF851962:ILG851962 IVB851962:IVC851962 JEX851962:JEY851962 JOT851962:JOU851962 JYP851962:JYQ851962 KIL851962:KIM851962 KSH851962:KSI851962 LCD851962:LCE851962 LLZ851962:LMA851962 LVV851962:LVW851962 MFR851962:MFS851962 MPN851962:MPO851962 MZJ851962:MZK851962 NJF851962:NJG851962 NTB851962:NTC851962 OCX851962:OCY851962 OMT851962:OMU851962 OWP851962:OWQ851962 PGL851962:PGM851962 PQH851962:PQI851962 QAD851962:QAE851962 QJZ851962:QKA851962 QTV851962:QTW851962 RDR851962:RDS851962 RNN851962:RNO851962 RXJ851962:RXK851962 SHF851962:SHG851962 SRB851962:SRC851962 TAX851962:TAY851962 TKT851962:TKU851962 TUP851962:TUQ851962 UEL851962:UEM851962 UOH851962:UOI851962 UYD851962:UYE851962 VHZ851962:VIA851962 VRV851962:VRW851962 WBR851962:WBS851962 WLN851962:WLO851962 WVJ851962:WVK851962 IX917498:IY917498 ST917498:SU917498 ACP917498:ACQ917498 AML917498:AMM917498 AWH917498:AWI917498 BGD917498:BGE917498 BPZ917498:BQA917498 BZV917498:BZW917498 CJR917498:CJS917498 CTN917498:CTO917498 DDJ917498:DDK917498 DNF917498:DNG917498 DXB917498:DXC917498 EGX917498:EGY917498 EQT917498:EQU917498 FAP917498:FAQ917498 FKL917498:FKM917498 FUH917498:FUI917498 GED917498:GEE917498 GNZ917498:GOA917498 GXV917498:GXW917498 HHR917498:HHS917498 HRN917498:HRO917498 IBJ917498:IBK917498 ILF917498:ILG917498 IVB917498:IVC917498 JEX917498:JEY917498 JOT917498:JOU917498 JYP917498:JYQ917498 KIL917498:KIM917498 KSH917498:KSI917498 LCD917498:LCE917498 LLZ917498:LMA917498 LVV917498:LVW917498 MFR917498:MFS917498 MPN917498:MPO917498 MZJ917498:MZK917498 NJF917498:NJG917498 NTB917498:NTC917498 OCX917498:OCY917498 OMT917498:OMU917498 OWP917498:OWQ917498 PGL917498:PGM917498 PQH917498:PQI917498 QAD917498:QAE917498 QJZ917498:QKA917498 QTV917498:QTW917498 RDR917498:RDS917498 RNN917498:RNO917498 RXJ917498:RXK917498 SHF917498:SHG917498 SRB917498:SRC917498 TAX917498:TAY917498 TKT917498:TKU917498 TUP917498:TUQ917498 UEL917498:UEM917498 UOH917498:UOI917498 UYD917498:UYE917498 VHZ917498:VIA917498 VRV917498:VRW917498 WBR917498:WBS917498 WLN917498:WLO917498 WVJ917498:WVK917498 IX983034:IY983034 ST983034:SU983034 ACP983034:ACQ983034 AML983034:AMM983034 AWH983034:AWI983034 BGD983034:BGE983034 BPZ983034:BQA983034 BZV983034:BZW983034 CJR983034:CJS983034 CTN983034:CTO983034 DDJ983034:DDK983034 DNF983034:DNG983034 DXB983034:DXC983034 EGX983034:EGY983034 EQT983034:EQU983034 FAP983034:FAQ983034 FKL983034:FKM983034 FUH983034:FUI983034 GED983034:GEE983034 GNZ983034:GOA983034 GXV983034:GXW983034 HHR983034:HHS983034 HRN983034:HRO983034 IBJ983034:IBK983034 ILF983034:ILG983034 IVB983034:IVC983034 JEX983034:JEY983034 JOT983034:JOU983034 JYP983034:JYQ983034 KIL983034:KIM983034 KSH983034:KSI983034 LCD983034:LCE983034 LLZ983034:LMA983034 LVV983034:LVW983034 MFR983034:MFS983034 MPN983034:MPO983034 MZJ983034:MZK983034 NJF983034:NJG983034 NTB983034:NTC983034 OCX983034:OCY983034 OMT983034:OMU983034 OWP983034:OWQ983034 PGL983034:PGM983034 PQH983034:PQI983034 QAD983034:QAE983034 QJZ983034:QKA983034 QTV983034:QTW983034 RDR983034:RDS983034 RNN983034:RNO983034 RXJ983034:RXK983034 SHF983034:SHG983034 SRB983034:SRC983034 TAX983034:TAY983034 TKT983034:TKU983034 TUP983034:TUQ983034 UEL983034:UEM983034 UOH983034:UOI983034 UYD983034:UYE983034 VHZ983034:VIA983034 VRV983034:VRW983034 WBR983034:WBS983034 WLN983034:WLO983034 WVJ983034:WVK983034">
      <formula1>KN65560:KN65577</formula1>
    </dataValidation>
    <dataValidation type="list" allowBlank="1" showInputMessage="1" showErrorMessage="1" sqref="C65521:D65521 WVH983025:WVI983025 WLL983025:WLM983025 WBP983025:WBQ983025 VRT983025:VRU983025 VHX983025:VHY983025 UYB983025:UYC983025 UOF983025:UOG983025 UEJ983025:UEK983025 TUN983025:TUO983025 TKR983025:TKS983025 TAV983025:TAW983025 SQZ983025:SRA983025 SHD983025:SHE983025 RXH983025:RXI983025 RNL983025:RNM983025 RDP983025:RDQ983025 QTT983025:QTU983025 QJX983025:QJY983025 QAB983025:QAC983025 PQF983025:PQG983025 PGJ983025:PGK983025 OWN983025:OWO983025 OMR983025:OMS983025 OCV983025:OCW983025 NSZ983025:NTA983025 NJD983025:NJE983025 MZH983025:MZI983025 MPL983025:MPM983025 MFP983025:MFQ983025 LVT983025:LVU983025 LLX983025:LLY983025 LCB983025:LCC983025 KSF983025:KSG983025 KIJ983025:KIK983025 JYN983025:JYO983025 JOR983025:JOS983025 JEV983025:JEW983025 IUZ983025:IVA983025 ILD983025:ILE983025 IBH983025:IBI983025 HRL983025:HRM983025 HHP983025:HHQ983025 GXT983025:GXU983025 GNX983025:GNY983025 GEB983025:GEC983025 FUF983025:FUG983025 FKJ983025:FKK983025 FAN983025:FAO983025 EQR983025:EQS983025 EGV983025:EGW983025 DWZ983025:DXA983025 DND983025:DNE983025 DDH983025:DDI983025 CTL983025:CTM983025 CJP983025:CJQ983025 BZT983025:BZU983025 BPX983025:BPY983025 BGB983025:BGC983025 AWF983025:AWG983025 AMJ983025:AMK983025 ACN983025:ACO983025 SR983025:SS983025 IV983025:IW983025 C983025:D983025 WVH917489:WVI917489 WLL917489:WLM917489 WBP917489:WBQ917489 VRT917489:VRU917489 VHX917489:VHY917489 UYB917489:UYC917489 UOF917489:UOG917489 UEJ917489:UEK917489 TUN917489:TUO917489 TKR917489:TKS917489 TAV917489:TAW917489 SQZ917489:SRA917489 SHD917489:SHE917489 RXH917489:RXI917489 RNL917489:RNM917489 RDP917489:RDQ917489 QTT917489:QTU917489 QJX917489:QJY917489 QAB917489:QAC917489 PQF917489:PQG917489 PGJ917489:PGK917489 OWN917489:OWO917489 OMR917489:OMS917489 OCV917489:OCW917489 NSZ917489:NTA917489 NJD917489:NJE917489 MZH917489:MZI917489 MPL917489:MPM917489 MFP917489:MFQ917489 LVT917489:LVU917489 LLX917489:LLY917489 LCB917489:LCC917489 KSF917489:KSG917489 KIJ917489:KIK917489 JYN917489:JYO917489 JOR917489:JOS917489 JEV917489:JEW917489 IUZ917489:IVA917489 ILD917489:ILE917489 IBH917489:IBI917489 HRL917489:HRM917489 HHP917489:HHQ917489 GXT917489:GXU917489 GNX917489:GNY917489 GEB917489:GEC917489 FUF917489:FUG917489 FKJ917489:FKK917489 FAN917489:FAO917489 EQR917489:EQS917489 EGV917489:EGW917489 DWZ917489:DXA917489 DND917489:DNE917489 DDH917489:DDI917489 CTL917489:CTM917489 CJP917489:CJQ917489 BZT917489:BZU917489 BPX917489:BPY917489 BGB917489:BGC917489 AWF917489:AWG917489 AMJ917489:AMK917489 ACN917489:ACO917489 SR917489:SS917489 IV917489:IW917489 C917489:D917489 WVH851953:WVI851953 WLL851953:WLM851953 WBP851953:WBQ851953 VRT851953:VRU851953 VHX851953:VHY851953 UYB851953:UYC851953 UOF851953:UOG851953 UEJ851953:UEK851953 TUN851953:TUO851953 TKR851953:TKS851953 TAV851953:TAW851953 SQZ851953:SRA851953 SHD851953:SHE851953 RXH851953:RXI851953 RNL851953:RNM851953 RDP851953:RDQ851953 QTT851953:QTU851953 QJX851953:QJY851953 QAB851953:QAC851953 PQF851953:PQG851953 PGJ851953:PGK851953 OWN851953:OWO851953 OMR851953:OMS851953 OCV851953:OCW851953 NSZ851953:NTA851953 NJD851953:NJE851953 MZH851953:MZI851953 MPL851953:MPM851953 MFP851953:MFQ851953 LVT851953:LVU851953 LLX851953:LLY851953 LCB851953:LCC851953 KSF851953:KSG851953 KIJ851953:KIK851953 JYN851953:JYO851953 JOR851953:JOS851953 JEV851953:JEW851953 IUZ851953:IVA851953 ILD851953:ILE851953 IBH851953:IBI851953 HRL851953:HRM851953 HHP851953:HHQ851953 GXT851953:GXU851953 GNX851953:GNY851953 GEB851953:GEC851953 FUF851953:FUG851953 FKJ851953:FKK851953 FAN851953:FAO851953 EQR851953:EQS851953 EGV851953:EGW851953 DWZ851953:DXA851953 DND851953:DNE851953 DDH851953:DDI851953 CTL851953:CTM851953 CJP851953:CJQ851953 BZT851953:BZU851953 BPX851953:BPY851953 BGB851953:BGC851953 AWF851953:AWG851953 AMJ851953:AMK851953 ACN851953:ACO851953 SR851953:SS851953 IV851953:IW851953 C851953:D851953 WVH786417:WVI786417 WLL786417:WLM786417 WBP786417:WBQ786417 VRT786417:VRU786417 VHX786417:VHY786417 UYB786417:UYC786417 UOF786417:UOG786417 UEJ786417:UEK786417 TUN786417:TUO786417 TKR786417:TKS786417 TAV786417:TAW786417 SQZ786417:SRA786417 SHD786417:SHE786417 RXH786417:RXI786417 RNL786417:RNM786417 RDP786417:RDQ786417 QTT786417:QTU786417 QJX786417:QJY786417 QAB786417:QAC786417 PQF786417:PQG786417 PGJ786417:PGK786417 OWN786417:OWO786417 OMR786417:OMS786417 OCV786417:OCW786417 NSZ786417:NTA786417 NJD786417:NJE786417 MZH786417:MZI786417 MPL786417:MPM786417 MFP786417:MFQ786417 LVT786417:LVU786417 LLX786417:LLY786417 LCB786417:LCC786417 KSF786417:KSG786417 KIJ786417:KIK786417 JYN786417:JYO786417 JOR786417:JOS786417 JEV786417:JEW786417 IUZ786417:IVA786417 ILD786417:ILE786417 IBH786417:IBI786417 HRL786417:HRM786417 HHP786417:HHQ786417 GXT786417:GXU786417 GNX786417:GNY786417 GEB786417:GEC786417 FUF786417:FUG786417 FKJ786417:FKK786417 FAN786417:FAO786417 EQR786417:EQS786417 EGV786417:EGW786417 DWZ786417:DXA786417 DND786417:DNE786417 DDH786417:DDI786417 CTL786417:CTM786417 CJP786417:CJQ786417 BZT786417:BZU786417 BPX786417:BPY786417 BGB786417:BGC786417 AWF786417:AWG786417 AMJ786417:AMK786417 ACN786417:ACO786417 SR786417:SS786417 IV786417:IW786417 C786417:D786417 WVH720881:WVI720881 WLL720881:WLM720881 WBP720881:WBQ720881 VRT720881:VRU720881 VHX720881:VHY720881 UYB720881:UYC720881 UOF720881:UOG720881 UEJ720881:UEK720881 TUN720881:TUO720881 TKR720881:TKS720881 TAV720881:TAW720881 SQZ720881:SRA720881 SHD720881:SHE720881 RXH720881:RXI720881 RNL720881:RNM720881 RDP720881:RDQ720881 QTT720881:QTU720881 QJX720881:QJY720881 QAB720881:QAC720881 PQF720881:PQG720881 PGJ720881:PGK720881 OWN720881:OWO720881 OMR720881:OMS720881 OCV720881:OCW720881 NSZ720881:NTA720881 NJD720881:NJE720881 MZH720881:MZI720881 MPL720881:MPM720881 MFP720881:MFQ720881 LVT720881:LVU720881 LLX720881:LLY720881 LCB720881:LCC720881 KSF720881:KSG720881 KIJ720881:KIK720881 JYN720881:JYO720881 JOR720881:JOS720881 JEV720881:JEW720881 IUZ720881:IVA720881 ILD720881:ILE720881 IBH720881:IBI720881 HRL720881:HRM720881 HHP720881:HHQ720881 GXT720881:GXU720881 GNX720881:GNY720881 GEB720881:GEC720881 FUF720881:FUG720881 FKJ720881:FKK720881 FAN720881:FAO720881 EQR720881:EQS720881 EGV720881:EGW720881 DWZ720881:DXA720881 DND720881:DNE720881 DDH720881:DDI720881 CTL720881:CTM720881 CJP720881:CJQ720881 BZT720881:BZU720881 BPX720881:BPY720881 BGB720881:BGC720881 AWF720881:AWG720881 AMJ720881:AMK720881 ACN720881:ACO720881 SR720881:SS720881 IV720881:IW720881 C720881:D720881 WVH655345:WVI655345 WLL655345:WLM655345 WBP655345:WBQ655345 VRT655345:VRU655345 VHX655345:VHY655345 UYB655345:UYC655345 UOF655345:UOG655345 UEJ655345:UEK655345 TUN655345:TUO655345 TKR655345:TKS655345 TAV655345:TAW655345 SQZ655345:SRA655345 SHD655345:SHE655345 RXH655345:RXI655345 RNL655345:RNM655345 RDP655345:RDQ655345 QTT655345:QTU655345 QJX655345:QJY655345 QAB655345:QAC655345 PQF655345:PQG655345 PGJ655345:PGK655345 OWN655345:OWO655345 OMR655345:OMS655345 OCV655345:OCW655345 NSZ655345:NTA655345 NJD655345:NJE655345 MZH655345:MZI655345 MPL655345:MPM655345 MFP655345:MFQ655345 LVT655345:LVU655345 LLX655345:LLY655345 LCB655345:LCC655345 KSF655345:KSG655345 KIJ655345:KIK655345 JYN655345:JYO655345 JOR655345:JOS655345 JEV655345:JEW655345 IUZ655345:IVA655345 ILD655345:ILE655345 IBH655345:IBI655345 HRL655345:HRM655345 HHP655345:HHQ655345 GXT655345:GXU655345 GNX655345:GNY655345 GEB655345:GEC655345 FUF655345:FUG655345 FKJ655345:FKK655345 FAN655345:FAO655345 EQR655345:EQS655345 EGV655345:EGW655345 DWZ655345:DXA655345 DND655345:DNE655345 DDH655345:DDI655345 CTL655345:CTM655345 CJP655345:CJQ655345 BZT655345:BZU655345 BPX655345:BPY655345 BGB655345:BGC655345 AWF655345:AWG655345 AMJ655345:AMK655345 ACN655345:ACO655345 SR655345:SS655345 IV655345:IW655345 C655345:D655345 WVH589809:WVI589809 WLL589809:WLM589809 WBP589809:WBQ589809 VRT589809:VRU589809 VHX589809:VHY589809 UYB589809:UYC589809 UOF589809:UOG589809 UEJ589809:UEK589809 TUN589809:TUO589809 TKR589809:TKS589809 TAV589809:TAW589809 SQZ589809:SRA589809 SHD589809:SHE589809 RXH589809:RXI589809 RNL589809:RNM589809 RDP589809:RDQ589809 QTT589809:QTU589809 QJX589809:QJY589809 QAB589809:QAC589809 PQF589809:PQG589809 PGJ589809:PGK589809 OWN589809:OWO589809 OMR589809:OMS589809 OCV589809:OCW589809 NSZ589809:NTA589809 NJD589809:NJE589809 MZH589809:MZI589809 MPL589809:MPM589809 MFP589809:MFQ589809 LVT589809:LVU589809 LLX589809:LLY589809 LCB589809:LCC589809 KSF589809:KSG589809 KIJ589809:KIK589809 JYN589809:JYO589809 JOR589809:JOS589809 JEV589809:JEW589809 IUZ589809:IVA589809 ILD589809:ILE589809 IBH589809:IBI589809 HRL589809:HRM589809 HHP589809:HHQ589809 GXT589809:GXU589809 GNX589809:GNY589809 GEB589809:GEC589809 FUF589809:FUG589809 FKJ589809:FKK589809 FAN589809:FAO589809 EQR589809:EQS589809 EGV589809:EGW589809 DWZ589809:DXA589809 DND589809:DNE589809 DDH589809:DDI589809 CTL589809:CTM589809 CJP589809:CJQ589809 BZT589809:BZU589809 BPX589809:BPY589809 BGB589809:BGC589809 AWF589809:AWG589809 AMJ589809:AMK589809 ACN589809:ACO589809 SR589809:SS589809 IV589809:IW589809 C589809:D589809 WVH524273:WVI524273 WLL524273:WLM524273 WBP524273:WBQ524273 VRT524273:VRU524273 VHX524273:VHY524273 UYB524273:UYC524273 UOF524273:UOG524273 UEJ524273:UEK524273 TUN524273:TUO524273 TKR524273:TKS524273 TAV524273:TAW524273 SQZ524273:SRA524273 SHD524273:SHE524273 RXH524273:RXI524273 RNL524273:RNM524273 RDP524273:RDQ524273 QTT524273:QTU524273 QJX524273:QJY524273 QAB524273:QAC524273 PQF524273:PQG524273 PGJ524273:PGK524273 OWN524273:OWO524273 OMR524273:OMS524273 OCV524273:OCW524273 NSZ524273:NTA524273 NJD524273:NJE524273 MZH524273:MZI524273 MPL524273:MPM524273 MFP524273:MFQ524273 LVT524273:LVU524273 LLX524273:LLY524273 LCB524273:LCC524273 KSF524273:KSG524273 KIJ524273:KIK524273 JYN524273:JYO524273 JOR524273:JOS524273 JEV524273:JEW524273 IUZ524273:IVA524273 ILD524273:ILE524273 IBH524273:IBI524273 HRL524273:HRM524273 HHP524273:HHQ524273 GXT524273:GXU524273 GNX524273:GNY524273 GEB524273:GEC524273 FUF524273:FUG524273 FKJ524273:FKK524273 FAN524273:FAO524273 EQR524273:EQS524273 EGV524273:EGW524273 DWZ524273:DXA524273 DND524273:DNE524273 DDH524273:DDI524273 CTL524273:CTM524273 CJP524273:CJQ524273 BZT524273:BZU524273 BPX524273:BPY524273 BGB524273:BGC524273 AWF524273:AWG524273 AMJ524273:AMK524273 ACN524273:ACO524273 SR524273:SS524273 IV524273:IW524273 C524273:D524273 WVH458737:WVI458737 WLL458737:WLM458737 WBP458737:WBQ458737 VRT458737:VRU458737 VHX458737:VHY458737 UYB458737:UYC458737 UOF458737:UOG458737 UEJ458737:UEK458737 TUN458737:TUO458737 TKR458737:TKS458737 TAV458737:TAW458737 SQZ458737:SRA458737 SHD458737:SHE458737 RXH458737:RXI458737 RNL458737:RNM458737 RDP458737:RDQ458737 QTT458737:QTU458737 QJX458737:QJY458737 QAB458737:QAC458737 PQF458737:PQG458737 PGJ458737:PGK458737 OWN458737:OWO458737 OMR458737:OMS458737 OCV458737:OCW458737 NSZ458737:NTA458737 NJD458737:NJE458737 MZH458737:MZI458737 MPL458737:MPM458737 MFP458737:MFQ458737 LVT458737:LVU458737 LLX458737:LLY458737 LCB458737:LCC458737 KSF458737:KSG458737 KIJ458737:KIK458737 JYN458737:JYO458737 JOR458737:JOS458737 JEV458737:JEW458737 IUZ458737:IVA458737 ILD458737:ILE458737 IBH458737:IBI458737 HRL458737:HRM458737 HHP458737:HHQ458737 GXT458737:GXU458737 GNX458737:GNY458737 GEB458737:GEC458737 FUF458737:FUG458737 FKJ458737:FKK458737 FAN458737:FAO458737 EQR458737:EQS458737 EGV458737:EGW458737 DWZ458737:DXA458737 DND458737:DNE458737 DDH458737:DDI458737 CTL458737:CTM458737 CJP458737:CJQ458737 BZT458737:BZU458737 BPX458737:BPY458737 BGB458737:BGC458737 AWF458737:AWG458737 AMJ458737:AMK458737 ACN458737:ACO458737 SR458737:SS458737 IV458737:IW458737 C458737:D458737 WVH393201:WVI393201 WLL393201:WLM393201 WBP393201:WBQ393201 VRT393201:VRU393201 VHX393201:VHY393201 UYB393201:UYC393201 UOF393201:UOG393201 UEJ393201:UEK393201 TUN393201:TUO393201 TKR393201:TKS393201 TAV393201:TAW393201 SQZ393201:SRA393201 SHD393201:SHE393201 RXH393201:RXI393201 RNL393201:RNM393201 RDP393201:RDQ393201 QTT393201:QTU393201 QJX393201:QJY393201 QAB393201:QAC393201 PQF393201:PQG393201 PGJ393201:PGK393201 OWN393201:OWO393201 OMR393201:OMS393201 OCV393201:OCW393201 NSZ393201:NTA393201 NJD393201:NJE393201 MZH393201:MZI393201 MPL393201:MPM393201 MFP393201:MFQ393201 LVT393201:LVU393201 LLX393201:LLY393201 LCB393201:LCC393201 KSF393201:KSG393201 KIJ393201:KIK393201 JYN393201:JYO393201 JOR393201:JOS393201 JEV393201:JEW393201 IUZ393201:IVA393201 ILD393201:ILE393201 IBH393201:IBI393201 HRL393201:HRM393201 HHP393201:HHQ393201 GXT393201:GXU393201 GNX393201:GNY393201 GEB393201:GEC393201 FUF393201:FUG393201 FKJ393201:FKK393201 FAN393201:FAO393201 EQR393201:EQS393201 EGV393201:EGW393201 DWZ393201:DXA393201 DND393201:DNE393201 DDH393201:DDI393201 CTL393201:CTM393201 CJP393201:CJQ393201 BZT393201:BZU393201 BPX393201:BPY393201 BGB393201:BGC393201 AWF393201:AWG393201 AMJ393201:AMK393201 ACN393201:ACO393201 SR393201:SS393201 IV393201:IW393201 C393201:D393201 WVH327665:WVI327665 WLL327665:WLM327665 WBP327665:WBQ327665 VRT327665:VRU327665 VHX327665:VHY327665 UYB327665:UYC327665 UOF327665:UOG327665 UEJ327665:UEK327665 TUN327665:TUO327665 TKR327665:TKS327665 TAV327665:TAW327665 SQZ327665:SRA327665 SHD327665:SHE327665 RXH327665:RXI327665 RNL327665:RNM327665 RDP327665:RDQ327665 QTT327665:QTU327665 QJX327665:QJY327665 QAB327665:QAC327665 PQF327665:PQG327665 PGJ327665:PGK327665 OWN327665:OWO327665 OMR327665:OMS327665 OCV327665:OCW327665 NSZ327665:NTA327665 NJD327665:NJE327665 MZH327665:MZI327665 MPL327665:MPM327665 MFP327665:MFQ327665 LVT327665:LVU327665 LLX327665:LLY327665 LCB327665:LCC327665 KSF327665:KSG327665 KIJ327665:KIK327665 JYN327665:JYO327665 JOR327665:JOS327665 JEV327665:JEW327665 IUZ327665:IVA327665 ILD327665:ILE327665 IBH327665:IBI327665 HRL327665:HRM327665 HHP327665:HHQ327665 GXT327665:GXU327665 GNX327665:GNY327665 GEB327665:GEC327665 FUF327665:FUG327665 FKJ327665:FKK327665 FAN327665:FAO327665 EQR327665:EQS327665 EGV327665:EGW327665 DWZ327665:DXA327665 DND327665:DNE327665 DDH327665:DDI327665 CTL327665:CTM327665 CJP327665:CJQ327665 BZT327665:BZU327665 BPX327665:BPY327665 BGB327665:BGC327665 AWF327665:AWG327665 AMJ327665:AMK327665 ACN327665:ACO327665 SR327665:SS327665 IV327665:IW327665 C327665:D327665 WVH262129:WVI262129 WLL262129:WLM262129 WBP262129:WBQ262129 VRT262129:VRU262129 VHX262129:VHY262129 UYB262129:UYC262129 UOF262129:UOG262129 UEJ262129:UEK262129 TUN262129:TUO262129 TKR262129:TKS262129 TAV262129:TAW262129 SQZ262129:SRA262129 SHD262129:SHE262129 RXH262129:RXI262129 RNL262129:RNM262129 RDP262129:RDQ262129 QTT262129:QTU262129 QJX262129:QJY262129 QAB262129:QAC262129 PQF262129:PQG262129 PGJ262129:PGK262129 OWN262129:OWO262129 OMR262129:OMS262129 OCV262129:OCW262129 NSZ262129:NTA262129 NJD262129:NJE262129 MZH262129:MZI262129 MPL262129:MPM262129 MFP262129:MFQ262129 LVT262129:LVU262129 LLX262129:LLY262129 LCB262129:LCC262129 KSF262129:KSG262129 KIJ262129:KIK262129 JYN262129:JYO262129 JOR262129:JOS262129 JEV262129:JEW262129 IUZ262129:IVA262129 ILD262129:ILE262129 IBH262129:IBI262129 HRL262129:HRM262129 HHP262129:HHQ262129 GXT262129:GXU262129 GNX262129:GNY262129 GEB262129:GEC262129 FUF262129:FUG262129 FKJ262129:FKK262129 FAN262129:FAO262129 EQR262129:EQS262129 EGV262129:EGW262129 DWZ262129:DXA262129 DND262129:DNE262129 DDH262129:DDI262129 CTL262129:CTM262129 CJP262129:CJQ262129 BZT262129:BZU262129 BPX262129:BPY262129 BGB262129:BGC262129 AWF262129:AWG262129 AMJ262129:AMK262129 ACN262129:ACO262129 SR262129:SS262129 IV262129:IW262129 C262129:D262129 WVH196593:WVI196593 WLL196593:WLM196593 WBP196593:WBQ196593 VRT196593:VRU196593 VHX196593:VHY196593 UYB196593:UYC196593 UOF196593:UOG196593 UEJ196593:UEK196593 TUN196593:TUO196593 TKR196593:TKS196593 TAV196593:TAW196593 SQZ196593:SRA196593 SHD196593:SHE196593 RXH196593:RXI196593 RNL196593:RNM196593 RDP196593:RDQ196593 QTT196593:QTU196593 QJX196593:QJY196593 QAB196593:QAC196593 PQF196593:PQG196593 PGJ196593:PGK196593 OWN196593:OWO196593 OMR196593:OMS196593 OCV196593:OCW196593 NSZ196593:NTA196593 NJD196593:NJE196593 MZH196593:MZI196593 MPL196593:MPM196593 MFP196593:MFQ196593 LVT196593:LVU196593 LLX196593:LLY196593 LCB196593:LCC196593 KSF196593:KSG196593 KIJ196593:KIK196593 JYN196593:JYO196593 JOR196593:JOS196593 JEV196593:JEW196593 IUZ196593:IVA196593 ILD196593:ILE196593 IBH196593:IBI196593 HRL196593:HRM196593 HHP196593:HHQ196593 GXT196593:GXU196593 GNX196593:GNY196593 GEB196593:GEC196593 FUF196593:FUG196593 FKJ196593:FKK196593 FAN196593:FAO196593 EQR196593:EQS196593 EGV196593:EGW196593 DWZ196593:DXA196593 DND196593:DNE196593 DDH196593:DDI196593 CTL196593:CTM196593 CJP196593:CJQ196593 BZT196593:BZU196593 BPX196593:BPY196593 BGB196593:BGC196593 AWF196593:AWG196593 AMJ196593:AMK196593 ACN196593:ACO196593 SR196593:SS196593 IV196593:IW196593 C196593:D196593 WVH131057:WVI131057 WLL131057:WLM131057 WBP131057:WBQ131057 VRT131057:VRU131057 VHX131057:VHY131057 UYB131057:UYC131057 UOF131057:UOG131057 UEJ131057:UEK131057 TUN131057:TUO131057 TKR131057:TKS131057 TAV131057:TAW131057 SQZ131057:SRA131057 SHD131057:SHE131057 RXH131057:RXI131057 RNL131057:RNM131057 RDP131057:RDQ131057 QTT131057:QTU131057 QJX131057:QJY131057 QAB131057:QAC131057 PQF131057:PQG131057 PGJ131057:PGK131057 OWN131057:OWO131057 OMR131057:OMS131057 OCV131057:OCW131057 NSZ131057:NTA131057 NJD131057:NJE131057 MZH131057:MZI131057 MPL131057:MPM131057 MFP131057:MFQ131057 LVT131057:LVU131057 LLX131057:LLY131057 LCB131057:LCC131057 KSF131057:KSG131057 KIJ131057:KIK131057 JYN131057:JYO131057 JOR131057:JOS131057 JEV131057:JEW131057 IUZ131057:IVA131057 ILD131057:ILE131057 IBH131057:IBI131057 HRL131057:HRM131057 HHP131057:HHQ131057 GXT131057:GXU131057 GNX131057:GNY131057 GEB131057:GEC131057 FUF131057:FUG131057 FKJ131057:FKK131057 FAN131057:FAO131057 EQR131057:EQS131057 EGV131057:EGW131057 DWZ131057:DXA131057 DND131057:DNE131057 DDH131057:DDI131057 CTL131057:CTM131057 CJP131057:CJQ131057 BZT131057:BZU131057 BPX131057:BPY131057 BGB131057:BGC131057 AWF131057:AWG131057 AMJ131057:AMK131057 ACN131057:ACO131057 SR131057:SS131057 IV131057:IW131057 C131057:D131057 WVH65521:WVI65521 WLL65521:WLM65521 WBP65521:WBQ65521 VRT65521:VRU65521 VHX65521:VHY65521 UYB65521:UYC65521 UOF65521:UOG65521 UEJ65521:UEK65521 TUN65521:TUO65521 TKR65521:TKS65521 TAV65521:TAW65521 SQZ65521:SRA65521 SHD65521:SHE65521 RXH65521:RXI65521 RNL65521:RNM65521 RDP65521:RDQ65521 QTT65521:QTU65521 QJX65521:QJY65521 QAB65521:QAC65521 PQF65521:PQG65521 PGJ65521:PGK65521 OWN65521:OWO65521 OMR65521:OMS65521 OCV65521:OCW65521 NSZ65521:NTA65521 NJD65521:NJE65521 MZH65521:MZI65521 MPL65521:MPM65521 MFP65521:MFQ65521 LVT65521:LVU65521 LLX65521:LLY65521 LCB65521:LCC65521 KSF65521:KSG65521 KIJ65521:KIK65521 JYN65521:JYO65521 JOR65521:JOS65521 JEV65521:JEW65521 IUZ65521:IVA65521 ILD65521:ILE65521 IBH65521:IBI65521 HRL65521:HRM65521 HHP65521:HHQ65521 GXT65521:GXU65521 GNX65521:GNY65521 GEB65521:GEC65521 FUF65521:FUG65521 FKJ65521:FKK65521 FAN65521:FAO65521 EQR65521:EQS65521 EGV65521:EGW65521 DWZ65521:DXA65521 DND65521:DNE65521 DDH65521:DDI65521 CTL65521:CTM65521 CJP65521:CJQ65521 BZT65521:BZU65521 BPX65521:BPY65521 BGB65521:BGC65521 AWF65521:AWG65521 AMJ65521:AMK65521 ACN65521:ACO65521 SR65521:SS65521 IV65521:IW65521">
      <formula1>$AH$23:$AH$24</formula1>
    </dataValidation>
    <dataValidation type="list" allowBlank="1" showInputMessage="1" showErrorMessage="1" prompt="Escolher opção" sqref="WVJ983027:WVM983027 IX65523:JA65523 ST65523:SW65523 ACP65523:ACS65523 AML65523:AMO65523 AWH65523:AWK65523 BGD65523:BGG65523 BPZ65523:BQC65523 BZV65523:BZY65523 CJR65523:CJU65523 CTN65523:CTQ65523 DDJ65523:DDM65523 DNF65523:DNI65523 DXB65523:DXE65523 EGX65523:EHA65523 EQT65523:EQW65523 FAP65523:FAS65523 FKL65523:FKO65523 FUH65523:FUK65523 GED65523:GEG65523 GNZ65523:GOC65523 GXV65523:GXY65523 HHR65523:HHU65523 HRN65523:HRQ65523 IBJ65523:IBM65523 ILF65523:ILI65523 IVB65523:IVE65523 JEX65523:JFA65523 JOT65523:JOW65523 JYP65523:JYS65523 KIL65523:KIO65523 KSH65523:KSK65523 LCD65523:LCG65523 LLZ65523:LMC65523 LVV65523:LVY65523 MFR65523:MFU65523 MPN65523:MPQ65523 MZJ65523:MZM65523 NJF65523:NJI65523 NTB65523:NTE65523 OCX65523:ODA65523 OMT65523:OMW65523 OWP65523:OWS65523 PGL65523:PGO65523 PQH65523:PQK65523 QAD65523:QAG65523 QJZ65523:QKC65523 QTV65523:QTY65523 RDR65523:RDU65523 RNN65523:RNQ65523 RXJ65523:RXM65523 SHF65523:SHI65523 SRB65523:SRE65523 TAX65523:TBA65523 TKT65523:TKW65523 TUP65523:TUS65523 UEL65523:UEO65523 UOH65523:UOK65523 UYD65523:UYG65523 VHZ65523:VIC65523 VRV65523:VRY65523 WBR65523:WBU65523 WLN65523:WLQ65523 WVJ65523:WVM65523 E131059:G131059 IX131059:JA131059 ST131059:SW131059 ACP131059:ACS131059 AML131059:AMO131059 AWH131059:AWK131059 BGD131059:BGG131059 BPZ131059:BQC131059 BZV131059:BZY131059 CJR131059:CJU131059 CTN131059:CTQ131059 DDJ131059:DDM131059 DNF131059:DNI131059 DXB131059:DXE131059 EGX131059:EHA131059 EQT131059:EQW131059 FAP131059:FAS131059 FKL131059:FKO131059 FUH131059:FUK131059 GED131059:GEG131059 GNZ131059:GOC131059 GXV131059:GXY131059 HHR131059:HHU131059 HRN131059:HRQ131059 IBJ131059:IBM131059 ILF131059:ILI131059 IVB131059:IVE131059 JEX131059:JFA131059 JOT131059:JOW131059 JYP131059:JYS131059 KIL131059:KIO131059 KSH131059:KSK131059 LCD131059:LCG131059 LLZ131059:LMC131059 LVV131059:LVY131059 MFR131059:MFU131059 MPN131059:MPQ131059 MZJ131059:MZM131059 NJF131059:NJI131059 NTB131059:NTE131059 OCX131059:ODA131059 OMT131059:OMW131059 OWP131059:OWS131059 PGL131059:PGO131059 PQH131059:PQK131059 QAD131059:QAG131059 QJZ131059:QKC131059 QTV131059:QTY131059 RDR131059:RDU131059 RNN131059:RNQ131059 RXJ131059:RXM131059 SHF131059:SHI131059 SRB131059:SRE131059 TAX131059:TBA131059 TKT131059:TKW131059 TUP131059:TUS131059 UEL131059:UEO131059 UOH131059:UOK131059 UYD131059:UYG131059 VHZ131059:VIC131059 VRV131059:VRY131059 WBR131059:WBU131059 WLN131059:WLQ131059 WVJ131059:WVM131059 E196595:G196595 IX196595:JA196595 ST196595:SW196595 ACP196595:ACS196595 AML196595:AMO196595 AWH196595:AWK196595 BGD196595:BGG196595 BPZ196595:BQC196595 BZV196595:BZY196595 CJR196595:CJU196595 CTN196595:CTQ196595 DDJ196595:DDM196595 DNF196595:DNI196595 DXB196595:DXE196595 EGX196595:EHA196595 EQT196595:EQW196595 FAP196595:FAS196595 FKL196595:FKO196595 FUH196595:FUK196595 GED196595:GEG196595 GNZ196595:GOC196595 GXV196595:GXY196595 HHR196595:HHU196595 HRN196595:HRQ196595 IBJ196595:IBM196595 ILF196595:ILI196595 IVB196595:IVE196595 JEX196595:JFA196595 JOT196595:JOW196595 JYP196595:JYS196595 KIL196595:KIO196595 KSH196595:KSK196595 LCD196595:LCG196595 LLZ196595:LMC196595 LVV196595:LVY196595 MFR196595:MFU196595 MPN196595:MPQ196595 MZJ196595:MZM196595 NJF196595:NJI196595 NTB196595:NTE196595 OCX196595:ODA196595 OMT196595:OMW196595 OWP196595:OWS196595 PGL196595:PGO196595 PQH196595:PQK196595 QAD196595:QAG196595 QJZ196595:QKC196595 QTV196595:QTY196595 RDR196595:RDU196595 RNN196595:RNQ196595 RXJ196595:RXM196595 SHF196595:SHI196595 SRB196595:SRE196595 TAX196595:TBA196595 TKT196595:TKW196595 TUP196595:TUS196595 UEL196595:UEO196595 UOH196595:UOK196595 UYD196595:UYG196595 VHZ196595:VIC196595 VRV196595:VRY196595 WBR196595:WBU196595 WLN196595:WLQ196595 WVJ196595:WVM196595 E262131:G262131 IX262131:JA262131 ST262131:SW262131 ACP262131:ACS262131 AML262131:AMO262131 AWH262131:AWK262131 BGD262131:BGG262131 BPZ262131:BQC262131 BZV262131:BZY262131 CJR262131:CJU262131 CTN262131:CTQ262131 DDJ262131:DDM262131 DNF262131:DNI262131 DXB262131:DXE262131 EGX262131:EHA262131 EQT262131:EQW262131 FAP262131:FAS262131 FKL262131:FKO262131 FUH262131:FUK262131 GED262131:GEG262131 GNZ262131:GOC262131 GXV262131:GXY262131 HHR262131:HHU262131 HRN262131:HRQ262131 IBJ262131:IBM262131 ILF262131:ILI262131 IVB262131:IVE262131 JEX262131:JFA262131 JOT262131:JOW262131 JYP262131:JYS262131 KIL262131:KIO262131 KSH262131:KSK262131 LCD262131:LCG262131 LLZ262131:LMC262131 LVV262131:LVY262131 MFR262131:MFU262131 MPN262131:MPQ262131 MZJ262131:MZM262131 NJF262131:NJI262131 NTB262131:NTE262131 OCX262131:ODA262131 OMT262131:OMW262131 OWP262131:OWS262131 PGL262131:PGO262131 PQH262131:PQK262131 QAD262131:QAG262131 QJZ262131:QKC262131 QTV262131:QTY262131 RDR262131:RDU262131 RNN262131:RNQ262131 RXJ262131:RXM262131 SHF262131:SHI262131 SRB262131:SRE262131 TAX262131:TBA262131 TKT262131:TKW262131 TUP262131:TUS262131 UEL262131:UEO262131 UOH262131:UOK262131 UYD262131:UYG262131 VHZ262131:VIC262131 VRV262131:VRY262131 WBR262131:WBU262131 WLN262131:WLQ262131 WVJ262131:WVM262131 E327667:G327667 IX327667:JA327667 ST327667:SW327667 ACP327667:ACS327667 AML327667:AMO327667 AWH327667:AWK327667 BGD327667:BGG327667 BPZ327667:BQC327667 BZV327667:BZY327667 CJR327667:CJU327667 CTN327667:CTQ327667 DDJ327667:DDM327667 DNF327667:DNI327667 DXB327667:DXE327667 EGX327667:EHA327667 EQT327667:EQW327667 FAP327667:FAS327667 FKL327667:FKO327667 FUH327667:FUK327667 GED327667:GEG327667 GNZ327667:GOC327667 GXV327667:GXY327667 HHR327667:HHU327667 HRN327667:HRQ327667 IBJ327667:IBM327667 ILF327667:ILI327667 IVB327667:IVE327667 JEX327667:JFA327667 JOT327667:JOW327667 JYP327667:JYS327667 KIL327667:KIO327667 KSH327667:KSK327667 LCD327667:LCG327667 LLZ327667:LMC327667 LVV327667:LVY327667 MFR327667:MFU327667 MPN327667:MPQ327667 MZJ327667:MZM327667 NJF327667:NJI327667 NTB327667:NTE327667 OCX327667:ODA327667 OMT327667:OMW327667 OWP327667:OWS327667 PGL327667:PGO327667 PQH327667:PQK327667 QAD327667:QAG327667 QJZ327667:QKC327667 QTV327667:QTY327667 RDR327667:RDU327667 RNN327667:RNQ327667 RXJ327667:RXM327667 SHF327667:SHI327667 SRB327667:SRE327667 TAX327667:TBA327667 TKT327667:TKW327667 TUP327667:TUS327667 UEL327667:UEO327667 UOH327667:UOK327667 UYD327667:UYG327667 VHZ327667:VIC327667 VRV327667:VRY327667 WBR327667:WBU327667 WLN327667:WLQ327667 WVJ327667:WVM327667 E393203:G393203 IX393203:JA393203 ST393203:SW393203 ACP393203:ACS393203 AML393203:AMO393203 AWH393203:AWK393203 BGD393203:BGG393203 BPZ393203:BQC393203 BZV393203:BZY393203 CJR393203:CJU393203 CTN393203:CTQ393203 DDJ393203:DDM393203 DNF393203:DNI393203 DXB393203:DXE393203 EGX393203:EHA393203 EQT393203:EQW393203 FAP393203:FAS393203 FKL393203:FKO393203 FUH393203:FUK393203 GED393203:GEG393203 GNZ393203:GOC393203 GXV393203:GXY393203 HHR393203:HHU393203 HRN393203:HRQ393203 IBJ393203:IBM393203 ILF393203:ILI393203 IVB393203:IVE393203 JEX393203:JFA393203 JOT393203:JOW393203 JYP393203:JYS393203 KIL393203:KIO393203 KSH393203:KSK393203 LCD393203:LCG393203 LLZ393203:LMC393203 LVV393203:LVY393203 MFR393203:MFU393203 MPN393203:MPQ393203 MZJ393203:MZM393203 NJF393203:NJI393203 NTB393203:NTE393203 OCX393203:ODA393203 OMT393203:OMW393203 OWP393203:OWS393203 PGL393203:PGO393203 PQH393203:PQK393203 QAD393203:QAG393203 QJZ393203:QKC393203 QTV393203:QTY393203 RDR393203:RDU393203 RNN393203:RNQ393203 RXJ393203:RXM393203 SHF393203:SHI393203 SRB393203:SRE393203 TAX393203:TBA393203 TKT393203:TKW393203 TUP393203:TUS393203 UEL393203:UEO393203 UOH393203:UOK393203 UYD393203:UYG393203 VHZ393203:VIC393203 VRV393203:VRY393203 WBR393203:WBU393203 WLN393203:WLQ393203 WVJ393203:WVM393203 E458739:G458739 IX458739:JA458739 ST458739:SW458739 ACP458739:ACS458739 AML458739:AMO458739 AWH458739:AWK458739 BGD458739:BGG458739 BPZ458739:BQC458739 BZV458739:BZY458739 CJR458739:CJU458739 CTN458739:CTQ458739 DDJ458739:DDM458739 DNF458739:DNI458739 DXB458739:DXE458739 EGX458739:EHA458739 EQT458739:EQW458739 FAP458739:FAS458739 FKL458739:FKO458739 FUH458739:FUK458739 GED458739:GEG458739 GNZ458739:GOC458739 GXV458739:GXY458739 HHR458739:HHU458739 HRN458739:HRQ458739 IBJ458739:IBM458739 ILF458739:ILI458739 IVB458739:IVE458739 JEX458739:JFA458739 JOT458739:JOW458739 JYP458739:JYS458739 KIL458739:KIO458739 KSH458739:KSK458739 LCD458739:LCG458739 LLZ458739:LMC458739 LVV458739:LVY458739 MFR458739:MFU458739 MPN458739:MPQ458739 MZJ458739:MZM458739 NJF458739:NJI458739 NTB458739:NTE458739 OCX458739:ODA458739 OMT458739:OMW458739 OWP458739:OWS458739 PGL458739:PGO458739 PQH458739:PQK458739 QAD458739:QAG458739 QJZ458739:QKC458739 QTV458739:QTY458739 RDR458739:RDU458739 RNN458739:RNQ458739 RXJ458739:RXM458739 SHF458739:SHI458739 SRB458739:SRE458739 TAX458739:TBA458739 TKT458739:TKW458739 TUP458739:TUS458739 UEL458739:UEO458739 UOH458739:UOK458739 UYD458739:UYG458739 VHZ458739:VIC458739 VRV458739:VRY458739 WBR458739:WBU458739 WLN458739:WLQ458739 WVJ458739:WVM458739 E524275:G524275 IX524275:JA524275 ST524275:SW524275 ACP524275:ACS524275 AML524275:AMO524275 AWH524275:AWK524275 BGD524275:BGG524275 BPZ524275:BQC524275 BZV524275:BZY524275 CJR524275:CJU524275 CTN524275:CTQ524275 DDJ524275:DDM524275 DNF524275:DNI524275 DXB524275:DXE524275 EGX524275:EHA524275 EQT524275:EQW524275 FAP524275:FAS524275 FKL524275:FKO524275 FUH524275:FUK524275 GED524275:GEG524275 GNZ524275:GOC524275 GXV524275:GXY524275 HHR524275:HHU524275 HRN524275:HRQ524275 IBJ524275:IBM524275 ILF524275:ILI524275 IVB524275:IVE524275 JEX524275:JFA524275 JOT524275:JOW524275 JYP524275:JYS524275 KIL524275:KIO524275 KSH524275:KSK524275 LCD524275:LCG524275 LLZ524275:LMC524275 LVV524275:LVY524275 MFR524275:MFU524275 MPN524275:MPQ524275 MZJ524275:MZM524275 NJF524275:NJI524275 NTB524275:NTE524275 OCX524275:ODA524275 OMT524275:OMW524275 OWP524275:OWS524275 PGL524275:PGO524275 PQH524275:PQK524275 QAD524275:QAG524275 QJZ524275:QKC524275 QTV524275:QTY524275 RDR524275:RDU524275 RNN524275:RNQ524275 RXJ524275:RXM524275 SHF524275:SHI524275 SRB524275:SRE524275 TAX524275:TBA524275 TKT524275:TKW524275 TUP524275:TUS524275 UEL524275:UEO524275 UOH524275:UOK524275 UYD524275:UYG524275 VHZ524275:VIC524275 VRV524275:VRY524275 WBR524275:WBU524275 WLN524275:WLQ524275 WVJ524275:WVM524275 E589811:G589811 IX589811:JA589811 ST589811:SW589811 ACP589811:ACS589811 AML589811:AMO589811 AWH589811:AWK589811 BGD589811:BGG589811 BPZ589811:BQC589811 BZV589811:BZY589811 CJR589811:CJU589811 CTN589811:CTQ589811 DDJ589811:DDM589811 DNF589811:DNI589811 DXB589811:DXE589811 EGX589811:EHA589811 EQT589811:EQW589811 FAP589811:FAS589811 FKL589811:FKO589811 FUH589811:FUK589811 GED589811:GEG589811 GNZ589811:GOC589811 GXV589811:GXY589811 HHR589811:HHU589811 HRN589811:HRQ589811 IBJ589811:IBM589811 ILF589811:ILI589811 IVB589811:IVE589811 JEX589811:JFA589811 JOT589811:JOW589811 JYP589811:JYS589811 KIL589811:KIO589811 KSH589811:KSK589811 LCD589811:LCG589811 LLZ589811:LMC589811 LVV589811:LVY589811 MFR589811:MFU589811 MPN589811:MPQ589811 MZJ589811:MZM589811 NJF589811:NJI589811 NTB589811:NTE589811 OCX589811:ODA589811 OMT589811:OMW589811 OWP589811:OWS589811 PGL589811:PGO589811 PQH589811:PQK589811 QAD589811:QAG589811 QJZ589811:QKC589811 QTV589811:QTY589811 RDR589811:RDU589811 RNN589811:RNQ589811 RXJ589811:RXM589811 SHF589811:SHI589811 SRB589811:SRE589811 TAX589811:TBA589811 TKT589811:TKW589811 TUP589811:TUS589811 UEL589811:UEO589811 UOH589811:UOK589811 UYD589811:UYG589811 VHZ589811:VIC589811 VRV589811:VRY589811 WBR589811:WBU589811 WLN589811:WLQ589811 WVJ589811:WVM589811 E655347:G655347 IX655347:JA655347 ST655347:SW655347 ACP655347:ACS655347 AML655347:AMO655347 AWH655347:AWK655347 BGD655347:BGG655347 BPZ655347:BQC655347 BZV655347:BZY655347 CJR655347:CJU655347 CTN655347:CTQ655347 DDJ655347:DDM655347 DNF655347:DNI655347 DXB655347:DXE655347 EGX655347:EHA655347 EQT655347:EQW655347 FAP655347:FAS655347 FKL655347:FKO655347 FUH655347:FUK655347 GED655347:GEG655347 GNZ655347:GOC655347 GXV655347:GXY655347 HHR655347:HHU655347 HRN655347:HRQ655347 IBJ655347:IBM655347 ILF655347:ILI655347 IVB655347:IVE655347 JEX655347:JFA655347 JOT655347:JOW655347 JYP655347:JYS655347 KIL655347:KIO655347 KSH655347:KSK655347 LCD655347:LCG655347 LLZ655347:LMC655347 LVV655347:LVY655347 MFR655347:MFU655347 MPN655347:MPQ655347 MZJ655347:MZM655347 NJF655347:NJI655347 NTB655347:NTE655347 OCX655347:ODA655347 OMT655347:OMW655347 OWP655347:OWS655347 PGL655347:PGO655347 PQH655347:PQK655347 QAD655347:QAG655347 QJZ655347:QKC655347 QTV655347:QTY655347 RDR655347:RDU655347 RNN655347:RNQ655347 RXJ655347:RXM655347 SHF655347:SHI655347 SRB655347:SRE655347 TAX655347:TBA655347 TKT655347:TKW655347 TUP655347:TUS655347 UEL655347:UEO655347 UOH655347:UOK655347 UYD655347:UYG655347 VHZ655347:VIC655347 VRV655347:VRY655347 WBR655347:WBU655347 WLN655347:WLQ655347 WVJ655347:WVM655347 E720883:G720883 IX720883:JA720883 ST720883:SW720883 ACP720883:ACS720883 AML720883:AMO720883 AWH720883:AWK720883 BGD720883:BGG720883 BPZ720883:BQC720883 BZV720883:BZY720883 CJR720883:CJU720883 CTN720883:CTQ720883 DDJ720883:DDM720883 DNF720883:DNI720883 DXB720883:DXE720883 EGX720883:EHA720883 EQT720883:EQW720883 FAP720883:FAS720883 FKL720883:FKO720883 FUH720883:FUK720883 GED720883:GEG720883 GNZ720883:GOC720883 GXV720883:GXY720883 HHR720883:HHU720883 HRN720883:HRQ720883 IBJ720883:IBM720883 ILF720883:ILI720883 IVB720883:IVE720883 JEX720883:JFA720883 JOT720883:JOW720883 JYP720883:JYS720883 KIL720883:KIO720883 KSH720883:KSK720883 LCD720883:LCG720883 LLZ720883:LMC720883 LVV720883:LVY720883 MFR720883:MFU720883 MPN720883:MPQ720883 MZJ720883:MZM720883 NJF720883:NJI720883 NTB720883:NTE720883 OCX720883:ODA720883 OMT720883:OMW720883 OWP720883:OWS720883 PGL720883:PGO720883 PQH720883:PQK720883 QAD720883:QAG720883 QJZ720883:QKC720883 QTV720883:QTY720883 RDR720883:RDU720883 RNN720883:RNQ720883 RXJ720883:RXM720883 SHF720883:SHI720883 SRB720883:SRE720883 TAX720883:TBA720883 TKT720883:TKW720883 TUP720883:TUS720883 UEL720883:UEO720883 UOH720883:UOK720883 UYD720883:UYG720883 VHZ720883:VIC720883 VRV720883:VRY720883 WBR720883:WBU720883 WLN720883:WLQ720883 WVJ720883:WVM720883 E786419:G786419 IX786419:JA786419 ST786419:SW786419 ACP786419:ACS786419 AML786419:AMO786419 AWH786419:AWK786419 BGD786419:BGG786419 BPZ786419:BQC786419 BZV786419:BZY786419 CJR786419:CJU786419 CTN786419:CTQ786419 DDJ786419:DDM786419 DNF786419:DNI786419 DXB786419:DXE786419 EGX786419:EHA786419 EQT786419:EQW786419 FAP786419:FAS786419 FKL786419:FKO786419 FUH786419:FUK786419 GED786419:GEG786419 GNZ786419:GOC786419 GXV786419:GXY786419 HHR786419:HHU786419 HRN786419:HRQ786419 IBJ786419:IBM786419 ILF786419:ILI786419 IVB786419:IVE786419 JEX786419:JFA786419 JOT786419:JOW786419 JYP786419:JYS786419 KIL786419:KIO786419 KSH786419:KSK786419 LCD786419:LCG786419 LLZ786419:LMC786419 LVV786419:LVY786419 MFR786419:MFU786419 MPN786419:MPQ786419 MZJ786419:MZM786419 NJF786419:NJI786419 NTB786419:NTE786419 OCX786419:ODA786419 OMT786419:OMW786419 OWP786419:OWS786419 PGL786419:PGO786419 PQH786419:PQK786419 QAD786419:QAG786419 QJZ786419:QKC786419 QTV786419:QTY786419 RDR786419:RDU786419 RNN786419:RNQ786419 RXJ786419:RXM786419 SHF786419:SHI786419 SRB786419:SRE786419 TAX786419:TBA786419 TKT786419:TKW786419 TUP786419:TUS786419 UEL786419:UEO786419 UOH786419:UOK786419 UYD786419:UYG786419 VHZ786419:VIC786419 VRV786419:VRY786419 WBR786419:WBU786419 WLN786419:WLQ786419 WVJ786419:WVM786419 E851955:G851955 IX851955:JA851955 ST851955:SW851955 ACP851955:ACS851955 AML851955:AMO851955 AWH851955:AWK851955 BGD851955:BGG851955 BPZ851955:BQC851955 BZV851955:BZY851955 CJR851955:CJU851955 CTN851955:CTQ851955 DDJ851955:DDM851955 DNF851955:DNI851955 DXB851955:DXE851955 EGX851955:EHA851955 EQT851955:EQW851955 FAP851955:FAS851955 FKL851955:FKO851955 FUH851955:FUK851955 GED851955:GEG851955 GNZ851955:GOC851955 GXV851955:GXY851955 HHR851955:HHU851955 HRN851955:HRQ851955 IBJ851955:IBM851955 ILF851955:ILI851955 IVB851955:IVE851955 JEX851955:JFA851955 JOT851955:JOW851955 JYP851955:JYS851955 KIL851955:KIO851955 KSH851955:KSK851955 LCD851955:LCG851955 LLZ851955:LMC851955 LVV851955:LVY851955 MFR851955:MFU851955 MPN851955:MPQ851955 MZJ851955:MZM851955 NJF851955:NJI851955 NTB851955:NTE851955 OCX851955:ODA851955 OMT851955:OMW851955 OWP851955:OWS851955 PGL851955:PGO851955 PQH851955:PQK851955 QAD851955:QAG851955 QJZ851955:QKC851955 QTV851955:QTY851955 RDR851955:RDU851955 RNN851955:RNQ851955 RXJ851955:RXM851955 SHF851955:SHI851955 SRB851955:SRE851955 TAX851955:TBA851955 TKT851955:TKW851955 TUP851955:TUS851955 UEL851955:UEO851955 UOH851955:UOK851955 UYD851955:UYG851955 VHZ851955:VIC851955 VRV851955:VRY851955 WBR851955:WBU851955 WLN851955:WLQ851955 WVJ851955:WVM851955 E917491:G917491 IX917491:JA917491 ST917491:SW917491 ACP917491:ACS917491 AML917491:AMO917491 AWH917491:AWK917491 BGD917491:BGG917491 BPZ917491:BQC917491 BZV917491:BZY917491 CJR917491:CJU917491 CTN917491:CTQ917491 DDJ917491:DDM917491 DNF917491:DNI917491 DXB917491:DXE917491 EGX917491:EHA917491 EQT917491:EQW917491 FAP917491:FAS917491 FKL917491:FKO917491 FUH917491:FUK917491 GED917491:GEG917491 GNZ917491:GOC917491 GXV917491:GXY917491 HHR917491:HHU917491 HRN917491:HRQ917491 IBJ917491:IBM917491 ILF917491:ILI917491 IVB917491:IVE917491 JEX917491:JFA917491 JOT917491:JOW917491 JYP917491:JYS917491 KIL917491:KIO917491 KSH917491:KSK917491 LCD917491:LCG917491 LLZ917491:LMC917491 LVV917491:LVY917491 MFR917491:MFU917491 MPN917491:MPQ917491 MZJ917491:MZM917491 NJF917491:NJI917491 NTB917491:NTE917491 OCX917491:ODA917491 OMT917491:OMW917491 OWP917491:OWS917491 PGL917491:PGO917491 PQH917491:PQK917491 QAD917491:QAG917491 QJZ917491:QKC917491 QTV917491:QTY917491 RDR917491:RDU917491 RNN917491:RNQ917491 RXJ917491:RXM917491 SHF917491:SHI917491 SRB917491:SRE917491 TAX917491:TBA917491 TKT917491:TKW917491 TUP917491:TUS917491 UEL917491:UEO917491 UOH917491:UOK917491 UYD917491:UYG917491 VHZ917491:VIC917491 VRV917491:VRY917491 WBR917491:WBU917491 WLN917491:WLQ917491 WVJ917491:WVM917491 E983027:G983027 IX983027:JA983027 ST983027:SW983027 ACP983027:ACS983027 AML983027:AMO983027 AWH983027:AWK983027 BGD983027:BGG983027 BPZ983027:BQC983027 BZV983027:BZY983027 CJR983027:CJU983027 CTN983027:CTQ983027 DDJ983027:DDM983027 DNF983027:DNI983027 DXB983027:DXE983027 EGX983027:EHA983027 EQT983027:EQW983027 FAP983027:FAS983027 FKL983027:FKO983027 FUH983027:FUK983027 GED983027:GEG983027 GNZ983027:GOC983027 GXV983027:GXY983027 HHR983027:HHU983027 HRN983027:HRQ983027 IBJ983027:IBM983027 ILF983027:ILI983027 IVB983027:IVE983027 JEX983027:JFA983027 JOT983027:JOW983027 JYP983027:JYS983027 KIL983027:KIO983027 KSH983027:KSK983027 LCD983027:LCG983027 LLZ983027:LMC983027 LVV983027:LVY983027 MFR983027:MFU983027 MPN983027:MPQ983027 MZJ983027:MZM983027 NJF983027:NJI983027 NTB983027:NTE983027 OCX983027:ODA983027 OMT983027:OMW983027 OWP983027:OWS983027 PGL983027:PGO983027 PQH983027:PQK983027 QAD983027:QAG983027 QJZ983027:QKC983027 QTV983027:QTY983027 RDR983027:RDU983027 RNN983027:RNQ983027 RXJ983027:RXM983027 SHF983027:SHI983027 SRB983027:SRE983027 TAX983027:TBA983027 TKT983027:TKW983027 TUP983027:TUS983027 UEL983027:UEO983027 UOH983027:UOK983027 UYD983027:UYG983027 VHZ983027:VIC983027 VRV983027:VRY983027 WBR983027:WBU983027 WLN983027:WLQ983027 E65523:G65523">
      <formula1>$AJ$23:$AJ$32</formula1>
    </dataValidation>
    <dataValidation type="list" allowBlank="1" showInputMessage="1" showErrorMessage="1" prompt="Escolher Opção" sqref="IX65525:IY65525 ST65525:SU65525 ACP65525:ACQ65525 AML65525:AMM65525 AWH65525:AWI65525 BGD65525:BGE65525 BPZ65525:BQA65525 BZV65525:BZW65525 CJR65525:CJS65525 CTN65525:CTO65525 DDJ65525:DDK65525 DNF65525:DNG65525 DXB65525:DXC65525 EGX65525:EGY65525 EQT65525:EQU65525 FAP65525:FAQ65525 FKL65525:FKM65525 FUH65525:FUI65525 GED65525:GEE65525 GNZ65525:GOA65525 GXV65525:GXW65525 HHR65525:HHS65525 HRN65525:HRO65525 IBJ65525:IBK65525 ILF65525:ILG65525 IVB65525:IVC65525 JEX65525:JEY65525 JOT65525:JOU65525 JYP65525:JYQ65525 KIL65525:KIM65525 KSH65525:KSI65525 LCD65525:LCE65525 LLZ65525:LMA65525 LVV65525:LVW65525 MFR65525:MFS65525 MPN65525:MPO65525 MZJ65525:MZK65525 NJF65525:NJG65525 NTB65525:NTC65525 OCX65525:OCY65525 OMT65525:OMU65525 OWP65525:OWQ65525 PGL65525:PGM65525 PQH65525:PQI65525 QAD65525:QAE65525 QJZ65525:QKA65525 QTV65525:QTW65525 RDR65525:RDS65525 RNN65525:RNO65525 RXJ65525:RXK65525 SHF65525:SHG65525 SRB65525:SRC65525 TAX65525:TAY65525 TKT65525:TKU65525 TUP65525:TUQ65525 UEL65525:UEM65525 UOH65525:UOI65525 UYD65525:UYE65525 VHZ65525:VIA65525 VRV65525:VRW65525 WBR65525:WBS65525 WLN65525:WLO65525 WVJ65525:WVK65525 IX131061:IY131061 ST131061:SU131061 ACP131061:ACQ131061 AML131061:AMM131061 AWH131061:AWI131061 BGD131061:BGE131061 BPZ131061:BQA131061 BZV131061:BZW131061 CJR131061:CJS131061 CTN131061:CTO131061 DDJ131061:DDK131061 DNF131061:DNG131061 DXB131061:DXC131061 EGX131061:EGY131061 EQT131061:EQU131061 FAP131061:FAQ131061 FKL131061:FKM131061 FUH131061:FUI131061 GED131061:GEE131061 GNZ131061:GOA131061 GXV131061:GXW131061 HHR131061:HHS131061 HRN131061:HRO131061 IBJ131061:IBK131061 ILF131061:ILG131061 IVB131061:IVC131061 JEX131061:JEY131061 JOT131061:JOU131061 JYP131061:JYQ131061 KIL131061:KIM131061 KSH131061:KSI131061 LCD131061:LCE131061 LLZ131061:LMA131061 LVV131061:LVW131061 MFR131061:MFS131061 MPN131061:MPO131061 MZJ131061:MZK131061 NJF131061:NJG131061 NTB131061:NTC131061 OCX131061:OCY131061 OMT131061:OMU131061 OWP131061:OWQ131061 PGL131061:PGM131061 PQH131061:PQI131061 QAD131061:QAE131061 QJZ131061:QKA131061 QTV131061:QTW131061 RDR131061:RDS131061 RNN131061:RNO131061 RXJ131061:RXK131061 SHF131061:SHG131061 SRB131061:SRC131061 TAX131061:TAY131061 TKT131061:TKU131061 TUP131061:TUQ131061 UEL131061:UEM131061 UOH131061:UOI131061 UYD131061:UYE131061 VHZ131061:VIA131061 VRV131061:VRW131061 WBR131061:WBS131061 WLN131061:WLO131061 WVJ131061:WVK131061 IX196597:IY196597 ST196597:SU196597 ACP196597:ACQ196597 AML196597:AMM196597 AWH196597:AWI196597 BGD196597:BGE196597 BPZ196597:BQA196597 BZV196597:BZW196597 CJR196597:CJS196597 CTN196597:CTO196597 DDJ196597:DDK196597 DNF196597:DNG196597 DXB196597:DXC196597 EGX196597:EGY196597 EQT196597:EQU196597 FAP196597:FAQ196597 FKL196597:FKM196597 FUH196597:FUI196597 GED196597:GEE196597 GNZ196597:GOA196597 GXV196597:GXW196597 HHR196597:HHS196597 HRN196597:HRO196597 IBJ196597:IBK196597 ILF196597:ILG196597 IVB196597:IVC196597 JEX196597:JEY196597 JOT196597:JOU196597 JYP196597:JYQ196597 KIL196597:KIM196597 KSH196597:KSI196597 LCD196597:LCE196597 LLZ196597:LMA196597 LVV196597:LVW196597 MFR196597:MFS196597 MPN196597:MPO196597 MZJ196597:MZK196597 NJF196597:NJG196597 NTB196597:NTC196597 OCX196597:OCY196597 OMT196597:OMU196597 OWP196597:OWQ196597 PGL196597:PGM196597 PQH196597:PQI196597 QAD196597:QAE196597 QJZ196597:QKA196597 QTV196597:QTW196597 RDR196597:RDS196597 RNN196597:RNO196597 RXJ196597:RXK196597 SHF196597:SHG196597 SRB196597:SRC196597 TAX196597:TAY196597 TKT196597:TKU196597 TUP196597:TUQ196597 UEL196597:UEM196597 UOH196597:UOI196597 UYD196597:UYE196597 VHZ196597:VIA196597 VRV196597:VRW196597 WBR196597:WBS196597 WLN196597:WLO196597 WVJ196597:WVK196597 IX262133:IY262133 ST262133:SU262133 ACP262133:ACQ262133 AML262133:AMM262133 AWH262133:AWI262133 BGD262133:BGE262133 BPZ262133:BQA262133 BZV262133:BZW262133 CJR262133:CJS262133 CTN262133:CTO262133 DDJ262133:DDK262133 DNF262133:DNG262133 DXB262133:DXC262133 EGX262133:EGY262133 EQT262133:EQU262133 FAP262133:FAQ262133 FKL262133:FKM262133 FUH262133:FUI262133 GED262133:GEE262133 GNZ262133:GOA262133 GXV262133:GXW262133 HHR262133:HHS262133 HRN262133:HRO262133 IBJ262133:IBK262133 ILF262133:ILG262133 IVB262133:IVC262133 JEX262133:JEY262133 JOT262133:JOU262133 JYP262133:JYQ262133 KIL262133:KIM262133 KSH262133:KSI262133 LCD262133:LCE262133 LLZ262133:LMA262133 LVV262133:LVW262133 MFR262133:MFS262133 MPN262133:MPO262133 MZJ262133:MZK262133 NJF262133:NJG262133 NTB262133:NTC262133 OCX262133:OCY262133 OMT262133:OMU262133 OWP262133:OWQ262133 PGL262133:PGM262133 PQH262133:PQI262133 QAD262133:QAE262133 QJZ262133:QKA262133 QTV262133:QTW262133 RDR262133:RDS262133 RNN262133:RNO262133 RXJ262133:RXK262133 SHF262133:SHG262133 SRB262133:SRC262133 TAX262133:TAY262133 TKT262133:TKU262133 TUP262133:TUQ262133 UEL262133:UEM262133 UOH262133:UOI262133 UYD262133:UYE262133 VHZ262133:VIA262133 VRV262133:VRW262133 WBR262133:WBS262133 WLN262133:WLO262133 WVJ262133:WVK262133 IX327669:IY327669 ST327669:SU327669 ACP327669:ACQ327669 AML327669:AMM327669 AWH327669:AWI327669 BGD327669:BGE327669 BPZ327669:BQA327669 BZV327669:BZW327669 CJR327669:CJS327669 CTN327669:CTO327669 DDJ327669:DDK327669 DNF327669:DNG327669 DXB327669:DXC327669 EGX327669:EGY327669 EQT327669:EQU327669 FAP327669:FAQ327669 FKL327669:FKM327669 FUH327669:FUI327669 GED327669:GEE327669 GNZ327669:GOA327669 GXV327669:GXW327669 HHR327669:HHS327669 HRN327669:HRO327669 IBJ327669:IBK327669 ILF327669:ILG327669 IVB327669:IVC327669 JEX327669:JEY327669 JOT327669:JOU327669 JYP327669:JYQ327669 KIL327669:KIM327669 KSH327669:KSI327669 LCD327669:LCE327669 LLZ327669:LMA327669 LVV327669:LVW327669 MFR327669:MFS327669 MPN327669:MPO327669 MZJ327669:MZK327669 NJF327669:NJG327669 NTB327669:NTC327669 OCX327669:OCY327669 OMT327669:OMU327669 OWP327669:OWQ327669 PGL327669:PGM327669 PQH327669:PQI327669 QAD327669:QAE327669 QJZ327669:QKA327669 QTV327669:QTW327669 RDR327669:RDS327669 RNN327669:RNO327669 RXJ327669:RXK327669 SHF327669:SHG327669 SRB327669:SRC327669 TAX327669:TAY327669 TKT327669:TKU327669 TUP327669:TUQ327669 UEL327669:UEM327669 UOH327669:UOI327669 UYD327669:UYE327669 VHZ327669:VIA327669 VRV327669:VRW327669 WBR327669:WBS327669 WLN327669:WLO327669 WVJ327669:WVK327669 IX393205:IY393205 ST393205:SU393205 ACP393205:ACQ393205 AML393205:AMM393205 AWH393205:AWI393205 BGD393205:BGE393205 BPZ393205:BQA393205 BZV393205:BZW393205 CJR393205:CJS393205 CTN393205:CTO393205 DDJ393205:DDK393205 DNF393205:DNG393205 DXB393205:DXC393205 EGX393205:EGY393205 EQT393205:EQU393205 FAP393205:FAQ393205 FKL393205:FKM393205 FUH393205:FUI393205 GED393205:GEE393205 GNZ393205:GOA393205 GXV393205:GXW393205 HHR393205:HHS393205 HRN393205:HRO393205 IBJ393205:IBK393205 ILF393205:ILG393205 IVB393205:IVC393205 JEX393205:JEY393205 JOT393205:JOU393205 JYP393205:JYQ393205 KIL393205:KIM393205 KSH393205:KSI393205 LCD393205:LCE393205 LLZ393205:LMA393205 LVV393205:LVW393205 MFR393205:MFS393205 MPN393205:MPO393205 MZJ393205:MZK393205 NJF393205:NJG393205 NTB393205:NTC393205 OCX393205:OCY393205 OMT393205:OMU393205 OWP393205:OWQ393205 PGL393205:PGM393205 PQH393205:PQI393205 QAD393205:QAE393205 QJZ393205:QKA393205 QTV393205:QTW393205 RDR393205:RDS393205 RNN393205:RNO393205 RXJ393205:RXK393205 SHF393205:SHG393205 SRB393205:SRC393205 TAX393205:TAY393205 TKT393205:TKU393205 TUP393205:TUQ393205 UEL393205:UEM393205 UOH393205:UOI393205 UYD393205:UYE393205 VHZ393205:VIA393205 VRV393205:VRW393205 WBR393205:WBS393205 WLN393205:WLO393205 WVJ393205:WVK393205 IX458741:IY458741 ST458741:SU458741 ACP458741:ACQ458741 AML458741:AMM458741 AWH458741:AWI458741 BGD458741:BGE458741 BPZ458741:BQA458741 BZV458741:BZW458741 CJR458741:CJS458741 CTN458741:CTO458741 DDJ458741:DDK458741 DNF458741:DNG458741 DXB458741:DXC458741 EGX458741:EGY458741 EQT458741:EQU458741 FAP458741:FAQ458741 FKL458741:FKM458741 FUH458741:FUI458741 GED458741:GEE458741 GNZ458741:GOA458741 GXV458741:GXW458741 HHR458741:HHS458741 HRN458741:HRO458741 IBJ458741:IBK458741 ILF458741:ILG458741 IVB458741:IVC458741 JEX458741:JEY458741 JOT458741:JOU458741 JYP458741:JYQ458741 KIL458741:KIM458741 KSH458741:KSI458741 LCD458741:LCE458741 LLZ458741:LMA458741 LVV458741:LVW458741 MFR458741:MFS458741 MPN458741:MPO458741 MZJ458741:MZK458741 NJF458741:NJG458741 NTB458741:NTC458741 OCX458741:OCY458741 OMT458741:OMU458741 OWP458741:OWQ458741 PGL458741:PGM458741 PQH458741:PQI458741 QAD458741:QAE458741 QJZ458741:QKA458741 QTV458741:QTW458741 RDR458741:RDS458741 RNN458741:RNO458741 RXJ458741:RXK458741 SHF458741:SHG458741 SRB458741:SRC458741 TAX458741:TAY458741 TKT458741:TKU458741 TUP458741:TUQ458741 UEL458741:UEM458741 UOH458741:UOI458741 UYD458741:UYE458741 VHZ458741:VIA458741 VRV458741:VRW458741 WBR458741:WBS458741 WLN458741:WLO458741 WVJ458741:WVK458741 IX524277:IY524277 ST524277:SU524277 ACP524277:ACQ524277 AML524277:AMM524277 AWH524277:AWI524277 BGD524277:BGE524277 BPZ524277:BQA524277 BZV524277:BZW524277 CJR524277:CJS524277 CTN524277:CTO524277 DDJ524277:DDK524277 DNF524277:DNG524277 DXB524277:DXC524277 EGX524277:EGY524277 EQT524277:EQU524277 FAP524277:FAQ524277 FKL524277:FKM524277 FUH524277:FUI524277 GED524277:GEE524277 GNZ524277:GOA524277 GXV524277:GXW524277 HHR524277:HHS524277 HRN524277:HRO524277 IBJ524277:IBK524277 ILF524277:ILG524277 IVB524277:IVC524277 JEX524277:JEY524277 JOT524277:JOU524277 JYP524277:JYQ524277 KIL524277:KIM524277 KSH524277:KSI524277 LCD524277:LCE524277 LLZ524277:LMA524277 LVV524277:LVW524277 MFR524277:MFS524277 MPN524277:MPO524277 MZJ524277:MZK524277 NJF524277:NJG524277 NTB524277:NTC524277 OCX524277:OCY524277 OMT524277:OMU524277 OWP524277:OWQ524277 PGL524277:PGM524277 PQH524277:PQI524277 QAD524277:QAE524277 QJZ524277:QKA524277 QTV524277:QTW524277 RDR524277:RDS524277 RNN524277:RNO524277 RXJ524277:RXK524277 SHF524277:SHG524277 SRB524277:SRC524277 TAX524277:TAY524277 TKT524277:TKU524277 TUP524277:TUQ524277 UEL524277:UEM524277 UOH524277:UOI524277 UYD524277:UYE524277 VHZ524277:VIA524277 VRV524277:VRW524277 WBR524277:WBS524277 WLN524277:WLO524277 WVJ524277:WVK524277 IX589813:IY589813 ST589813:SU589813 ACP589813:ACQ589813 AML589813:AMM589813 AWH589813:AWI589813 BGD589813:BGE589813 BPZ589813:BQA589813 BZV589813:BZW589813 CJR589813:CJS589813 CTN589813:CTO589813 DDJ589813:DDK589813 DNF589813:DNG589813 DXB589813:DXC589813 EGX589813:EGY589813 EQT589813:EQU589813 FAP589813:FAQ589813 FKL589813:FKM589813 FUH589813:FUI589813 GED589813:GEE589813 GNZ589813:GOA589813 GXV589813:GXW589813 HHR589813:HHS589813 HRN589813:HRO589813 IBJ589813:IBK589813 ILF589813:ILG589813 IVB589813:IVC589813 JEX589813:JEY589813 JOT589813:JOU589813 JYP589813:JYQ589813 KIL589813:KIM589813 KSH589813:KSI589813 LCD589813:LCE589813 LLZ589813:LMA589813 LVV589813:LVW589813 MFR589813:MFS589813 MPN589813:MPO589813 MZJ589813:MZK589813 NJF589813:NJG589813 NTB589813:NTC589813 OCX589813:OCY589813 OMT589813:OMU589813 OWP589813:OWQ589813 PGL589813:PGM589813 PQH589813:PQI589813 QAD589813:QAE589813 QJZ589813:QKA589813 QTV589813:QTW589813 RDR589813:RDS589813 RNN589813:RNO589813 RXJ589813:RXK589813 SHF589813:SHG589813 SRB589813:SRC589813 TAX589813:TAY589813 TKT589813:TKU589813 TUP589813:TUQ589813 UEL589813:UEM589813 UOH589813:UOI589813 UYD589813:UYE589813 VHZ589813:VIA589813 VRV589813:VRW589813 WBR589813:WBS589813 WLN589813:WLO589813 WVJ589813:WVK589813 IX655349:IY655349 ST655349:SU655349 ACP655349:ACQ655349 AML655349:AMM655349 AWH655349:AWI655349 BGD655349:BGE655349 BPZ655349:BQA655349 BZV655349:BZW655349 CJR655349:CJS655349 CTN655349:CTO655349 DDJ655349:DDK655349 DNF655349:DNG655349 DXB655349:DXC655349 EGX655349:EGY655349 EQT655349:EQU655349 FAP655349:FAQ655349 FKL655349:FKM655349 FUH655349:FUI655349 GED655349:GEE655349 GNZ655349:GOA655349 GXV655349:GXW655349 HHR655349:HHS655349 HRN655349:HRO655349 IBJ655349:IBK655349 ILF655349:ILG655349 IVB655349:IVC655349 JEX655349:JEY655349 JOT655349:JOU655349 JYP655349:JYQ655349 KIL655349:KIM655349 KSH655349:KSI655349 LCD655349:LCE655349 LLZ655349:LMA655349 LVV655349:LVW655349 MFR655349:MFS655349 MPN655349:MPO655349 MZJ655349:MZK655349 NJF655349:NJG655349 NTB655349:NTC655349 OCX655349:OCY655349 OMT655349:OMU655349 OWP655349:OWQ655349 PGL655349:PGM655349 PQH655349:PQI655349 QAD655349:QAE655349 QJZ655349:QKA655349 QTV655349:QTW655349 RDR655349:RDS655349 RNN655349:RNO655349 RXJ655349:RXK655349 SHF655349:SHG655349 SRB655349:SRC655349 TAX655349:TAY655349 TKT655349:TKU655349 TUP655349:TUQ655349 UEL655349:UEM655349 UOH655349:UOI655349 UYD655349:UYE655349 VHZ655349:VIA655349 VRV655349:VRW655349 WBR655349:WBS655349 WLN655349:WLO655349 WVJ655349:WVK655349 IX720885:IY720885 ST720885:SU720885 ACP720885:ACQ720885 AML720885:AMM720885 AWH720885:AWI720885 BGD720885:BGE720885 BPZ720885:BQA720885 BZV720885:BZW720885 CJR720885:CJS720885 CTN720885:CTO720885 DDJ720885:DDK720885 DNF720885:DNG720885 DXB720885:DXC720885 EGX720885:EGY720885 EQT720885:EQU720885 FAP720885:FAQ720885 FKL720885:FKM720885 FUH720885:FUI720885 GED720885:GEE720885 GNZ720885:GOA720885 GXV720885:GXW720885 HHR720885:HHS720885 HRN720885:HRO720885 IBJ720885:IBK720885 ILF720885:ILG720885 IVB720885:IVC720885 JEX720885:JEY720885 JOT720885:JOU720885 JYP720885:JYQ720885 KIL720885:KIM720885 KSH720885:KSI720885 LCD720885:LCE720885 LLZ720885:LMA720885 LVV720885:LVW720885 MFR720885:MFS720885 MPN720885:MPO720885 MZJ720885:MZK720885 NJF720885:NJG720885 NTB720885:NTC720885 OCX720885:OCY720885 OMT720885:OMU720885 OWP720885:OWQ720885 PGL720885:PGM720885 PQH720885:PQI720885 QAD720885:QAE720885 QJZ720885:QKA720885 QTV720885:QTW720885 RDR720885:RDS720885 RNN720885:RNO720885 RXJ720885:RXK720885 SHF720885:SHG720885 SRB720885:SRC720885 TAX720885:TAY720885 TKT720885:TKU720885 TUP720885:TUQ720885 UEL720885:UEM720885 UOH720885:UOI720885 UYD720885:UYE720885 VHZ720885:VIA720885 VRV720885:VRW720885 WBR720885:WBS720885 WLN720885:WLO720885 WVJ720885:WVK720885 IX786421:IY786421 ST786421:SU786421 ACP786421:ACQ786421 AML786421:AMM786421 AWH786421:AWI786421 BGD786421:BGE786421 BPZ786421:BQA786421 BZV786421:BZW786421 CJR786421:CJS786421 CTN786421:CTO786421 DDJ786421:DDK786421 DNF786421:DNG786421 DXB786421:DXC786421 EGX786421:EGY786421 EQT786421:EQU786421 FAP786421:FAQ786421 FKL786421:FKM786421 FUH786421:FUI786421 GED786421:GEE786421 GNZ786421:GOA786421 GXV786421:GXW786421 HHR786421:HHS786421 HRN786421:HRO786421 IBJ786421:IBK786421 ILF786421:ILG786421 IVB786421:IVC786421 JEX786421:JEY786421 JOT786421:JOU786421 JYP786421:JYQ786421 KIL786421:KIM786421 KSH786421:KSI786421 LCD786421:LCE786421 LLZ786421:LMA786421 LVV786421:LVW786421 MFR786421:MFS786421 MPN786421:MPO786421 MZJ786421:MZK786421 NJF786421:NJG786421 NTB786421:NTC786421 OCX786421:OCY786421 OMT786421:OMU786421 OWP786421:OWQ786421 PGL786421:PGM786421 PQH786421:PQI786421 QAD786421:QAE786421 QJZ786421:QKA786421 QTV786421:QTW786421 RDR786421:RDS786421 RNN786421:RNO786421 RXJ786421:RXK786421 SHF786421:SHG786421 SRB786421:SRC786421 TAX786421:TAY786421 TKT786421:TKU786421 TUP786421:TUQ786421 UEL786421:UEM786421 UOH786421:UOI786421 UYD786421:UYE786421 VHZ786421:VIA786421 VRV786421:VRW786421 WBR786421:WBS786421 WLN786421:WLO786421 WVJ786421:WVK786421 IX851957:IY851957 ST851957:SU851957 ACP851957:ACQ851957 AML851957:AMM851957 AWH851957:AWI851957 BGD851957:BGE851957 BPZ851957:BQA851957 BZV851957:BZW851957 CJR851957:CJS851957 CTN851957:CTO851957 DDJ851957:DDK851957 DNF851957:DNG851957 DXB851957:DXC851957 EGX851957:EGY851957 EQT851957:EQU851957 FAP851957:FAQ851957 FKL851957:FKM851957 FUH851957:FUI851957 GED851957:GEE851957 GNZ851957:GOA851957 GXV851957:GXW851957 HHR851957:HHS851957 HRN851957:HRO851957 IBJ851957:IBK851957 ILF851957:ILG851957 IVB851957:IVC851957 JEX851957:JEY851957 JOT851957:JOU851957 JYP851957:JYQ851957 KIL851957:KIM851957 KSH851957:KSI851957 LCD851957:LCE851957 LLZ851957:LMA851957 LVV851957:LVW851957 MFR851957:MFS851957 MPN851957:MPO851957 MZJ851957:MZK851957 NJF851957:NJG851957 NTB851957:NTC851957 OCX851957:OCY851957 OMT851957:OMU851957 OWP851957:OWQ851957 PGL851957:PGM851957 PQH851957:PQI851957 QAD851957:QAE851957 QJZ851957:QKA851957 QTV851957:QTW851957 RDR851957:RDS851957 RNN851957:RNO851957 RXJ851957:RXK851957 SHF851957:SHG851957 SRB851957:SRC851957 TAX851957:TAY851957 TKT851957:TKU851957 TUP851957:TUQ851957 UEL851957:UEM851957 UOH851957:UOI851957 UYD851957:UYE851957 VHZ851957:VIA851957 VRV851957:VRW851957 WBR851957:WBS851957 WLN851957:WLO851957 WVJ851957:WVK851957 IX917493:IY917493 ST917493:SU917493 ACP917493:ACQ917493 AML917493:AMM917493 AWH917493:AWI917493 BGD917493:BGE917493 BPZ917493:BQA917493 BZV917493:BZW917493 CJR917493:CJS917493 CTN917493:CTO917493 DDJ917493:DDK917493 DNF917493:DNG917493 DXB917493:DXC917493 EGX917493:EGY917493 EQT917493:EQU917493 FAP917493:FAQ917493 FKL917493:FKM917493 FUH917493:FUI917493 GED917493:GEE917493 GNZ917493:GOA917493 GXV917493:GXW917493 HHR917493:HHS917493 HRN917493:HRO917493 IBJ917493:IBK917493 ILF917493:ILG917493 IVB917493:IVC917493 JEX917493:JEY917493 JOT917493:JOU917493 JYP917493:JYQ917493 KIL917493:KIM917493 KSH917493:KSI917493 LCD917493:LCE917493 LLZ917493:LMA917493 LVV917493:LVW917493 MFR917493:MFS917493 MPN917493:MPO917493 MZJ917493:MZK917493 NJF917493:NJG917493 NTB917493:NTC917493 OCX917493:OCY917493 OMT917493:OMU917493 OWP917493:OWQ917493 PGL917493:PGM917493 PQH917493:PQI917493 QAD917493:QAE917493 QJZ917493:QKA917493 QTV917493:QTW917493 RDR917493:RDS917493 RNN917493:RNO917493 RXJ917493:RXK917493 SHF917493:SHG917493 SRB917493:SRC917493 TAX917493:TAY917493 TKT917493:TKU917493 TUP917493:TUQ917493 UEL917493:UEM917493 UOH917493:UOI917493 UYD917493:UYE917493 VHZ917493:VIA917493 VRV917493:VRW917493 WBR917493:WBS917493 WLN917493:WLO917493 WVJ917493:WVK917493 IX983029:IY983029 ST983029:SU983029 ACP983029:ACQ983029 AML983029:AMM983029 AWH983029:AWI983029 BGD983029:BGE983029 BPZ983029:BQA983029 BZV983029:BZW983029 CJR983029:CJS983029 CTN983029:CTO983029 DDJ983029:DDK983029 DNF983029:DNG983029 DXB983029:DXC983029 EGX983029:EGY983029 EQT983029:EQU983029 FAP983029:FAQ983029 FKL983029:FKM983029 FUH983029:FUI983029 GED983029:GEE983029 GNZ983029:GOA983029 GXV983029:GXW983029 HHR983029:HHS983029 HRN983029:HRO983029 IBJ983029:IBK983029 ILF983029:ILG983029 IVB983029:IVC983029 JEX983029:JEY983029 JOT983029:JOU983029 JYP983029:JYQ983029 KIL983029:KIM983029 KSH983029:KSI983029 LCD983029:LCE983029 LLZ983029:LMA983029 LVV983029:LVW983029 MFR983029:MFS983029 MPN983029:MPO983029 MZJ983029:MZK983029 NJF983029:NJG983029 NTB983029:NTC983029 OCX983029:OCY983029 OMT983029:OMU983029 OWP983029:OWQ983029 PGL983029:PGM983029 PQH983029:PQI983029 QAD983029:QAE983029 QJZ983029:QKA983029 QTV983029:QTW983029 RDR983029:RDS983029 RNN983029:RNO983029 RXJ983029:RXK983029 SHF983029:SHG983029 SRB983029:SRC983029 TAX983029:TAY983029 TKT983029:TKU983029 TUP983029:TUQ983029 UEL983029:UEM983029 UOH983029:UOI983029 UYD983029:UYE983029 VHZ983029:VIA983029 VRV983029:VRW983029 WBR983029:WBS983029 WLN983029:WLO983029 WVJ983029:WVK983029 E983029 E917493 E851957 E786421 E720885 E655349 E589813 E524277 E458741 E393205 E327669 E262133 E196597 E131061 E65525">
      <formula1>SUPORTE</formula1>
    </dataValidation>
    <dataValidation type="list" allowBlank="1" showInputMessage="1" showErrorMessage="1" prompt="Escolher Opção" sqref="IX65528:JB65528 ST65528:SX65528 ACP65528:ACT65528 AML65528:AMP65528 AWH65528:AWL65528 BGD65528:BGH65528 BPZ65528:BQD65528 BZV65528:BZZ65528 CJR65528:CJV65528 CTN65528:CTR65528 DDJ65528:DDN65528 DNF65528:DNJ65528 DXB65528:DXF65528 EGX65528:EHB65528 EQT65528:EQX65528 FAP65528:FAT65528 FKL65528:FKP65528 FUH65528:FUL65528 GED65528:GEH65528 GNZ65528:GOD65528 GXV65528:GXZ65528 HHR65528:HHV65528 HRN65528:HRR65528 IBJ65528:IBN65528 ILF65528:ILJ65528 IVB65528:IVF65528 JEX65528:JFB65528 JOT65528:JOX65528 JYP65528:JYT65528 KIL65528:KIP65528 KSH65528:KSL65528 LCD65528:LCH65528 LLZ65528:LMD65528 LVV65528:LVZ65528 MFR65528:MFV65528 MPN65528:MPR65528 MZJ65528:MZN65528 NJF65528:NJJ65528 NTB65528:NTF65528 OCX65528:ODB65528 OMT65528:OMX65528 OWP65528:OWT65528 PGL65528:PGP65528 PQH65528:PQL65528 QAD65528:QAH65528 QJZ65528:QKD65528 QTV65528:QTZ65528 RDR65528:RDV65528 RNN65528:RNR65528 RXJ65528:RXN65528 SHF65528:SHJ65528 SRB65528:SRF65528 TAX65528:TBB65528 TKT65528:TKX65528 TUP65528:TUT65528 UEL65528:UEP65528 UOH65528:UOL65528 UYD65528:UYH65528 VHZ65528:VID65528 VRV65528:VRZ65528 WBR65528:WBV65528 WLN65528:WLR65528 WVJ65528:WVN65528 IX131064:JB131064 ST131064:SX131064 ACP131064:ACT131064 AML131064:AMP131064 AWH131064:AWL131064 BGD131064:BGH131064 BPZ131064:BQD131064 BZV131064:BZZ131064 CJR131064:CJV131064 CTN131064:CTR131064 DDJ131064:DDN131064 DNF131064:DNJ131064 DXB131064:DXF131064 EGX131064:EHB131064 EQT131064:EQX131064 FAP131064:FAT131064 FKL131064:FKP131064 FUH131064:FUL131064 GED131064:GEH131064 GNZ131064:GOD131064 GXV131064:GXZ131064 HHR131064:HHV131064 HRN131064:HRR131064 IBJ131064:IBN131064 ILF131064:ILJ131064 IVB131064:IVF131064 JEX131064:JFB131064 JOT131064:JOX131064 JYP131064:JYT131064 KIL131064:KIP131064 KSH131064:KSL131064 LCD131064:LCH131064 LLZ131064:LMD131064 LVV131064:LVZ131064 MFR131064:MFV131064 MPN131064:MPR131064 MZJ131064:MZN131064 NJF131064:NJJ131064 NTB131064:NTF131064 OCX131064:ODB131064 OMT131064:OMX131064 OWP131064:OWT131064 PGL131064:PGP131064 PQH131064:PQL131064 QAD131064:QAH131064 QJZ131064:QKD131064 QTV131064:QTZ131064 RDR131064:RDV131064 RNN131064:RNR131064 RXJ131064:RXN131064 SHF131064:SHJ131064 SRB131064:SRF131064 TAX131064:TBB131064 TKT131064:TKX131064 TUP131064:TUT131064 UEL131064:UEP131064 UOH131064:UOL131064 UYD131064:UYH131064 VHZ131064:VID131064 VRV131064:VRZ131064 WBR131064:WBV131064 WLN131064:WLR131064 WVJ131064:WVN131064 IX196600:JB196600 ST196600:SX196600 ACP196600:ACT196600 AML196600:AMP196600 AWH196600:AWL196600 BGD196600:BGH196600 BPZ196600:BQD196600 BZV196600:BZZ196600 CJR196600:CJV196600 CTN196600:CTR196600 DDJ196600:DDN196600 DNF196600:DNJ196600 DXB196600:DXF196600 EGX196600:EHB196600 EQT196600:EQX196600 FAP196600:FAT196600 FKL196600:FKP196600 FUH196600:FUL196600 GED196600:GEH196600 GNZ196600:GOD196600 GXV196600:GXZ196600 HHR196600:HHV196600 HRN196600:HRR196600 IBJ196600:IBN196600 ILF196600:ILJ196600 IVB196600:IVF196600 JEX196600:JFB196600 JOT196600:JOX196600 JYP196600:JYT196600 KIL196600:KIP196600 KSH196600:KSL196600 LCD196600:LCH196600 LLZ196600:LMD196600 LVV196600:LVZ196600 MFR196600:MFV196600 MPN196600:MPR196600 MZJ196600:MZN196600 NJF196600:NJJ196600 NTB196600:NTF196600 OCX196600:ODB196600 OMT196600:OMX196600 OWP196600:OWT196600 PGL196600:PGP196600 PQH196600:PQL196600 QAD196600:QAH196600 QJZ196600:QKD196600 QTV196600:QTZ196600 RDR196600:RDV196600 RNN196600:RNR196600 RXJ196600:RXN196600 SHF196600:SHJ196600 SRB196600:SRF196600 TAX196600:TBB196600 TKT196600:TKX196600 TUP196600:TUT196600 UEL196600:UEP196600 UOH196600:UOL196600 UYD196600:UYH196600 VHZ196600:VID196600 VRV196600:VRZ196600 WBR196600:WBV196600 WLN196600:WLR196600 WVJ196600:WVN196600 IX262136:JB262136 ST262136:SX262136 ACP262136:ACT262136 AML262136:AMP262136 AWH262136:AWL262136 BGD262136:BGH262136 BPZ262136:BQD262136 BZV262136:BZZ262136 CJR262136:CJV262136 CTN262136:CTR262136 DDJ262136:DDN262136 DNF262136:DNJ262136 DXB262136:DXF262136 EGX262136:EHB262136 EQT262136:EQX262136 FAP262136:FAT262136 FKL262136:FKP262136 FUH262136:FUL262136 GED262136:GEH262136 GNZ262136:GOD262136 GXV262136:GXZ262136 HHR262136:HHV262136 HRN262136:HRR262136 IBJ262136:IBN262136 ILF262136:ILJ262136 IVB262136:IVF262136 JEX262136:JFB262136 JOT262136:JOX262136 JYP262136:JYT262136 KIL262136:KIP262136 KSH262136:KSL262136 LCD262136:LCH262136 LLZ262136:LMD262136 LVV262136:LVZ262136 MFR262136:MFV262136 MPN262136:MPR262136 MZJ262136:MZN262136 NJF262136:NJJ262136 NTB262136:NTF262136 OCX262136:ODB262136 OMT262136:OMX262136 OWP262136:OWT262136 PGL262136:PGP262136 PQH262136:PQL262136 QAD262136:QAH262136 QJZ262136:QKD262136 QTV262136:QTZ262136 RDR262136:RDV262136 RNN262136:RNR262136 RXJ262136:RXN262136 SHF262136:SHJ262136 SRB262136:SRF262136 TAX262136:TBB262136 TKT262136:TKX262136 TUP262136:TUT262136 UEL262136:UEP262136 UOH262136:UOL262136 UYD262136:UYH262136 VHZ262136:VID262136 VRV262136:VRZ262136 WBR262136:WBV262136 WLN262136:WLR262136 WVJ262136:WVN262136 IX327672:JB327672 ST327672:SX327672 ACP327672:ACT327672 AML327672:AMP327672 AWH327672:AWL327672 BGD327672:BGH327672 BPZ327672:BQD327672 BZV327672:BZZ327672 CJR327672:CJV327672 CTN327672:CTR327672 DDJ327672:DDN327672 DNF327672:DNJ327672 DXB327672:DXF327672 EGX327672:EHB327672 EQT327672:EQX327672 FAP327672:FAT327672 FKL327672:FKP327672 FUH327672:FUL327672 GED327672:GEH327672 GNZ327672:GOD327672 GXV327672:GXZ327672 HHR327672:HHV327672 HRN327672:HRR327672 IBJ327672:IBN327672 ILF327672:ILJ327672 IVB327672:IVF327672 JEX327672:JFB327672 JOT327672:JOX327672 JYP327672:JYT327672 KIL327672:KIP327672 KSH327672:KSL327672 LCD327672:LCH327672 LLZ327672:LMD327672 LVV327672:LVZ327672 MFR327672:MFV327672 MPN327672:MPR327672 MZJ327672:MZN327672 NJF327672:NJJ327672 NTB327672:NTF327672 OCX327672:ODB327672 OMT327672:OMX327672 OWP327672:OWT327672 PGL327672:PGP327672 PQH327672:PQL327672 QAD327672:QAH327672 QJZ327672:QKD327672 QTV327672:QTZ327672 RDR327672:RDV327672 RNN327672:RNR327672 RXJ327672:RXN327672 SHF327672:SHJ327672 SRB327672:SRF327672 TAX327672:TBB327672 TKT327672:TKX327672 TUP327672:TUT327672 UEL327672:UEP327672 UOH327672:UOL327672 UYD327672:UYH327672 VHZ327672:VID327672 VRV327672:VRZ327672 WBR327672:WBV327672 WLN327672:WLR327672 WVJ327672:WVN327672 IX393208:JB393208 ST393208:SX393208 ACP393208:ACT393208 AML393208:AMP393208 AWH393208:AWL393208 BGD393208:BGH393208 BPZ393208:BQD393208 BZV393208:BZZ393208 CJR393208:CJV393208 CTN393208:CTR393208 DDJ393208:DDN393208 DNF393208:DNJ393208 DXB393208:DXF393208 EGX393208:EHB393208 EQT393208:EQX393208 FAP393208:FAT393208 FKL393208:FKP393208 FUH393208:FUL393208 GED393208:GEH393208 GNZ393208:GOD393208 GXV393208:GXZ393208 HHR393208:HHV393208 HRN393208:HRR393208 IBJ393208:IBN393208 ILF393208:ILJ393208 IVB393208:IVF393208 JEX393208:JFB393208 JOT393208:JOX393208 JYP393208:JYT393208 KIL393208:KIP393208 KSH393208:KSL393208 LCD393208:LCH393208 LLZ393208:LMD393208 LVV393208:LVZ393208 MFR393208:MFV393208 MPN393208:MPR393208 MZJ393208:MZN393208 NJF393208:NJJ393208 NTB393208:NTF393208 OCX393208:ODB393208 OMT393208:OMX393208 OWP393208:OWT393208 PGL393208:PGP393208 PQH393208:PQL393208 QAD393208:QAH393208 QJZ393208:QKD393208 QTV393208:QTZ393208 RDR393208:RDV393208 RNN393208:RNR393208 RXJ393208:RXN393208 SHF393208:SHJ393208 SRB393208:SRF393208 TAX393208:TBB393208 TKT393208:TKX393208 TUP393208:TUT393208 UEL393208:UEP393208 UOH393208:UOL393208 UYD393208:UYH393208 VHZ393208:VID393208 VRV393208:VRZ393208 WBR393208:WBV393208 WLN393208:WLR393208 WVJ393208:WVN393208 IX458744:JB458744 ST458744:SX458744 ACP458744:ACT458744 AML458744:AMP458744 AWH458744:AWL458744 BGD458744:BGH458744 BPZ458744:BQD458744 BZV458744:BZZ458744 CJR458744:CJV458744 CTN458744:CTR458744 DDJ458744:DDN458744 DNF458744:DNJ458744 DXB458744:DXF458744 EGX458744:EHB458744 EQT458744:EQX458744 FAP458744:FAT458744 FKL458744:FKP458744 FUH458744:FUL458744 GED458744:GEH458744 GNZ458744:GOD458744 GXV458744:GXZ458744 HHR458744:HHV458744 HRN458744:HRR458744 IBJ458744:IBN458744 ILF458744:ILJ458744 IVB458744:IVF458744 JEX458744:JFB458744 JOT458744:JOX458744 JYP458744:JYT458744 KIL458744:KIP458744 KSH458744:KSL458744 LCD458744:LCH458744 LLZ458744:LMD458744 LVV458744:LVZ458744 MFR458744:MFV458744 MPN458744:MPR458744 MZJ458744:MZN458744 NJF458744:NJJ458744 NTB458744:NTF458744 OCX458744:ODB458744 OMT458744:OMX458744 OWP458744:OWT458744 PGL458744:PGP458744 PQH458744:PQL458744 QAD458744:QAH458744 QJZ458744:QKD458744 QTV458744:QTZ458744 RDR458744:RDV458744 RNN458744:RNR458744 RXJ458744:RXN458744 SHF458744:SHJ458744 SRB458744:SRF458744 TAX458744:TBB458744 TKT458744:TKX458744 TUP458744:TUT458744 UEL458744:UEP458744 UOH458744:UOL458744 UYD458744:UYH458744 VHZ458744:VID458744 VRV458744:VRZ458744 WBR458744:WBV458744 WLN458744:WLR458744 WVJ458744:WVN458744 IX524280:JB524280 ST524280:SX524280 ACP524280:ACT524280 AML524280:AMP524280 AWH524280:AWL524280 BGD524280:BGH524280 BPZ524280:BQD524280 BZV524280:BZZ524280 CJR524280:CJV524280 CTN524280:CTR524280 DDJ524280:DDN524280 DNF524280:DNJ524280 DXB524280:DXF524280 EGX524280:EHB524280 EQT524280:EQX524280 FAP524280:FAT524280 FKL524280:FKP524280 FUH524280:FUL524280 GED524280:GEH524280 GNZ524280:GOD524280 GXV524280:GXZ524280 HHR524280:HHV524280 HRN524280:HRR524280 IBJ524280:IBN524280 ILF524280:ILJ524280 IVB524280:IVF524280 JEX524280:JFB524280 JOT524280:JOX524280 JYP524280:JYT524280 KIL524280:KIP524280 KSH524280:KSL524280 LCD524280:LCH524280 LLZ524280:LMD524280 LVV524280:LVZ524280 MFR524280:MFV524280 MPN524280:MPR524280 MZJ524280:MZN524280 NJF524280:NJJ524280 NTB524280:NTF524280 OCX524280:ODB524280 OMT524280:OMX524280 OWP524280:OWT524280 PGL524280:PGP524280 PQH524280:PQL524280 QAD524280:QAH524280 QJZ524280:QKD524280 QTV524280:QTZ524280 RDR524280:RDV524280 RNN524280:RNR524280 RXJ524280:RXN524280 SHF524280:SHJ524280 SRB524280:SRF524280 TAX524280:TBB524280 TKT524280:TKX524280 TUP524280:TUT524280 UEL524280:UEP524280 UOH524280:UOL524280 UYD524280:UYH524280 VHZ524280:VID524280 VRV524280:VRZ524280 WBR524280:WBV524280 WLN524280:WLR524280 WVJ524280:WVN524280 IX589816:JB589816 ST589816:SX589816 ACP589816:ACT589816 AML589816:AMP589816 AWH589816:AWL589816 BGD589816:BGH589816 BPZ589816:BQD589816 BZV589816:BZZ589816 CJR589816:CJV589816 CTN589816:CTR589816 DDJ589816:DDN589816 DNF589816:DNJ589816 DXB589816:DXF589816 EGX589816:EHB589816 EQT589816:EQX589816 FAP589816:FAT589816 FKL589816:FKP589816 FUH589816:FUL589816 GED589816:GEH589816 GNZ589816:GOD589816 GXV589816:GXZ589816 HHR589816:HHV589816 HRN589816:HRR589816 IBJ589816:IBN589816 ILF589816:ILJ589816 IVB589816:IVF589816 JEX589816:JFB589816 JOT589816:JOX589816 JYP589816:JYT589816 KIL589816:KIP589816 KSH589816:KSL589816 LCD589816:LCH589816 LLZ589816:LMD589816 LVV589816:LVZ589816 MFR589816:MFV589816 MPN589816:MPR589816 MZJ589816:MZN589816 NJF589816:NJJ589816 NTB589816:NTF589816 OCX589816:ODB589816 OMT589816:OMX589816 OWP589816:OWT589816 PGL589816:PGP589816 PQH589816:PQL589816 QAD589816:QAH589816 QJZ589816:QKD589816 QTV589816:QTZ589816 RDR589816:RDV589816 RNN589816:RNR589816 RXJ589816:RXN589816 SHF589816:SHJ589816 SRB589816:SRF589816 TAX589816:TBB589816 TKT589816:TKX589816 TUP589816:TUT589816 UEL589816:UEP589816 UOH589816:UOL589816 UYD589816:UYH589816 VHZ589816:VID589816 VRV589816:VRZ589816 WBR589816:WBV589816 WLN589816:WLR589816 WVJ589816:WVN589816 IX655352:JB655352 ST655352:SX655352 ACP655352:ACT655352 AML655352:AMP655352 AWH655352:AWL655352 BGD655352:BGH655352 BPZ655352:BQD655352 BZV655352:BZZ655352 CJR655352:CJV655352 CTN655352:CTR655352 DDJ655352:DDN655352 DNF655352:DNJ655352 DXB655352:DXF655352 EGX655352:EHB655352 EQT655352:EQX655352 FAP655352:FAT655352 FKL655352:FKP655352 FUH655352:FUL655352 GED655352:GEH655352 GNZ655352:GOD655352 GXV655352:GXZ655352 HHR655352:HHV655352 HRN655352:HRR655352 IBJ655352:IBN655352 ILF655352:ILJ655352 IVB655352:IVF655352 JEX655352:JFB655352 JOT655352:JOX655352 JYP655352:JYT655352 KIL655352:KIP655352 KSH655352:KSL655352 LCD655352:LCH655352 LLZ655352:LMD655352 LVV655352:LVZ655352 MFR655352:MFV655352 MPN655352:MPR655352 MZJ655352:MZN655352 NJF655352:NJJ655352 NTB655352:NTF655352 OCX655352:ODB655352 OMT655352:OMX655352 OWP655352:OWT655352 PGL655352:PGP655352 PQH655352:PQL655352 QAD655352:QAH655352 QJZ655352:QKD655352 QTV655352:QTZ655352 RDR655352:RDV655352 RNN655352:RNR655352 RXJ655352:RXN655352 SHF655352:SHJ655352 SRB655352:SRF655352 TAX655352:TBB655352 TKT655352:TKX655352 TUP655352:TUT655352 UEL655352:UEP655352 UOH655352:UOL655352 UYD655352:UYH655352 VHZ655352:VID655352 VRV655352:VRZ655352 WBR655352:WBV655352 WLN655352:WLR655352 WVJ655352:WVN655352 IX720888:JB720888 ST720888:SX720888 ACP720888:ACT720888 AML720888:AMP720888 AWH720888:AWL720888 BGD720888:BGH720888 BPZ720888:BQD720888 BZV720888:BZZ720888 CJR720888:CJV720888 CTN720888:CTR720888 DDJ720888:DDN720888 DNF720888:DNJ720888 DXB720888:DXF720888 EGX720888:EHB720888 EQT720888:EQX720888 FAP720888:FAT720888 FKL720888:FKP720888 FUH720888:FUL720888 GED720888:GEH720888 GNZ720888:GOD720888 GXV720888:GXZ720888 HHR720888:HHV720888 HRN720888:HRR720888 IBJ720888:IBN720888 ILF720888:ILJ720888 IVB720888:IVF720888 JEX720888:JFB720888 JOT720888:JOX720888 JYP720888:JYT720888 KIL720888:KIP720888 KSH720888:KSL720888 LCD720888:LCH720888 LLZ720888:LMD720888 LVV720888:LVZ720888 MFR720888:MFV720888 MPN720888:MPR720888 MZJ720888:MZN720888 NJF720888:NJJ720888 NTB720888:NTF720888 OCX720888:ODB720888 OMT720888:OMX720888 OWP720888:OWT720888 PGL720888:PGP720888 PQH720888:PQL720888 QAD720888:QAH720888 QJZ720888:QKD720888 QTV720888:QTZ720888 RDR720888:RDV720888 RNN720888:RNR720888 RXJ720888:RXN720888 SHF720888:SHJ720888 SRB720888:SRF720888 TAX720888:TBB720888 TKT720888:TKX720888 TUP720888:TUT720888 UEL720888:UEP720888 UOH720888:UOL720888 UYD720888:UYH720888 VHZ720888:VID720888 VRV720888:VRZ720888 WBR720888:WBV720888 WLN720888:WLR720888 WVJ720888:WVN720888 IX786424:JB786424 ST786424:SX786424 ACP786424:ACT786424 AML786424:AMP786424 AWH786424:AWL786424 BGD786424:BGH786424 BPZ786424:BQD786424 BZV786424:BZZ786424 CJR786424:CJV786424 CTN786424:CTR786424 DDJ786424:DDN786424 DNF786424:DNJ786424 DXB786424:DXF786424 EGX786424:EHB786424 EQT786424:EQX786424 FAP786424:FAT786424 FKL786424:FKP786424 FUH786424:FUL786424 GED786424:GEH786424 GNZ786424:GOD786424 GXV786424:GXZ786424 HHR786424:HHV786424 HRN786424:HRR786424 IBJ786424:IBN786424 ILF786424:ILJ786424 IVB786424:IVF786424 JEX786424:JFB786424 JOT786424:JOX786424 JYP786424:JYT786424 KIL786424:KIP786424 KSH786424:KSL786424 LCD786424:LCH786424 LLZ786424:LMD786424 LVV786424:LVZ786424 MFR786424:MFV786424 MPN786424:MPR786424 MZJ786424:MZN786424 NJF786424:NJJ786424 NTB786424:NTF786424 OCX786424:ODB786424 OMT786424:OMX786424 OWP786424:OWT786424 PGL786424:PGP786424 PQH786424:PQL786424 QAD786424:QAH786424 QJZ786424:QKD786424 QTV786424:QTZ786424 RDR786424:RDV786424 RNN786424:RNR786424 RXJ786424:RXN786424 SHF786424:SHJ786424 SRB786424:SRF786424 TAX786424:TBB786424 TKT786424:TKX786424 TUP786424:TUT786424 UEL786424:UEP786424 UOH786424:UOL786424 UYD786424:UYH786424 VHZ786424:VID786424 VRV786424:VRZ786424 WBR786424:WBV786424 WLN786424:WLR786424 WVJ786424:WVN786424 IX851960:JB851960 ST851960:SX851960 ACP851960:ACT851960 AML851960:AMP851960 AWH851960:AWL851960 BGD851960:BGH851960 BPZ851960:BQD851960 BZV851960:BZZ851960 CJR851960:CJV851960 CTN851960:CTR851960 DDJ851960:DDN851960 DNF851960:DNJ851960 DXB851960:DXF851960 EGX851960:EHB851960 EQT851960:EQX851960 FAP851960:FAT851960 FKL851960:FKP851960 FUH851960:FUL851960 GED851960:GEH851960 GNZ851960:GOD851960 GXV851960:GXZ851960 HHR851960:HHV851960 HRN851960:HRR851960 IBJ851960:IBN851960 ILF851960:ILJ851960 IVB851960:IVF851960 JEX851960:JFB851960 JOT851960:JOX851960 JYP851960:JYT851960 KIL851960:KIP851960 KSH851960:KSL851960 LCD851960:LCH851960 LLZ851960:LMD851960 LVV851960:LVZ851960 MFR851960:MFV851960 MPN851960:MPR851960 MZJ851960:MZN851960 NJF851960:NJJ851960 NTB851960:NTF851960 OCX851960:ODB851960 OMT851960:OMX851960 OWP851960:OWT851960 PGL851960:PGP851960 PQH851960:PQL851960 QAD851960:QAH851960 QJZ851960:QKD851960 QTV851960:QTZ851960 RDR851960:RDV851960 RNN851960:RNR851960 RXJ851960:RXN851960 SHF851960:SHJ851960 SRB851960:SRF851960 TAX851960:TBB851960 TKT851960:TKX851960 TUP851960:TUT851960 UEL851960:UEP851960 UOH851960:UOL851960 UYD851960:UYH851960 VHZ851960:VID851960 VRV851960:VRZ851960 WBR851960:WBV851960 WLN851960:WLR851960 WVJ851960:WVN851960 IX917496:JB917496 ST917496:SX917496 ACP917496:ACT917496 AML917496:AMP917496 AWH917496:AWL917496 BGD917496:BGH917496 BPZ917496:BQD917496 BZV917496:BZZ917496 CJR917496:CJV917496 CTN917496:CTR917496 DDJ917496:DDN917496 DNF917496:DNJ917496 DXB917496:DXF917496 EGX917496:EHB917496 EQT917496:EQX917496 FAP917496:FAT917496 FKL917496:FKP917496 FUH917496:FUL917496 GED917496:GEH917496 GNZ917496:GOD917496 GXV917496:GXZ917496 HHR917496:HHV917496 HRN917496:HRR917496 IBJ917496:IBN917496 ILF917496:ILJ917496 IVB917496:IVF917496 JEX917496:JFB917496 JOT917496:JOX917496 JYP917496:JYT917496 KIL917496:KIP917496 KSH917496:KSL917496 LCD917496:LCH917496 LLZ917496:LMD917496 LVV917496:LVZ917496 MFR917496:MFV917496 MPN917496:MPR917496 MZJ917496:MZN917496 NJF917496:NJJ917496 NTB917496:NTF917496 OCX917496:ODB917496 OMT917496:OMX917496 OWP917496:OWT917496 PGL917496:PGP917496 PQH917496:PQL917496 QAD917496:QAH917496 QJZ917496:QKD917496 QTV917496:QTZ917496 RDR917496:RDV917496 RNN917496:RNR917496 RXJ917496:RXN917496 SHF917496:SHJ917496 SRB917496:SRF917496 TAX917496:TBB917496 TKT917496:TKX917496 TUP917496:TUT917496 UEL917496:UEP917496 UOH917496:UOL917496 UYD917496:UYH917496 VHZ917496:VID917496 VRV917496:VRZ917496 WBR917496:WBV917496 WLN917496:WLR917496 WVJ917496:WVN917496 IX983032:JB983032 ST983032:SX983032 ACP983032:ACT983032 AML983032:AMP983032 AWH983032:AWL983032 BGD983032:BGH983032 BPZ983032:BQD983032 BZV983032:BZZ983032 CJR983032:CJV983032 CTN983032:CTR983032 DDJ983032:DDN983032 DNF983032:DNJ983032 DXB983032:DXF983032 EGX983032:EHB983032 EQT983032:EQX983032 FAP983032:FAT983032 FKL983032:FKP983032 FUH983032:FUL983032 GED983032:GEH983032 GNZ983032:GOD983032 GXV983032:GXZ983032 HHR983032:HHV983032 HRN983032:HRR983032 IBJ983032:IBN983032 ILF983032:ILJ983032 IVB983032:IVF983032 JEX983032:JFB983032 JOT983032:JOX983032 JYP983032:JYT983032 KIL983032:KIP983032 KSH983032:KSL983032 LCD983032:LCH983032 LLZ983032:LMD983032 LVV983032:LVZ983032 MFR983032:MFV983032 MPN983032:MPR983032 MZJ983032:MZN983032 NJF983032:NJJ983032 NTB983032:NTF983032 OCX983032:ODB983032 OMT983032:OMX983032 OWP983032:OWT983032 PGL983032:PGP983032 PQH983032:PQL983032 QAD983032:QAH983032 QJZ983032:QKD983032 QTV983032:QTZ983032 RDR983032:RDV983032 RNN983032:RNR983032 RXJ983032:RXN983032 SHF983032:SHJ983032 SRB983032:SRF983032 TAX983032:TBB983032 TKT983032:TKX983032 TUP983032:TUT983032 UEL983032:UEP983032 UOH983032:UOL983032 UYD983032:UYH983032 VHZ983032:VID983032 VRV983032:VRZ983032 WBR983032:WBV983032 WLN983032:WLR983032 WVJ983032:WVN983032 E983032:H983032 E917496:H917496 E851960:H851960 E786424:H786424 E720888:H720888 E655352:H655352 E589816:H589816 E524280:H524280 E458744:H458744 E393208:H393208 E327672:H327672 E262136:H262136 E196600:H196600 E131064:H131064 E65528:H65528">
      <formula1>BENEF</formula1>
    </dataValidation>
    <dataValidation type="list" allowBlank="1" showInputMessage="1" showErrorMessage="1" prompt="Escolher Opção" sqref="IX65529:JB65529 ST65529:SX65529 ACP65529:ACT65529 AML65529:AMP65529 AWH65529:AWL65529 BGD65529:BGH65529 BPZ65529:BQD65529 BZV65529:BZZ65529 CJR65529:CJV65529 CTN65529:CTR65529 DDJ65529:DDN65529 DNF65529:DNJ65529 DXB65529:DXF65529 EGX65529:EHB65529 EQT65529:EQX65529 FAP65529:FAT65529 FKL65529:FKP65529 FUH65529:FUL65529 GED65529:GEH65529 GNZ65529:GOD65529 GXV65529:GXZ65529 HHR65529:HHV65529 HRN65529:HRR65529 IBJ65529:IBN65529 ILF65529:ILJ65529 IVB65529:IVF65529 JEX65529:JFB65529 JOT65529:JOX65529 JYP65529:JYT65529 KIL65529:KIP65529 KSH65529:KSL65529 LCD65529:LCH65529 LLZ65529:LMD65529 LVV65529:LVZ65529 MFR65529:MFV65529 MPN65529:MPR65529 MZJ65529:MZN65529 NJF65529:NJJ65529 NTB65529:NTF65529 OCX65529:ODB65529 OMT65529:OMX65529 OWP65529:OWT65529 PGL65529:PGP65529 PQH65529:PQL65529 QAD65529:QAH65529 QJZ65529:QKD65529 QTV65529:QTZ65529 RDR65529:RDV65529 RNN65529:RNR65529 RXJ65529:RXN65529 SHF65529:SHJ65529 SRB65529:SRF65529 TAX65529:TBB65529 TKT65529:TKX65529 TUP65529:TUT65529 UEL65529:UEP65529 UOH65529:UOL65529 UYD65529:UYH65529 VHZ65529:VID65529 VRV65529:VRZ65529 WBR65529:WBV65529 WLN65529:WLR65529 WVJ65529:WVN65529 IX131065:JB131065 ST131065:SX131065 ACP131065:ACT131065 AML131065:AMP131065 AWH131065:AWL131065 BGD131065:BGH131065 BPZ131065:BQD131065 BZV131065:BZZ131065 CJR131065:CJV131065 CTN131065:CTR131065 DDJ131065:DDN131065 DNF131065:DNJ131065 DXB131065:DXF131065 EGX131065:EHB131065 EQT131065:EQX131065 FAP131065:FAT131065 FKL131065:FKP131065 FUH131065:FUL131065 GED131065:GEH131065 GNZ131065:GOD131065 GXV131065:GXZ131065 HHR131065:HHV131065 HRN131065:HRR131065 IBJ131065:IBN131065 ILF131065:ILJ131065 IVB131065:IVF131065 JEX131065:JFB131065 JOT131065:JOX131065 JYP131065:JYT131065 KIL131065:KIP131065 KSH131065:KSL131065 LCD131065:LCH131065 LLZ131065:LMD131065 LVV131065:LVZ131065 MFR131065:MFV131065 MPN131065:MPR131065 MZJ131065:MZN131065 NJF131065:NJJ131065 NTB131065:NTF131065 OCX131065:ODB131065 OMT131065:OMX131065 OWP131065:OWT131065 PGL131065:PGP131065 PQH131065:PQL131065 QAD131065:QAH131065 QJZ131065:QKD131065 QTV131065:QTZ131065 RDR131065:RDV131065 RNN131065:RNR131065 RXJ131065:RXN131065 SHF131065:SHJ131065 SRB131065:SRF131065 TAX131065:TBB131065 TKT131065:TKX131065 TUP131065:TUT131065 UEL131065:UEP131065 UOH131065:UOL131065 UYD131065:UYH131065 VHZ131065:VID131065 VRV131065:VRZ131065 WBR131065:WBV131065 WLN131065:WLR131065 WVJ131065:WVN131065 IX196601:JB196601 ST196601:SX196601 ACP196601:ACT196601 AML196601:AMP196601 AWH196601:AWL196601 BGD196601:BGH196601 BPZ196601:BQD196601 BZV196601:BZZ196601 CJR196601:CJV196601 CTN196601:CTR196601 DDJ196601:DDN196601 DNF196601:DNJ196601 DXB196601:DXF196601 EGX196601:EHB196601 EQT196601:EQX196601 FAP196601:FAT196601 FKL196601:FKP196601 FUH196601:FUL196601 GED196601:GEH196601 GNZ196601:GOD196601 GXV196601:GXZ196601 HHR196601:HHV196601 HRN196601:HRR196601 IBJ196601:IBN196601 ILF196601:ILJ196601 IVB196601:IVF196601 JEX196601:JFB196601 JOT196601:JOX196601 JYP196601:JYT196601 KIL196601:KIP196601 KSH196601:KSL196601 LCD196601:LCH196601 LLZ196601:LMD196601 LVV196601:LVZ196601 MFR196601:MFV196601 MPN196601:MPR196601 MZJ196601:MZN196601 NJF196601:NJJ196601 NTB196601:NTF196601 OCX196601:ODB196601 OMT196601:OMX196601 OWP196601:OWT196601 PGL196601:PGP196601 PQH196601:PQL196601 QAD196601:QAH196601 QJZ196601:QKD196601 QTV196601:QTZ196601 RDR196601:RDV196601 RNN196601:RNR196601 RXJ196601:RXN196601 SHF196601:SHJ196601 SRB196601:SRF196601 TAX196601:TBB196601 TKT196601:TKX196601 TUP196601:TUT196601 UEL196601:UEP196601 UOH196601:UOL196601 UYD196601:UYH196601 VHZ196601:VID196601 VRV196601:VRZ196601 WBR196601:WBV196601 WLN196601:WLR196601 WVJ196601:WVN196601 IX262137:JB262137 ST262137:SX262137 ACP262137:ACT262137 AML262137:AMP262137 AWH262137:AWL262137 BGD262137:BGH262137 BPZ262137:BQD262137 BZV262137:BZZ262137 CJR262137:CJV262137 CTN262137:CTR262137 DDJ262137:DDN262137 DNF262137:DNJ262137 DXB262137:DXF262137 EGX262137:EHB262137 EQT262137:EQX262137 FAP262137:FAT262137 FKL262137:FKP262137 FUH262137:FUL262137 GED262137:GEH262137 GNZ262137:GOD262137 GXV262137:GXZ262137 HHR262137:HHV262137 HRN262137:HRR262137 IBJ262137:IBN262137 ILF262137:ILJ262137 IVB262137:IVF262137 JEX262137:JFB262137 JOT262137:JOX262137 JYP262137:JYT262137 KIL262137:KIP262137 KSH262137:KSL262137 LCD262137:LCH262137 LLZ262137:LMD262137 LVV262137:LVZ262137 MFR262137:MFV262137 MPN262137:MPR262137 MZJ262137:MZN262137 NJF262137:NJJ262137 NTB262137:NTF262137 OCX262137:ODB262137 OMT262137:OMX262137 OWP262137:OWT262137 PGL262137:PGP262137 PQH262137:PQL262137 QAD262137:QAH262137 QJZ262137:QKD262137 QTV262137:QTZ262137 RDR262137:RDV262137 RNN262137:RNR262137 RXJ262137:RXN262137 SHF262137:SHJ262137 SRB262137:SRF262137 TAX262137:TBB262137 TKT262137:TKX262137 TUP262137:TUT262137 UEL262137:UEP262137 UOH262137:UOL262137 UYD262137:UYH262137 VHZ262137:VID262137 VRV262137:VRZ262137 WBR262137:WBV262137 WLN262137:WLR262137 WVJ262137:WVN262137 IX327673:JB327673 ST327673:SX327673 ACP327673:ACT327673 AML327673:AMP327673 AWH327673:AWL327673 BGD327673:BGH327673 BPZ327673:BQD327673 BZV327673:BZZ327673 CJR327673:CJV327673 CTN327673:CTR327673 DDJ327673:DDN327673 DNF327673:DNJ327673 DXB327673:DXF327673 EGX327673:EHB327673 EQT327673:EQX327673 FAP327673:FAT327673 FKL327673:FKP327673 FUH327673:FUL327673 GED327673:GEH327673 GNZ327673:GOD327673 GXV327673:GXZ327673 HHR327673:HHV327673 HRN327673:HRR327673 IBJ327673:IBN327673 ILF327673:ILJ327673 IVB327673:IVF327673 JEX327673:JFB327673 JOT327673:JOX327673 JYP327673:JYT327673 KIL327673:KIP327673 KSH327673:KSL327673 LCD327673:LCH327673 LLZ327673:LMD327673 LVV327673:LVZ327673 MFR327673:MFV327673 MPN327673:MPR327673 MZJ327673:MZN327673 NJF327673:NJJ327673 NTB327673:NTF327673 OCX327673:ODB327673 OMT327673:OMX327673 OWP327673:OWT327673 PGL327673:PGP327673 PQH327673:PQL327673 QAD327673:QAH327673 QJZ327673:QKD327673 QTV327673:QTZ327673 RDR327673:RDV327673 RNN327673:RNR327673 RXJ327673:RXN327673 SHF327673:SHJ327673 SRB327673:SRF327673 TAX327673:TBB327673 TKT327673:TKX327673 TUP327673:TUT327673 UEL327673:UEP327673 UOH327673:UOL327673 UYD327673:UYH327673 VHZ327673:VID327673 VRV327673:VRZ327673 WBR327673:WBV327673 WLN327673:WLR327673 WVJ327673:WVN327673 IX393209:JB393209 ST393209:SX393209 ACP393209:ACT393209 AML393209:AMP393209 AWH393209:AWL393209 BGD393209:BGH393209 BPZ393209:BQD393209 BZV393209:BZZ393209 CJR393209:CJV393209 CTN393209:CTR393209 DDJ393209:DDN393209 DNF393209:DNJ393209 DXB393209:DXF393209 EGX393209:EHB393209 EQT393209:EQX393209 FAP393209:FAT393209 FKL393209:FKP393209 FUH393209:FUL393209 GED393209:GEH393209 GNZ393209:GOD393209 GXV393209:GXZ393209 HHR393209:HHV393209 HRN393209:HRR393209 IBJ393209:IBN393209 ILF393209:ILJ393209 IVB393209:IVF393209 JEX393209:JFB393209 JOT393209:JOX393209 JYP393209:JYT393209 KIL393209:KIP393209 KSH393209:KSL393209 LCD393209:LCH393209 LLZ393209:LMD393209 LVV393209:LVZ393209 MFR393209:MFV393209 MPN393209:MPR393209 MZJ393209:MZN393209 NJF393209:NJJ393209 NTB393209:NTF393209 OCX393209:ODB393209 OMT393209:OMX393209 OWP393209:OWT393209 PGL393209:PGP393209 PQH393209:PQL393209 QAD393209:QAH393209 QJZ393209:QKD393209 QTV393209:QTZ393209 RDR393209:RDV393209 RNN393209:RNR393209 RXJ393209:RXN393209 SHF393209:SHJ393209 SRB393209:SRF393209 TAX393209:TBB393209 TKT393209:TKX393209 TUP393209:TUT393209 UEL393209:UEP393209 UOH393209:UOL393209 UYD393209:UYH393209 VHZ393209:VID393209 VRV393209:VRZ393209 WBR393209:WBV393209 WLN393209:WLR393209 WVJ393209:WVN393209 IX458745:JB458745 ST458745:SX458745 ACP458745:ACT458745 AML458745:AMP458745 AWH458745:AWL458745 BGD458745:BGH458745 BPZ458745:BQD458745 BZV458745:BZZ458745 CJR458745:CJV458745 CTN458745:CTR458745 DDJ458745:DDN458745 DNF458745:DNJ458745 DXB458745:DXF458745 EGX458745:EHB458745 EQT458745:EQX458745 FAP458745:FAT458745 FKL458745:FKP458745 FUH458745:FUL458745 GED458745:GEH458745 GNZ458745:GOD458745 GXV458745:GXZ458745 HHR458745:HHV458745 HRN458745:HRR458745 IBJ458745:IBN458745 ILF458745:ILJ458745 IVB458745:IVF458745 JEX458745:JFB458745 JOT458745:JOX458745 JYP458745:JYT458745 KIL458745:KIP458745 KSH458745:KSL458745 LCD458745:LCH458745 LLZ458745:LMD458745 LVV458745:LVZ458745 MFR458745:MFV458745 MPN458745:MPR458745 MZJ458745:MZN458745 NJF458745:NJJ458745 NTB458745:NTF458745 OCX458745:ODB458745 OMT458745:OMX458745 OWP458745:OWT458745 PGL458745:PGP458745 PQH458745:PQL458745 QAD458745:QAH458745 QJZ458745:QKD458745 QTV458745:QTZ458745 RDR458745:RDV458745 RNN458745:RNR458745 RXJ458745:RXN458745 SHF458745:SHJ458745 SRB458745:SRF458745 TAX458745:TBB458745 TKT458745:TKX458745 TUP458745:TUT458745 UEL458745:UEP458745 UOH458745:UOL458745 UYD458745:UYH458745 VHZ458745:VID458745 VRV458745:VRZ458745 WBR458745:WBV458745 WLN458745:WLR458745 WVJ458745:WVN458745 IX524281:JB524281 ST524281:SX524281 ACP524281:ACT524281 AML524281:AMP524281 AWH524281:AWL524281 BGD524281:BGH524281 BPZ524281:BQD524281 BZV524281:BZZ524281 CJR524281:CJV524281 CTN524281:CTR524281 DDJ524281:DDN524281 DNF524281:DNJ524281 DXB524281:DXF524281 EGX524281:EHB524281 EQT524281:EQX524281 FAP524281:FAT524281 FKL524281:FKP524281 FUH524281:FUL524281 GED524281:GEH524281 GNZ524281:GOD524281 GXV524281:GXZ524281 HHR524281:HHV524281 HRN524281:HRR524281 IBJ524281:IBN524281 ILF524281:ILJ524281 IVB524281:IVF524281 JEX524281:JFB524281 JOT524281:JOX524281 JYP524281:JYT524281 KIL524281:KIP524281 KSH524281:KSL524281 LCD524281:LCH524281 LLZ524281:LMD524281 LVV524281:LVZ524281 MFR524281:MFV524281 MPN524281:MPR524281 MZJ524281:MZN524281 NJF524281:NJJ524281 NTB524281:NTF524281 OCX524281:ODB524281 OMT524281:OMX524281 OWP524281:OWT524281 PGL524281:PGP524281 PQH524281:PQL524281 QAD524281:QAH524281 QJZ524281:QKD524281 QTV524281:QTZ524281 RDR524281:RDV524281 RNN524281:RNR524281 RXJ524281:RXN524281 SHF524281:SHJ524281 SRB524281:SRF524281 TAX524281:TBB524281 TKT524281:TKX524281 TUP524281:TUT524281 UEL524281:UEP524281 UOH524281:UOL524281 UYD524281:UYH524281 VHZ524281:VID524281 VRV524281:VRZ524281 WBR524281:WBV524281 WLN524281:WLR524281 WVJ524281:WVN524281 IX589817:JB589817 ST589817:SX589817 ACP589817:ACT589817 AML589817:AMP589817 AWH589817:AWL589817 BGD589817:BGH589817 BPZ589817:BQD589817 BZV589817:BZZ589817 CJR589817:CJV589817 CTN589817:CTR589817 DDJ589817:DDN589817 DNF589817:DNJ589817 DXB589817:DXF589817 EGX589817:EHB589817 EQT589817:EQX589817 FAP589817:FAT589817 FKL589817:FKP589817 FUH589817:FUL589817 GED589817:GEH589817 GNZ589817:GOD589817 GXV589817:GXZ589817 HHR589817:HHV589817 HRN589817:HRR589817 IBJ589817:IBN589817 ILF589817:ILJ589817 IVB589817:IVF589817 JEX589817:JFB589817 JOT589817:JOX589817 JYP589817:JYT589817 KIL589817:KIP589817 KSH589817:KSL589817 LCD589817:LCH589817 LLZ589817:LMD589817 LVV589817:LVZ589817 MFR589817:MFV589817 MPN589817:MPR589817 MZJ589817:MZN589817 NJF589817:NJJ589817 NTB589817:NTF589817 OCX589817:ODB589817 OMT589817:OMX589817 OWP589817:OWT589817 PGL589817:PGP589817 PQH589817:PQL589817 QAD589817:QAH589817 QJZ589817:QKD589817 QTV589817:QTZ589817 RDR589817:RDV589817 RNN589817:RNR589817 RXJ589817:RXN589817 SHF589817:SHJ589817 SRB589817:SRF589817 TAX589817:TBB589817 TKT589817:TKX589817 TUP589817:TUT589817 UEL589817:UEP589817 UOH589817:UOL589817 UYD589817:UYH589817 VHZ589817:VID589817 VRV589817:VRZ589817 WBR589817:WBV589817 WLN589817:WLR589817 WVJ589817:WVN589817 IX655353:JB655353 ST655353:SX655353 ACP655353:ACT655353 AML655353:AMP655353 AWH655353:AWL655353 BGD655353:BGH655353 BPZ655353:BQD655353 BZV655353:BZZ655353 CJR655353:CJV655353 CTN655353:CTR655353 DDJ655353:DDN655353 DNF655353:DNJ655353 DXB655353:DXF655353 EGX655353:EHB655353 EQT655353:EQX655353 FAP655353:FAT655353 FKL655353:FKP655353 FUH655353:FUL655353 GED655353:GEH655353 GNZ655353:GOD655353 GXV655353:GXZ655353 HHR655353:HHV655353 HRN655353:HRR655353 IBJ655353:IBN655353 ILF655353:ILJ655353 IVB655353:IVF655353 JEX655353:JFB655353 JOT655353:JOX655353 JYP655353:JYT655353 KIL655353:KIP655353 KSH655353:KSL655353 LCD655353:LCH655353 LLZ655353:LMD655353 LVV655353:LVZ655353 MFR655353:MFV655353 MPN655353:MPR655353 MZJ655353:MZN655353 NJF655353:NJJ655353 NTB655353:NTF655353 OCX655353:ODB655353 OMT655353:OMX655353 OWP655353:OWT655353 PGL655353:PGP655353 PQH655353:PQL655353 QAD655353:QAH655353 QJZ655353:QKD655353 QTV655353:QTZ655353 RDR655353:RDV655353 RNN655353:RNR655353 RXJ655353:RXN655353 SHF655353:SHJ655353 SRB655353:SRF655353 TAX655353:TBB655353 TKT655353:TKX655353 TUP655353:TUT655353 UEL655353:UEP655353 UOH655353:UOL655353 UYD655353:UYH655353 VHZ655353:VID655353 VRV655353:VRZ655353 WBR655353:WBV655353 WLN655353:WLR655353 WVJ655353:WVN655353 IX720889:JB720889 ST720889:SX720889 ACP720889:ACT720889 AML720889:AMP720889 AWH720889:AWL720889 BGD720889:BGH720889 BPZ720889:BQD720889 BZV720889:BZZ720889 CJR720889:CJV720889 CTN720889:CTR720889 DDJ720889:DDN720889 DNF720889:DNJ720889 DXB720889:DXF720889 EGX720889:EHB720889 EQT720889:EQX720889 FAP720889:FAT720889 FKL720889:FKP720889 FUH720889:FUL720889 GED720889:GEH720889 GNZ720889:GOD720889 GXV720889:GXZ720889 HHR720889:HHV720889 HRN720889:HRR720889 IBJ720889:IBN720889 ILF720889:ILJ720889 IVB720889:IVF720889 JEX720889:JFB720889 JOT720889:JOX720889 JYP720889:JYT720889 KIL720889:KIP720889 KSH720889:KSL720889 LCD720889:LCH720889 LLZ720889:LMD720889 LVV720889:LVZ720889 MFR720889:MFV720889 MPN720889:MPR720889 MZJ720889:MZN720889 NJF720889:NJJ720889 NTB720889:NTF720889 OCX720889:ODB720889 OMT720889:OMX720889 OWP720889:OWT720889 PGL720889:PGP720889 PQH720889:PQL720889 QAD720889:QAH720889 QJZ720889:QKD720889 QTV720889:QTZ720889 RDR720889:RDV720889 RNN720889:RNR720889 RXJ720889:RXN720889 SHF720889:SHJ720889 SRB720889:SRF720889 TAX720889:TBB720889 TKT720889:TKX720889 TUP720889:TUT720889 UEL720889:UEP720889 UOH720889:UOL720889 UYD720889:UYH720889 VHZ720889:VID720889 VRV720889:VRZ720889 WBR720889:WBV720889 WLN720889:WLR720889 WVJ720889:WVN720889 IX786425:JB786425 ST786425:SX786425 ACP786425:ACT786425 AML786425:AMP786425 AWH786425:AWL786425 BGD786425:BGH786425 BPZ786425:BQD786425 BZV786425:BZZ786425 CJR786425:CJV786425 CTN786425:CTR786425 DDJ786425:DDN786425 DNF786425:DNJ786425 DXB786425:DXF786425 EGX786425:EHB786425 EQT786425:EQX786425 FAP786425:FAT786425 FKL786425:FKP786425 FUH786425:FUL786425 GED786425:GEH786425 GNZ786425:GOD786425 GXV786425:GXZ786425 HHR786425:HHV786425 HRN786425:HRR786425 IBJ786425:IBN786425 ILF786425:ILJ786425 IVB786425:IVF786425 JEX786425:JFB786425 JOT786425:JOX786425 JYP786425:JYT786425 KIL786425:KIP786425 KSH786425:KSL786425 LCD786425:LCH786425 LLZ786425:LMD786425 LVV786425:LVZ786425 MFR786425:MFV786425 MPN786425:MPR786425 MZJ786425:MZN786425 NJF786425:NJJ786425 NTB786425:NTF786425 OCX786425:ODB786425 OMT786425:OMX786425 OWP786425:OWT786425 PGL786425:PGP786425 PQH786425:PQL786425 QAD786425:QAH786425 QJZ786425:QKD786425 QTV786425:QTZ786425 RDR786425:RDV786425 RNN786425:RNR786425 RXJ786425:RXN786425 SHF786425:SHJ786425 SRB786425:SRF786425 TAX786425:TBB786425 TKT786425:TKX786425 TUP786425:TUT786425 UEL786425:UEP786425 UOH786425:UOL786425 UYD786425:UYH786425 VHZ786425:VID786425 VRV786425:VRZ786425 WBR786425:WBV786425 WLN786425:WLR786425 WVJ786425:WVN786425 IX851961:JB851961 ST851961:SX851961 ACP851961:ACT851961 AML851961:AMP851961 AWH851961:AWL851961 BGD851961:BGH851961 BPZ851961:BQD851961 BZV851961:BZZ851961 CJR851961:CJV851961 CTN851961:CTR851961 DDJ851961:DDN851961 DNF851961:DNJ851961 DXB851961:DXF851961 EGX851961:EHB851961 EQT851961:EQX851961 FAP851961:FAT851961 FKL851961:FKP851961 FUH851961:FUL851961 GED851961:GEH851961 GNZ851961:GOD851961 GXV851961:GXZ851961 HHR851961:HHV851961 HRN851961:HRR851961 IBJ851961:IBN851961 ILF851961:ILJ851961 IVB851961:IVF851961 JEX851961:JFB851961 JOT851961:JOX851961 JYP851961:JYT851961 KIL851961:KIP851961 KSH851961:KSL851961 LCD851961:LCH851961 LLZ851961:LMD851961 LVV851961:LVZ851961 MFR851961:MFV851961 MPN851961:MPR851961 MZJ851961:MZN851961 NJF851961:NJJ851961 NTB851961:NTF851961 OCX851961:ODB851961 OMT851961:OMX851961 OWP851961:OWT851961 PGL851961:PGP851961 PQH851961:PQL851961 QAD851961:QAH851961 QJZ851961:QKD851961 QTV851961:QTZ851961 RDR851961:RDV851961 RNN851961:RNR851961 RXJ851961:RXN851961 SHF851961:SHJ851961 SRB851961:SRF851961 TAX851961:TBB851961 TKT851961:TKX851961 TUP851961:TUT851961 UEL851961:UEP851961 UOH851961:UOL851961 UYD851961:UYH851961 VHZ851961:VID851961 VRV851961:VRZ851961 WBR851961:WBV851961 WLN851961:WLR851961 WVJ851961:WVN851961 IX917497:JB917497 ST917497:SX917497 ACP917497:ACT917497 AML917497:AMP917497 AWH917497:AWL917497 BGD917497:BGH917497 BPZ917497:BQD917497 BZV917497:BZZ917497 CJR917497:CJV917497 CTN917497:CTR917497 DDJ917497:DDN917497 DNF917497:DNJ917497 DXB917497:DXF917497 EGX917497:EHB917497 EQT917497:EQX917497 FAP917497:FAT917497 FKL917497:FKP917497 FUH917497:FUL917497 GED917497:GEH917497 GNZ917497:GOD917497 GXV917497:GXZ917497 HHR917497:HHV917497 HRN917497:HRR917497 IBJ917497:IBN917497 ILF917497:ILJ917497 IVB917497:IVF917497 JEX917497:JFB917497 JOT917497:JOX917497 JYP917497:JYT917497 KIL917497:KIP917497 KSH917497:KSL917497 LCD917497:LCH917497 LLZ917497:LMD917497 LVV917497:LVZ917497 MFR917497:MFV917497 MPN917497:MPR917497 MZJ917497:MZN917497 NJF917497:NJJ917497 NTB917497:NTF917497 OCX917497:ODB917497 OMT917497:OMX917497 OWP917497:OWT917497 PGL917497:PGP917497 PQH917497:PQL917497 QAD917497:QAH917497 QJZ917497:QKD917497 QTV917497:QTZ917497 RDR917497:RDV917497 RNN917497:RNR917497 RXJ917497:RXN917497 SHF917497:SHJ917497 SRB917497:SRF917497 TAX917497:TBB917497 TKT917497:TKX917497 TUP917497:TUT917497 UEL917497:UEP917497 UOH917497:UOL917497 UYD917497:UYH917497 VHZ917497:VID917497 VRV917497:VRZ917497 WBR917497:WBV917497 WLN917497:WLR917497 WVJ917497:WVN917497 IX983033:JB983033 ST983033:SX983033 ACP983033:ACT983033 AML983033:AMP983033 AWH983033:AWL983033 BGD983033:BGH983033 BPZ983033:BQD983033 BZV983033:BZZ983033 CJR983033:CJV983033 CTN983033:CTR983033 DDJ983033:DDN983033 DNF983033:DNJ983033 DXB983033:DXF983033 EGX983033:EHB983033 EQT983033:EQX983033 FAP983033:FAT983033 FKL983033:FKP983033 FUH983033:FUL983033 GED983033:GEH983033 GNZ983033:GOD983033 GXV983033:GXZ983033 HHR983033:HHV983033 HRN983033:HRR983033 IBJ983033:IBN983033 ILF983033:ILJ983033 IVB983033:IVF983033 JEX983033:JFB983033 JOT983033:JOX983033 JYP983033:JYT983033 KIL983033:KIP983033 KSH983033:KSL983033 LCD983033:LCH983033 LLZ983033:LMD983033 LVV983033:LVZ983033 MFR983033:MFV983033 MPN983033:MPR983033 MZJ983033:MZN983033 NJF983033:NJJ983033 NTB983033:NTF983033 OCX983033:ODB983033 OMT983033:OMX983033 OWP983033:OWT983033 PGL983033:PGP983033 PQH983033:PQL983033 QAD983033:QAH983033 QJZ983033:QKD983033 QTV983033:QTZ983033 RDR983033:RDV983033 RNN983033:RNR983033 RXJ983033:RXN983033 SHF983033:SHJ983033 SRB983033:SRF983033 TAX983033:TBB983033 TKT983033:TKX983033 TUP983033:TUT983033 UEL983033:UEP983033 UOH983033:UOL983033 UYD983033:UYH983033 VHZ983033:VID983033 VRV983033:VRZ983033 WBR983033:WBV983033 WLN983033:WLR983033 WVJ983033:WVN983033 E983033:H983033 E917497:H917497 E851961:H851961 E786425:H786425 E720889:H720889 E655353:H655353 E589817:H589817 E524281:H524281 E458745:H458745 E393209:H393209 E327673:H327673 E262137:H262137 E196601:H196601 E131065:H131065 E65529:H65529">
      <formula1>FUNCIONAL</formula1>
    </dataValidation>
    <dataValidation type="whole" allowBlank="1" showInputMessage="1" showErrorMessage="1" error="Atenção excedeu o campo" sqref="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formula1>0</formula1>
      <formula2>99999</formula2>
    </dataValidation>
    <dataValidation allowBlank="1" showInputMessage="1" showErrorMessage="1" prompt="Introduzir n.º do instrumento" sqref="IX65524 ST65524 ACP65524 AML65524 AWH65524 BGD65524 BPZ65524 BZV65524 CJR65524 CTN65524 DDJ65524 DNF65524 DXB65524 EGX65524 EQT65524 FAP65524 FKL65524 FUH65524 GED65524 GNZ65524 GXV65524 HHR65524 HRN65524 IBJ65524 ILF65524 IVB65524 JEX65524 JOT65524 JYP65524 KIL65524 KSH65524 LCD65524 LLZ65524 LVV65524 MFR65524 MPN65524 MZJ65524 NJF65524 NTB65524 OCX65524 OMT65524 OWP65524 PGL65524 PQH65524 QAD65524 QJZ65524 QTV65524 RDR65524 RNN65524 RXJ65524 SHF65524 SRB65524 TAX65524 TKT65524 TUP65524 UEL65524 UOH65524 UYD65524 VHZ65524 VRV65524 WBR65524 WLN65524 WVJ65524 IX131060 ST131060 ACP131060 AML131060 AWH131060 BGD131060 BPZ131060 BZV131060 CJR131060 CTN131060 DDJ131060 DNF131060 DXB131060 EGX131060 EQT131060 FAP131060 FKL131060 FUH131060 GED131060 GNZ131060 GXV131060 HHR131060 HRN131060 IBJ131060 ILF131060 IVB131060 JEX131060 JOT131060 JYP131060 KIL131060 KSH131060 LCD131060 LLZ131060 LVV131060 MFR131060 MPN131060 MZJ131060 NJF131060 NTB131060 OCX131060 OMT131060 OWP131060 PGL131060 PQH131060 QAD131060 QJZ131060 QTV131060 RDR131060 RNN131060 RXJ131060 SHF131060 SRB131060 TAX131060 TKT131060 TUP131060 UEL131060 UOH131060 UYD131060 VHZ131060 VRV131060 WBR131060 WLN131060 WVJ131060 IX196596 ST196596 ACP196596 AML196596 AWH196596 BGD196596 BPZ196596 BZV196596 CJR196596 CTN196596 DDJ196596 DNF196596 DXB196596 EGX196596 EQT196596 FAP196596 FKL196596 FUH196596 GED196596 GNZ196596 GXV196596 HHR196596 HRN196596 IBJ196596 ILF196596 IVB196596 JEX196596 JOT196596 JYP196596 KIL196596 KSH196596 LCD196596 LLZ196596 LVV196596 MFR196596 MPN196596 MZJ196596 NJF196596 NTB196596 OCX196596 OMT196596 OWP196596 PGL196596 PQH196596 QAD196596 QJZ196596 QTV196596 RDR196596 RNN196596 RXJ196596 SHF196596 SRB196596 TAX196596 TKT196596 TUP196596 UEL196596 UOH196596 UYD196596 VHZ196596 VRV196596 WBR196596 WLN196596 WVJ196596 IX262132 ST262132 ACP262132 AML262132 AWH262132 BGD262132 BPZ262132 BZV262132 CJR262132 CTN262132 DDJ262132 DNF262132 DXB262132 EGX262132 EQT262132 FAP262132 FKL262132 FUH262132 GED262132 GNZ262132 GXV262132 HHR262132 HRN262132 IBJ262132 ILF262132 IVB262132 JEX262132 JOT262132 JYP262132 KIL262132 KSH262132 LCD262132 LLZ262132 LVV262132 MFR262132 MPN262132 MZJ262132 NJF262132 NTB262132 OCX262132 OMT262132 OWP262132 PGL262132 PQH262132 QAD262132 QJZ262132 QTV262132 RDR262132 RNN262132 RXJ262132 SHF262132 SRB262132 TAX262132 TKT262132 TUP262132 UEL262132 UOH262132 UYD262132 VHZ262132 VRV262132 WBR262132 WLN262132 WVJ262132 IX327668 ST327668 ACP327668 AML327668 AWH327668 BGD327668 BPZ327668 BZV327668 CJR327668 CTN327668 DDJ327668 DNF327668 DXB327668 EGX327668 EQT327668 FAP327668 FKL327668 FUH327668 GED327668 GNZ327668 GXV327668 HHR327668 HRN327668 IBJ327668 ILF327668 IVB327668 JEX327668 JOT327668 JYP327668 KIL327668 KSH327668 LCD327668 LLZ327668 LVV327668 MFR327668 MPN327668 MZJ327668 NJF327668 NTB327668 OCX327668 OMT327668 OWP327668 PGL327668 PQH327668 QAD327668 QJZ327668 QTV327668 RDR327668 RNN327668 RXJ327668 SHF327668 SRB327668 TAX327668 TKT327668 TUP327668 UEL327668 UOH327668 UYD327668 VHZ327668 VRV327668 WBR327668 WLN327668 WVJ327668 IX393204 ST393204 ACP393204 AML393204 AWH393204 BGD393204 BPZ393204 BZV393204 CJR393204 CTN393204 DDJ393204 DNF393204 DXB393204 EGX393204 EQT393204 FAP393204 FKL393204 FUH393204 GED393204 GNZ393204 GXV393204 HHR393204 HRN393204 IBJ393204 ILF393204 IVB393204 JEX393204 JOT393204 JYP393204 KIL393204 KSH393204 LCD393204 LLZ393204 LVV393204 MFR393204 MPN393204 MZJ393204 NJF393204 NTB393204 OCX393204 OMT393204 OWP393204 PGL393204 PQH393204 QAD393204 QJZ393204 QTV393204 RDR393204 RNN393204 RXJ393204 SHF393204 SRB393204 TAX393204 TKT393204 TUP393204 UEL393204 UOH393204 UYD393204 VHZ393204 VRV393204 WBR393204 WLN393204 WVJ393204 IX458740 ST458740 ACP458740 AML458740 AWH458740 BGD458740 BPZ458740 BZV458740 CJR458740 CTN458740 DDJ458740 DNF458740 DXB458740 EGX458740 EQT458740 FAP458740 FKL458740 FUH458740 GED458740 GNZ458740 GXV458740 HHR458740 HRN458740 IBJ458740 ILF458740 IVB458740 JEX458740 JOT458740 JYP458740 KIL458740 KSH458740 LCD458740 LLZ458740 LVV458740 MFR458740 MPN458740 MZJ458740 NJF458740 NTB458740 OCX458740 OMT458740 OWP458740 PGL458740 PQH458740 QAD458740 QJZ458740 QTV458740 RDR458740 RNN458740 RXJ458740 SHF458740 SRB458740 TAX458740 TKT458740 TUP458740 UEL458740 UOH458740 UYD458740 VHZ458740 VRV458740 WBR458740 WLN458740 WVJ458740 IX524276 ST524276 ACP524276 AML524276 AWH524276 BGD524276 BPZ524276 BZV524276 CJR524276 CTN524276 DDJ524276 DNF524276 DXB524276 EGX524276 EQT524276 FAP524276 FKL524276 FUH524276 GED524276 GNZ524276 GXV524276 HHR524276 HRN524276 IBJ524276 ILF524276 IVB524276 JEX524276 JOT524276 JYP524276 KIL524276 KSH524276 LCD524276 LLZ524276 LVV524276 MFR524276 MPN524276 MZJ524276 NJF524276 NTB524276 OCX524276 OMT524276 OWP524276 PGL524276 PQH524276 QAD524276 QJZ524276 QTV524276 RDR524276 RNN524276 RXJ524276 SHF524276 SRB524276 TAX524276 TKT524276 TUP524276 UEL524276 UOH524276 UYD524276 VHZ524276 VRV524276 WBR524276 WLN524276 WVJ524276 IX589812 ST589812 ACP589812 AML589812 AWH589812 BGD589812 BPZ589812 BZV589812 CJR589812 CTN589812 DDJ589812 DNF589812 DXB589812 EGX589812 EQT589812 FAP589812 FKL589812 FUH589812 GED589812 GNZ589812 GXV589812 HHR589812 HRN589812 IBJ589812 ILF589812 IVB589812 JEX589812 JOT589812 JYP589812 KIL589812 KSH589812 LCD589812 LLZ589812 LVV589812 MFR589812 MPN589812 MZJ589812 NJF589812 NTB589812 OCX589812 OMT589812 OWP589812 PGL589812 PQH589812 QAD589812 QJZ589812 QTV589812 RDR589812 RNN589812 RXJ589812 SHF589812 SRB589812 TAX589812 TKT589812 TUP589812 UEL589812 UOH589812 UYD589812 VHZ589812 VRV589812 WBR589812 WLN589812 WVJ589812 IX655348 ST655348 ACP655348 AML655348 AWH655348 BGD655348 BPZ655348 BZV655348 CJR655348 CTN655348 DDJ655348 DNF655348 DXB655348 EGX655348 EQT655348 FAP655348 FKL655348 FUH655348 GED655348 GNZ655348 GXV655348 HHR655348 HRN655348 IBJ655348 ILF655348 IVB655348 JEX655348 JOT655348 JYP655348 KIL655348 KSH655348 LCD655348 LLZ655348 LVV655348 MFR655348 MPN655348 MZJ655348 NJF655348 NTB655348 OCX655348 OMT655348 OWP655348 PGL655348 PQH655348 QAD655348 QJZ655348 QTV655348 RDR655348 RNN655348 RXJ655348 SHF655348 SRB655348 TAX655348 TKT655348 TUP655348 UEL655348 UOH655348 UYD655348 VHZ655348 VRV655348 WBR655348 WLN655348 WVJ655348 IX720884 ST720884 ACP720884 AML720884 AWH720884 BGD720884 BPZ720884 BZV720884 CJR720884 CTN720884 DDJ720884 DNF720884 DXB720884 EGX720884 EQT720884 FAP720884 FKL720884 FUH720884 GED720884 GNZ720884 GXV720884 HHR720884 HRN720884 IBJ720884 ILF720884 IVB720884 JEX720884 JOT720884 JYP720884 KIL720884 KSH720884 LCD720884 LLZ720884 LVV720884 MFR720884 MPN720884 MZJ720884 NJF720884 NTB720884 OCX720884 OMT720884 OWP720884 PGL720884 PQH720884 QAD720884 QJZ720884 QTV720884 RDR720884 RNN720884 RXJ720884 SHF720884 SRB720884 TAX720884 TKT720884 TUP720884 UEL720884 UOH720884 UYD720884 VHZ720884 VRV720884 WBR720884 WLN720884 WVJ720884 IX786420 ST786420 ACP786420 AML786420 AWH786420 BGD786420 BPZ786420 BZV786420 CJR786420 CTN786420 DDJ786420 DNF786420 DXB786420 EGX786420 EQT786420 FAP786420 FKL786420 FUH786420 GED786420 GNZ786420 GXV786420 HHR786420 HRN786420 IBJ786420 ILF786420 IVB786420 JEX786420 JOT786420 JYP786420 KIL786420 KSH786420 LCD786420 LLZ786420 LVV786420 MFR786420 MPN786420 MZJ786420 NJF786420 NTB786420 OCX786420 OMT786420 OWP786420 PGL786420 PQH786420 QAD786420 QJZ786420 QTV786420 RDR786420 RNN786420 RXJ786420 SHF786420 SRB786420 TAX786420 TKT786420 TUP786420 UEL786420 UOH786420 UYD786420 VHZ786420 VRV786420 WBR786420 WLN786420 WVJ786420 IX851956 ST851956 ACP851956 AML851956 AWH851956 BGD851956 BPZ851956 BZV851956 CJR851956 CTN851956 DDJ851956 DNF851956 DXB851956 EGX851956 EQT851956 FAP851956 FKL851956 FUH851956 GED851956 GNZ851956 GXV851956 HHR851956 HRN851956 IBJ851956 ILF851956 IVB851956 JEX851956 JOT851956 JYP851956 KIL851956 KSH851956 LCD851956 LLZ851956 LVV851956 MFR851956 MPN851956 MZJ851956 NJF851956 NTB851956 OCX851956 OMT851956 OWP851956 PGL851956 PQH851956 QAD851956 QJZ851956 QTV851956 RDR851956 RNN851956 RXJ851956 SHF851956 SRB851956 TAX851956 TKT851956 TUP851956 UEL851956 UOH851956 UYD851956 VHZ851956 VRV851956 WBR851956 WLN851956 WVJ851956 IX917492 ST917492 ACP917492 AML917492 AWH917492 BGD917492 BPZ917492 BZV917492 CJR917492 CTN917492 DDJ917492 DNF917492 DXB917492 EGX917492 EQT917492 FAP917492 FKL917492 FUH917492 GED917492 GNZ917492 GXV917492 HHR917492 HRN917492 IBJ917492 ILF917492 IVB917492 JEX917492 JOT917492 JYP917492 KIL917492 KSH917492 LCD917492 LLZ917492 LVV917492 MFR917492 MPN917492 MZJ917492 NJF917492 NTB917492 OCX917492 OMT917492 OWP917492 PGL917492 PQH917492 QAD917492 QJZ917492 QTV917492 RDR917492 RNN917492 RXJ917492 SHF917492 SRB917492 TAX917492 TKT917492 TUP917492 UEL917492 UOH917492 UYD917492 VHZ917492 VRV917492 WBR917492 WLN917492 WVJ917492 IX983028 ST983028 ACP983028 AML983028 AWH983028 BGD983028 BPZ983028 BZV983028 CJR983028 CTN983028 DDJ983028 DNF983028 DXB983028 EGX983028 EQT983028 FAP983028 FKL983028 FUH983028 GED983028 GNZ983028 GXV983028 HHR983028 HRN983028 IBJ983028 ILF983028 IVB983028 JEX983028 JOT983028 JYP983028 KIL983028 KSH983028 LCD983028 LLZ983028 LVV983028 MFR983028 MPN983028 MZJ983028 NJF983028 NTB983028 OCX983028 OMT983028 OWP983028 PGL983028 PQH983028 QAD983028 QJZ983028 QTV983028 RDR983028 RNN983028 RXJ983028 SHF983028 SRB983028 TAX983028 TKT983028 TUP983028 UEL983028 UOH983028 UYD983028 VHZ983028 VRV983028 WBR983028 WLN983028 WVJ983028"/>
    <dataValidation type="list" allowBlank="1" showInputMessage="1" showErrorMessage="1" prompt="Escolher Opção" sqref="IX65537:JB65537 ST65537:SX65537 ACP65537:ACT65537 AML65537:AMP65537 AWH65537:AWL65537 BGD65537:BGH65537 BPZ65537:BQD65537 BZV65537:BZZ65537 CJR65537:CJV65537 CTN65537:CTR65537 DDJ65537:DDN65537 DNF65537:DNJ65537 DXB65537:DXF65537 EGX65537:EHB65537 EQT65537:EQX65537 FAP65537:FAT65537 FKL65537:FKP65537 FUH65537:FUL65537 GED65537:GEH65537 GNZ65537:GOD65537 GXV65537:GXZ65537 HHR65537:HHV65537 HRN65537:HRR65537 IBJ65537:IBN65537 ILF65537:ILJ65537 IVB65537:IVF65537 JEX65537:JFB65537 JOT65537:JOX65537 JYP65537:JYT65537 KIL65537:KIP65537 KSH65537:KSL65537 LCD65537:LCH65537 LLZ65537:LMD65537 LVV65537:LVZ65537 MFR65537:MFV65537 MPN65537:MPR65537 MZJ65537:MZN65537 NJF65537:NJJ65537 NTB65537:NTF65537 OCX65537:ODB65537 OMT65537:OMX65537 OWP65537:OWT65537 PGL65537:PGP65537 PQH65537:PQL65537 QAD65537:QAH65537 QJZ65537:QKD65537 QTV65537:QTZ65537 RDR65537:RDV65537 RNN65537:RNR65537 RXJ65537:RXN65537 SHF65537:SHJ65537 SRB65537:SRF65537 TAX65537:TBB65537 TKT65537:TKX65537 TUP65537:TUT65537 UEL65537:UEP65537 UOH65537:UOL65537 UYD65537:UYH65537 VHZ65537:VID65537 VRV65537:VRZ65537 WBR65537:WBV65537 WLN65537:WLR65537 WVJ65537:WVN65537 IX131073:JB131073 ST131073:SX131073 ACP131073:ACT131073 AML131073:AMP131073 AWH131073:AWL131073 BGD131073:BGH131073 BPZ131073:BQD131073 BZV131073:BZZ131073 CJR131073:CJV131073 CTN131073:CTR131073 DDJ131073:DDN131073 DNF131073:DNJ131073 DXB131073:DXF131073 EGX131073:EHB131073 EQT131073:EQX131073 FAP131073:FAT131073 FKL131073:FKP131073 FUH131073:FUL131073 GED131073:GEH131073 GNZ131073:GOD131073 GXV131073:GXZ131073 HHR131073:HHV131073 HRN131073:HRR131073 IBJ131073:IBN131073 ILF131073:ILJ131073 IVB131073:IVF131073 JEX131073:JFB131073 JOT131073:JOX131073 JYP131073:JYT131073 KIL131073:KIP131073 KSH131073:KSL131073 LCD131073:LCH131073 LLZ131073:LMD131073 LVV131073:LVZ131073 MFR131073:MFV131073 MPN131073:MPR131073 MZJ131073:MZN131073 NJF131073:NJJ131073 NTB131073:NTF131073 OCX131073:ODB131073 OMT131073:OMX131073 OWP131073:OWT131073 PGL131073:PGP131073 PQH131073:PQL131073 QAD131073:QAH131073 QJZ131073:QKD131073 QTV131073:QTZ131073 RDR131073:RDV131073 RNN131073:RNR131073 RXJ131073:RXN131073 SHF131073:SHJ131073 SRB131073:SRF131073 TAX131073:TBB131073 TKT131073:TKX131073 TUP131073:TUT131073 UEL131073:UEP131073 UOH131073:UOL131073 UYD131073:UYH131073 VHZ131073:VID131073 VRV131073:VRZ131073 WBR131073:WBV131073 WLN131073:WLR131073 WVJ131073:WVN131073 IX196609:JB196609 ST196609:SX196609 ACP196609:ACT196609 AML196609:AMP196609 AWH196609:AWL196609 BGD196609:BGH196609 BPZ196609:BQD196609 BZV196609:BZZ196609 CJR196609:CJV196609 CTN196609:CTR196609 DDJ196609:DDN196609 DNF196609:DNJ196609 DXB196609:DXF196609 EGX196609:EHB196609 EQT196609:EQX196609 FAP196609:FAT196609 FKL196609:FKP196609 FUH196609:FUL196609 GED196609:GEH196609 GNZ196609:GOD196609 GXV196609:GXZ196609 HHR196609:HHV196609 HRN196609:HRR196609 IBJ196609:IBN196609 ILF196609:ILJ196609 IVB196609:IVF196609 JEX196609:JFB196609 JOT196609:JOX196609 JYP196609:JYT196609 KIL196609:KIP196609 KSH196609:KSL196609 LCD196609:LCH196609 LLZ196609:LMD196609 LVV196609:LVZ196609 MFR196609:MFV196609 MPN196609:MPR196609 MZJ196609:MZN196609 NJF196609:NJJ196609 NTB196609:NTF196609 OCX196609:ODB196609 OMT196609:OMX196609 OWP196609:OWT196609 PGL196609:PGP196609 PQH196609:PQL196609 QAD196609:QAH196609 QJZ196609:QKD196609 QTV196609:QTZ196609 RDR196609:RDV196609 RNN196609:RNR196609 RXJ196609:RXN196609 SHF196609:SHJ196609 SRB196609:SRF196609 TAX196609:TBB196609 TKT196609:TKX196609 TUP196609:TUT196609 UEL196609:UEP196609 UOH196609:UOL196609 UYD196609:UYH196609 VHZ196609:VID196609 VRV196609:VRZ196609 WBR196609:WBV196609 WLN196609:WLR196609 WVJ196609:WVN196609 IX262145:JB262145 ST262145:SX262145 ACP262145:ACT262145 AML262145:AMP262145 AWH262145:AWL262145 BGD262145:BGH262145 BPZ262145:BQD262145 BZV262145:BZZ262145 CJR262145:CJV262145 CTN262145:CTR262145 DDJ262145:DDN262145 DNF262145:DNJ262145 DXB262145:DXF262145 EGX262145:EHB262145 EQT262145:EQX262145 FAP262145:FAT262145 FKL262145:FKP262145 FUH262145:FUL262145 GED262145:GEH262145 GNZ262145:GOD262145 GXV262145:GXZ262145 HHR262145:HHV262145 HRN262145:HRR262145 IBJ262145:IBN262145 ILF262145:ILJ262145 IVB262145:IVF262145 JEX262145:JFB262145 JOT262145:JOX262145 JYP262145:JYT262145 KIL262145:KIP262145 KSH262145:KSL262145 LCD262145:LCH262145 LLZ262145:LMD262145 LVV262145:LVZ262145 MFR262145:MFV262145 MPN262145:MPR262145 MZJ262145:MZN262145 NJF262145:NJJ262145 NTB262145:NTF262145 OCX262145:ODB262145 OMT262145:OMX262145 OWP262145:OWT262145 PGL262145:PGP262145 PQH262145:PQL262145 QAD262145:QAH262145 QJZ262145:QKD262145 QTV262145:QTZ262145 RDR262145:RDV262145 RNN262145:RNR262145 RXJ262145:RXN262145 SHF262145:SHJ262145 SRB262145:SRF262145 TAX262145:TBB262145 TKT262145:TKX262145 TUP262145:TUT262145 UEL262145:UEP262145 UOH262145:UOL262145 UYD262145:UYH262145 VHZ262145:VID262145 VRV262145:VRZ262145 WBR262145:WBV262145 WLN262145:WLR262145 WVJ262145:WVN262145 IX327681:JB327681 ST327681:SX327681 ACP327681:ACT327681 AML327681:AMP327681 AWH327681:AWL327681 BGD327681:BGH327681 BPZ327681:BQD327681 BZV327681:BZZ327681 CJR327681:CJV327681 CTN327681:CTR327681 DDJ327681:DDN327681 DNF327681:DNJ327681 DXB327681:DXF327681 EGX327681:EHB327681 EQT327681:EQX327681 FAP327681:FAT327681 FKL327681:FKP327681 FUH327681:FUL327681 GED327681:GEH327681 GNZ327681:GOD327681 GXV327681:GXZ327681 HHR327681:HHV327681 HRN327681:HRR327681 IBJ327681:IBN327681 ILF327681:ILJ327681 IVB327681:IVF327681 JEX327681:JFB327681 JOT327681:JOX327681 JYP327681:JYT327681 KIL327681:KIP327681 KSH327681:KSL327681 LCD327681:LCH327681 LLZ327681:LMD327681 LVV327681:LVZ327681 MFR327681:MFV327681 MPN327681:MPR327681 MZJ327681:MZN327681 NJF327681:NJJ327681 NTB327681:NTF327681 OCX327681:ODB327681 OMT327681:OMX327681 OWP327681:OWT327681 PGL327681:PGP327681 PQH327681:PQL327681 QAD327681:QAH327681 QJZ327681:QKD327681 QTV327681:QTZ327681 RDR327681:RDV327681 RNN327681:RNR327681 RXJ327681:RXN327681 SHF327681:SHJ327681 SRB327681:SRF327681 TAX327681:TBB327681 TKT327681:TKX327681 TUP327681:TUT327681 UEL327681:UEP327681 UOH327681:UOL327681 UYD327681:UYH327681 VHZ327681:VID327681 VRV327681:VRZ327681 WBR327681:WBV327681 WLN327681:WLR327681 WVJ327681:WVN327681 IX393217:JB393217 ST393217:SX393217 ACP393217:ACT393217 AML393217:AMP393217 AWH393217:AWL393217 BGD393217:BGH393217 BPZ393217:BQD393217 BZV393217:BZZ393217 CJR393217:CJV393217 CTN393217:CTR393217 DDJ393217:DDN393217 DNF393217:DNJ393217 DXB393217:DXF393217 EGX393217:EHB393217 EQT393217:EQX393217 FAP393217:FAT393217 FKL393217:FKP393217 FUH393217:FUL393217 GED393217:GEH393217 GNZ393217:GOD393217 GXV393217:GXZ393217 HHR393217:HHV393217 HRN393217:HRR393217 IBJ393217:IBN393217 ILF393217:ILJ393217 IVB393217:IVF393217 JEX393217:JFB393217 JOT393217:JOX393217 JYP393217:JYT393217 KIL393217:KIP393217 KSH393217:KSL393217 LCD393217:LCH393217 LLZ393217:LMD393217 LVV393217:LVZ393217 MFR393217:MFV393217 MPN393217:MPR393217 MZJ393217:MZN393217 NJF393217:NJJ393217 NTB393217:NTF393217 OCX393217:ODB393217 OMT393217:OMX393217 OWP393217:OWT393217 PGL393217:PGP393217 PQH393217:PQL393217 QAD393217:QAH393217 QJZ393217:QKD393217 QTV393217:QTZ393217 RDR393217:RDV393217 RNN393217:RNR393217 RXJ393217:RXN393217 SHF393217:SHJ393217 SRB393217:SRF393217 TAX393217:TBB393217 TKT393217:TKX393217 TUP393217:TUT393217 UEL393217:UEP393217 UOH393217:UOL393217 UYD393217:UYH393217 VHZ393217:VID393217 VRV393217:VRZ393217 WBR393217:WBV393217 WLN393217:WLR393217 WVJ393217:WVN393217 IX458753:JB458753 ST458753:SX458753 ACP458753:ACT458753 AML458753:AMP458753 AWH458753:AWL458753 BGD458753:BGH458753 BPZ458753:BQD458753 BZV458753:BZZ458753 CJR458753:CJV458753 CTN458753:CTR458753 DDJ458753:DDN458753 DNF458753:DNJ458753 DXB458753:DXF458753 EGX458753:EHB458753 EQT458753:EQX458753 FAP458753:FAT458753 FKL458753:FKP458753 FUH458753:FUL458753 GED458753:GEH458753 GNZ458753:GOD458753 GXV458753:GXZ458753 HHR458753:HHV458753 HRN458753:HRR458753 IBJ458753:IBN458753 ILF458753:ILJ458753 IVB458753:IVF458753 JEX458753:JFB458753 JOT458753:JOX458753 JYP458753:JYT458753 KIL458753:KIP458753 KSH458753:KSL458753 LCD458753:LCH458753 LLZ458753:LMD458753 LVV458753:LVZ458753 MFR458753:MFV458753 MPN458753:MPR458753 MZJ458753:MZN458753 NJF458753:NJJ458753 NTB458753:NTF458753 OCX458753:ODB458753 OMT458753:OMX458753 OWP458753:OWT458753 PGL458753:PGP458753 PQH458753:PQL458753 QAD458753:QAH458753 QJZ458753:QKD458753 QTV458753:QTZ458753 RDR458753:RDV458753 RNN458753:RNR458753 RXJ458753:RXN458753 SHF458753:SHJ458753 SRB458753:SRF458753 TAX458753:TBB458753 TKT458753:TKX458753 TUP458753:TUT458753 UEL458753:UEP458753 UOH458753:UOL458753 UYD458753:UYH458753 VHZ458753:VID458753 VRV458753:VRZ458753 WBR458753:WBV458753 WLN458753:WLR458753 WVJ458753:WVN458753 IX524289:JB524289 ST524289:SX524289 ACP524289:ACT524289 AML524289:AMP524289 AWH524289:AWL524289 BGD524289:BGH524289 BPZ524289:BQD524289 BZV524289:BZZ524289 CJR524289:CJV524289 CTN524289:CTR524289 DDJ524289:DDN524289 DNF524289:DNJ524289 DXB524289:DXF524289 EGX524289:EHB524289 EQT524289:EQX524289 FAP524289:FAT524289 FKL524289:FKP524289 FUH524289:FUL524289 GED524289:GEH524289 GNZ524289:GOD524289 GXV524289:GXZ524289 HHR524289:HHV524289 HRN524289:HRR524289 IBJ524289:IBN524289 ILF524289:ILJ524289 IVB524289:IVF524289 JEX524289:JFB524289 JOT524289:JOX524289 JYP524289:JYT524289 KIL524289:KIP524289 KSH524289:KSL524289 LCD524289:LCH524289 LLZ524289:LMD524289 LVV524289:LVZ524289 MFR524289:MFV524289 MPN524289:MPR524289 MZJ524289:MZN524289 NJF524289:NJJ524289 NTB524289:NTF524289 OCX524289:ODB524289 OMT524289:OMX524289 OWP524289:OWT524289 PGL524289:PGP524289 PQH524289:PQL524289 QAD524289:QAH524289 QJZ524289:QKD524289 QTV524289:QTZ524289 RDR524289:RDV524289 RNN524289:RNR524289 RXJ524289:RXN524289 SHF524289:SHJ524289 SRB524289:SRF524289 TAX524289:TBB524289 TKT524289:TKX524289 TUP524289:TUT524289 UEL524289:UEP524289 UOH524289:UOL524289 UYD524289:UYH524289 VHZ524289:VID524289 VRV524289:VRZ524289 WBR524289:WBV524289 WLN524289:WLR524289 WVJ524289:WVN524289 IX589825:JB589825 ST589825:SX589825 ACP589825:ACT589825 AML589825:AMP589825 AWH589825:AWL589825 BGD589825:BGH589825 BPZ589825:BQD589825 BZV589825:BZZ589825 CJR589825:CJV589825 CTN589825:CTR589825 DDJ589825:DDN589825 DNF589825:DNJ589825 DXB589825:DXF589825 EGX589825:EHB589825 EQT589825:EQX589825 FAP589825:FAT589825 FKL589825:FKP589825 FUH589825:FUL589825 GED589825:GEH589825 GNZ589825:GOD589825 GXV589825:GXZ589825 HHR589825:HHV589825 HRN589825:HRR589825 IBJ589825:IBN589825 ILF589825:ILJ589825 IVB589825:IVF589825 JEX589825:JFB589825 JOT589825:JOX589825 JYP589825:JYT589825 KIL589825:KIP589825 KSH589825:KSL589825 LCD589825:LCH589825 LLZ589825:LMD589825 LVV589825:LVZ589825 MFR589825:MFV589825 MPN589825:MPR589825 MZJ589825:MZN589825 NJF589825:NJJ589825 NTB589825:NTF589825 OCX589825:ODB589825 OMT589825:OMX589825 OWP589825:OWT589825 PGL589825:PGP589825 PQH589825:PQL589825 QAD589825:QAH589825 QJZ589825:QKD589825 QTV589825:QTZ589825 RDR589825:RDV589825 RNN589825:RNR589825 RXJ589825:RXN589825 SHF589825:SHJ589825 SRB589825:SRF589825 TAX589825:TBB589825 TKT589825:TKX589825 TUP589825:TUT589825 UEL589825:UEP589825 UOH589825:UOL589825 UYD589825:UYH589825 VHZ589825:VID589825 VRV589825:VRZ589825 WBR589825:WBV589825 WLN589825:WLR589825 WVJ589825:WVN589825 IX655361:JB655361 ST655361:SX655361 ACP655361:ACT655361 AML655361:AMP655361 AWH655361:AWL655361 BGD655361:BGH655361 BPZ655361:BQD655361 BZV655361:BZZ655361 CJR655361:CJV655361 CTN655361:CTR655361 DDJ655361:DDN655361 DNF655361:DNJ655361 DXB655361:DXF655361 EGX655361:EHB655361 EQT655361:EQX655361 FAP655361:FAT655361 FKL655361:FKP655361 FUH655361:FUL655361 GED655361:GEH655361 GNZ655361:GOD655361 GXV655361:GXZ655361 HHR655361:HHV655361 HRN655361:HRR655361 IBJ655361:IBN655361 ILF655361:ILJ655361 IVB655361:IVF655361 JEX655361:JFB655361 JOT655361:JOX655361 JYP655361:JYT655361 KIL655361:KIP655361 KSH655361:KSL655361 LCD655361:LCH655361 LLZ655361:LMD655361 LVV655361:LVZ655361 MFR655361:MFV655361 MPN655361:MPR655361 MZJ655361:MZN655361 NJF655361:NJJ655361 NTB655361:NTF655361 OCX655361:ODB655361 OMT655361:OMX655361 OWP655361:OWT655361 PGL655361:PGP655361 PQH655361:PQL655361 QAD655361:QAH655361 QJZ655361:QKD655361 QTV655361:QTZ655361 RDR655361:RDV655361 RNN655361:RNR655361 RXJ655361:RXN655361 SHF655361:SHJ655361 SRB655361:SRF655361 TAX655361:TBB655361 TKT655361:TKX655361 TUP655361:TUT655361 UEL655361:UEP655361 UOH655361:UOL655361 UYD655361:UYH655361 VHZ655361:VID655361 VRV655361:VRZ655361 WBR655361:WBV655361 WLN655361:WLR655361 WVJ655361:WVN655361 IX720897:JB720897 ST720897:SX720897 ACP720897:ACT720897 AML720897:AMP720897 AWH720897:AWL720897 BGD720897:BGH720897 BPZ720897:BQD720897 BZV720897:BZZ720897 CJR720897:CJV720897 CTN720897:CTR720897 DDJ720897:DDN720897 DNF720897:DNJ720897 DXB720897:DXF720897 EGX720897:EHB720897 EQT720897:EQX720897 FAP720897:FAT720897 FKL720897:FKP720897 FUH720897:FUL720897 GED720897:GEH720897 GNZ720897:GOD720897 GXV720897:GXZ720897 HHR720897:HHV720897 HRN720897:HRR720897 IBJ720897:IBN720897 ILF720897:ILJ720897 IVB720897:IVF720897 JEX720897:JFB720897 JOT720897:JOX720897 JYP720897:JYT720897 KIL720897:KIP720897 KSH720897:KSL720897 LCD720897:LCH720897 LLZ720897:LMD720897 LVV720897:LVZ720897 MFR720897:MFV720897 MPN720897:MPR720897 MZJ720897:MZN720897 NJF720897:NJJ720897 NTB720897:NTF720897 OCX720897:ODB720897 OMT720897:OMX720897 OWP720897:OWT720897 PGL720897:PGP720897 PQH720897:PQL720897 QAD720897:QAH720897 QJZ720897:QKD720897 QTV720897:QTZ720897 RDR720897:RDV720897 RNN720897:RNR720897 RXJ720897:RXN720897 SHF720897:SHJ720897 SRB720897:SRF720897 TAX720897:TBB720897 TKT720897:TKX720897 TUP720897:TUT720897 UEL720897:UEP720897 UOH720897:UOL720897 UYD720897:UYH720897 VHZ720897:VID720897 VRV720897:VRZ720897 WBR720897:WBV720897 WLN720897:WLR720897 WVJ720897:WVN720897 IX786433:JB786433 ST786433:SX786433 ACP786433:ACT786433 AML786433:AMP786433 AWH786433:AWL786433 BGD786433:BGH786433 BPZ786433:BQD786433 BZV786433:BZZ786433 CJR786433:CJV786433 CTN786433:CTR786433 DDJ786433:DDN786433 DNF786433:DNJ786433 DXB786433:DXF786433 EGX786433:EHB786433 EQT786433:EQX786433 FAP786433:FAT786433 FKL786433:FKP786433 FUH786433:FUL786433 GED786433:GEH786433 GNZ786433:GOD786433 GXV786433:GXZ786433 HHR786433:HHV786433 HRN786433:HRR786433 IBJ786433:IBN786433 ILF786433:ILJ786433 IVB786433:IVF786433 JEX786433:JFB786433 JOT786433:JOX786433 JYP786433:JYT786433 KIL786433:KIP786433 KSH786433:KSL786433 LCD786433:LCH786433 LLZ786433:LMD786433 LVV786433:LVZ786433 MFR786433:MFV786433 MPN786433:MPR786433 MZJ786433:MZN786433 NJF786433:NJJ786433 NTB786433:NTF786433 OCX786433:ODB786433 OMT786433:OMX786433 OWP786433:OWT786433 PGL786433:PGP786433 PQH786433:PQL786433 QAD786433:QAH786433 QJZ786433:QKD786433 QTV786433:QTZ786433 RDR786433:RDV786433 RNN786433:RNR786433 RXJ786433:RXN786433 SHF786433:SHJ786433 SRB786433:SRF786433 TAX786433:TBB786433 TKT786433:TKX786433 TUP786433:TUT786433 UEL786433:UEP786433 UOH786433:UOL786433 UYD786433:UYH786433 VHZ786433:VID786433 VRV786433:VRZ786433 WBR786433:WBV786433 WLN786433:WLR786433 WVJ786433:WVN786433 IX851969:JB851969 ST851969:SX851969 ACP851969:ACT851969 AML851969:AMP851969 AWH851969:AWL851969 BGD851969:BGH851969 BPZ851969:BQD851969 BZV851969:BZZ851969 CJR851969:CJV851969 CTN851969:CTR851969 DDJ851969:DDN851969 DNF851969:DNJ851969 DXB851969:DXF851969 EGX851969:EHB851969 EQT851969:EQX851969 FAP851969:FAT851969 FKL851969:FKP851969 FUH851969:FUL851969 GED851969:GEH851969 GNZ851969:GOD851969 GXV851969:GXZ851969 HHR851969:HHV851969 HRN851969:HRR851969 IBJ851969:IBN851969 ILF851969:ILJ851969 IVB851969:IVF851969 JEX851969:JFB851969 JOT851969:JOX851969 JYP851969:JYT851969 KIL851969:KIP851969 KSH851969:KSL851969 LCD851969:LCH851969 LLZ851969:LMD851969 LVV851969:LVZ851969 MFR851969:MFV851969 MPN851969:MPR851969 MZJ851969:MZN851969 NJF851969:NJJ851969 NTB851969:NTF851969 OCX851969:ODB851969 OMT851969:OMX851969 OWP851969:OWT851969 PGL851969:PGP851969 PQH851969:PQL851969 QAD851969:QAH851969 QJZ851969:QKD851969 QTV851969:QTZ851969 RDR851969:RDV851969 RNN851969:RNR851969 RXJ851969:RXN851969 SHF851969:SHJ851969 SRB851969:SRF851969 TAX851969:TBB851969 TKT851969:TKX851969 TUP851969:TUT851969 UEL851969:UEP851969 UOH851969:UOL851969 UYD851969:UYH851969 VHZ851969:VID851969 VRV851969:VRZ851969 WBR851969:WBV851969 WLN851969:WLR851969 WVJ851969:WVN851969 IX917505:JB917505 ST917505:SX917505 ACP917505:ACT917505 AML917505:AMP917505 AWH917505:AWL917505 BGD917505:BGH917505 BPZ917505:BQD917505 BZV917505:BZZ917505 CJR917505:CJV917505 CTN917505:CTR917505 DDJ917505:DDN917505 DNF917505:DNJ917505 DXB917505:DXF917505 EGX917505:EHB917505 EQT917505:EQX917505 FAP917505:FAT917505 FKL917505:FKP917505 FUH917505:FUL917505 GED917505:GEH917505 GNZ917505:GOD917505 GXV917505:GXZ917505 HHR917505:HHV917505 HRN917505:HRR917505 IBJ917505:IBN917505 ILF917505:ILJ917505 IVB917505:IVF917505 JEX917505:JFB917505 JOT917505:JOX917505 JYP917505:JYT917505 KIL917505:KIP917505 KSH917505:KSL917505 LCD917505:LCH917505 LLZ917505:LMD917505 LVV917505:LVZ917505 MFR917505:MFV917505 MPN917505:MPR917505 MZJ917505:MZN917505 NJF917505:NJJ917505 NTB917505:NTF917505 OCX917505:ODB917505 OMT917505:OMX917505 OWP917505:OWT917505 PGL917505:PGP917505 PQH917505:PQL917505 QAD917505:QAH917505 QJZ917505:QKD917505 QTV917505:QTZ917505 RDR917505:RDV917505 RNN917505:RNR917505 RXJ917505:RXN917505 SHF917505:SHJ917505 SRB917505:SRF917505 TAX917505:TBB917505 TKT917505:TKX917505 TUP917505:TUT917505 UEL917505:UEP917505 UOH917505:UOL917505 UYD917505:UYH917505 VHZ917505:VID917505 VRV917505:VRZ917505 WBR917505:WBV917505 WLN917505:WLR917505 WVJ917505:WVN917505 IX983041:JB983041 ST983041:SX983041 ACP983041:ACT983041 AML983041:AMP983041 AWH983041:AWL983041 BGD983041:BGH983041 BPZ983041:BQD983041 BZV983041:BZZ983041 CJR983041:CJV983041 CTN983041:CTR983041 DDJ983041:DDN983041 DNF983041:DNJ983041 DXB983041:DXF983041 EGX983041:EHB983041 EQT983041:EQX983041 FAP983041:FAT983041 FKL983041:FKP983041 FUH983041:FUL983041 GED983041:GEH983041 GNZ983041:GOD983041 GXV983041:GXZ983041 HHR983041:HHV983041 HRN983041:HRR983041 IBJ983041:IBN983041 ILF983041:ILJ983041 IVB983041:IVF983041 JEX983041:JFB983041 JOT983041:JOX983041 JYP983041:JYT983041 KIL983041:KIP983041 KSH983041:KSL983041 LCD983041:LCH983041 LLZ983041:LMD983041 LVV983041:LVZ983041 MFR983041:MFV983041 MPN983041:MPR983041 MZJ983041:MZN983041 NJF983041:NJJ983041 NTB983041:NTF983041 OCX983041:ODB983041 OMT983041:OMX983041 OWP983041:OWT983041 PGL983041:PGP983041 PQH983041:PQL983041 QAD983041:QAH983041 QJZ983041:QKD983041 QTV983041:QTZ983041 RDR983041:RDV983041 RNN983041:RNR983041 RXJ983041:RXN983041 SHF983041:SHJ983041 SRB983041:SRF983041 TAX983041:TBB983041 TKT983041:TKX983041 TUP983041:TUT983041 UEL983041:UEP983041 UOH983041:UOL983041 UYD983041:UYH983041 VHZ983041:VID983041 VRV983041:VRZ983041 WBR983041:WBV983041 WLN983041:WLR983041 WVJ983041:WVN983041 E983041:H983041 E917505:H917505 E851969:H851969 E786433:H786433 E720897:H720897 E655361:H655361 E589825:H589825 E524289:H524289 E458753:H458753 E393217:H393217 E327681:H327681 E262145:H262145 E196609:H196609 E131073:H131073 E65537:H65537">
      <formula1>FOFI</formula1>
    </dataValidation>
    <dataValidation type="list" allowBlank="1" showInputMessage="1" showErrorMessage="1" prompt="Escolher Opção" sqref="JA65530:JB65530 SW65530:SX65530 ACS65530:ACT65530 AMO65530:AMP65530 AWK65530:AWL65530 BGG65530:BGH65530 BQC65530:BQD65530 BZY65530:BZZ65530 CJU65530:CJV65530 CTQ65530:CTR65530 DDM65530:DDN65530 DNI65530:DNJ65530 DXE65530:DXF65530 EHA65530:EHB65530 EQW65530:EQX65530 FAS65530:FAT65530 FKO65530:FKP65530 FUK65530:FUL65530 GEG65530:GEH65530 GOC65530:GOD65530 GXY65530:GXZ65530 HHU65530:HHV65530 HRQ65530:HRR65530 IBM65530:IBN65530 ILI65530:ILJ65530 IVE65530:IVF65530 JFA65530:JFB65530 JOW65530:JOX65530 JYS65530:JYT65530 KIO65530:KIP65530 KSK65530:KSL65530 LCG65530:LCH65530 LMC65530:LMD65530 LVY65530:LVZ65530 MFU65530:MFV65530 MPQ65530:MPR65530 MZM65530:MZN65530 NJI65530:NJJ65530 NTE65530:NTF65530 ODA65530:ODB65530 OMW65530:OMX65530 OWS65530:OWT65530 PGO65530:PGP65530 PQK65530:PQL65530 QAG65530:QAH65530 QKC65530:QKD65530 QTY65530:QTZ65530 RDU65530:RDV65530 RNQ65530:RNR65530 RXM65530:RXN65530 SHI65530:SHJ65530 SRE65530:SRF65530 TBA65530:TBB65530 TKW65530:TKX65530 TUS65530:TUT65530 UEO65530:UEP65530 UOK65530:UOL65530 UYG65530:UYH65530 VIC65530:VID65530 VRY65530:VRZ65530 WBU65530:WBV65530 WLQ65530:WLR65530 WVM65530:WVN65530 JA131066:JB131066 SW131066:SX131066 ACS131066:ACT131066 AMO131066:AMP131066 AWK131066:AWL131066 BGG131066:BGH131066 BQC131066:BQD131066 BZY131066:BZZ131066 CJU131066:CJV131066 CTQ131066:CTR131066 DDM131066:DDN131066 DNI131066:DNJ131066 DXE131066:DXF131066 EHA131066:EHB131066 EQW131066:EQX131066 FAS131066:FAT131066 FKO131066:FKP131066 FUK131066:FUL131066 GEG131066:GEH131066 GOC131066:GOD131066 GXY131066:GXZ131066 HHU131066:HHV131066 HRQ131066:HRR131066 IBM131066:IBN131066 ILI131066:ILJ131066 IVE131066:IVF131066 JFA131066:JFB131066 JOW131066:JOX131066 JYS131066:JYT131066 KIO131066:KIP131066 KSK131066:KSL131066 LCG131066:LCH131066 LMC131066:LMD131066 LVY131066:LVZ131066 MFU131066:MFV131066 MPQ131066:MPR131066 MZM131066:MZN131066 NJI131066:NJJ131066 NTE131066:NTF131066 ODA131066:ODB131066 OMW131066:OMX131066 OWS131066:OWT131066 PGO131066:PGP131066 PQK131066:PQL131066 QAG131066:QAH131066 QKC131066:QKD131066 QTY131066:QTZ131066 RDU131066:RDV131066 RNQ131066:RNR131066 RXM131066:RXN131066 SHI131066:SHJ131066 SRE131066:SRF131066 TBA131066:TBB131066 TKW131066:TKX131066 TUS131066:TUT131066 UEO131066:UEP131066 UOK131066:UOL131066 UYG131066:UYH131066 VIC131066:VID131066 VRY131066:VRZ131066 WBU131066:WBV131066 WLQ131066:WLR131066 WVM131066:WVN131066 JA196602:JB196602 SW196602:SX196602 ACS196602:ACT196602 AMO196602:AMP196602 AWK196602:AWL196602 BGG196602:BGH196602 BQC196602:BQD196602 BZY196602:BZZ196602 CJU196602:CJV196602 CTQ196602:CTR196602 DDM196602:DDN196602 DNI196602:DNJ196602 DXE196602:DXF196602 EHA196602:EHB196602 EQW196602:EQX196602 FAS196602:FAT196602 FKO196602:FKP196602 FUK196602:FUL196602 GEG196602:GEH196602 GOC196602:GOD196602 GXY196602:GXZ196602 HHU196602:HHV196602 HRQ196602:HRR196602 IBM196602:IBN196602 ILI196602:ILJ196602 IVE196602:IVF196602 JFA196602:JFB196602 JOW196602:JOX196602 JYS196602:JYT196602 KIO196602:KIP196602 KSK196602:KSL196602 LCG196602:LCH196602 LMC196602:LMD196602 LVY196602:LVZ196602 MFU196602:MFV196602 MPQ196602:MPR196602 MZM196602:MZN196602 NJI196602:NJJ196602 NTE196602:NTF196602 ODA196602:ODB196602 OMW196602:OMX196602 OWS196602:OWT196602 PGO196602:PGP196602 PQK196602:PQL196602 QAG196602:QAH196602 QKC196602:QKD196602 QTY196602:QTZ196602 RDU196602:RDV196602 RNQ196602:RNR196602 RXM196602:RXN196602 SHI196602:SHJ196602 SRE196602:SRF196602 TBA196602:TBB196602 TKW196602:TKX196602 TUS196602:TUT196602 UEO196602:UEP196602 UOK196602:UOL196602 UYG196602:UYH196602 VIC196602:VID196602 VRY196602:VRZ196602 WBU196602:WBV196602 WLQ196602:WLR196602 WVM196602:WVN196602 JA262138:JB262138 SW262138:SX262138 ACS262138:ACT262138 AMO262138:AMP262138 AWK262138:AWL262138 BGG262138:BGH262138 BQC262138:BQD262138 BZY262138:BZZ262138 CJU262138:CJV262138 CTQ262138:CTR262138 DDM262138:DDN262138 DNI262138:DNJ262138 DXE262138:DXF262138 EHA262138:EHB262138 EQW262138:EQX262138 FAS262138:FAT262138 FKO262138:FKP262138 FUK262138:FUL262138 GEG262138:GEH262138 GOC262138:GOD262138 GXY262138:GXZ262138 HHU262138:HHV262138 HRQ262138:HRR262138 IBM262138:IBN262138 ILI262138:ILJ262138 IVE262138:IVF262138 JFA262138:JFB262138 JOW262138:JOX262138 JYS262138:JYT262138 KIO262138:KIP262138 KSK262138:KSL262138 LCG262138:LCH262138 LMC262138:LMD262138 LVY262138:LVZ262138 MFU262138:MFV262138 MPQ262138:MPR262138 MZM262138:MZN262138 NJI262138:NJJ262138 NTE262138:NTF262138 ODA262138:ODB262138 OMW262138:OMX262138 OWS262138:OWT262138 PGO262138:PGP262138 PQK262138:PQL262138 QAG262138:QAH262138 QKC262138:QKD262138 QTY262138:QTZ262138 RDU262138:RDV262138 RNQ262138:RNR262138 RXM262138:RXN262138 SHI262138:SHJ262138 SRE262138:SRF262138 TBA262138:TBB262138 TKW262138:TKX262138 TUS262138:TUT262138 UEO262138:UEP262138 UOK262138:UOL262138 UYG262138:UYH262138 VIC262138:VID262138 VRY262138:VRZ262138 WBU262138:WBV262138 WLQ262138:WLR262138 WVM262138:WVN262138 JA327674:JB327674 SW327674:SX327674 ACS327674:ACT327674 AMO327674:AMP327674 AWK327674:AWL327674 BGG327674:BGH327674 BQC327674:BQD327674 BZY327674:BZZ327674 CJU327674:CJV327674 CTQ327674:CTR327674 DDM327674:DDN327674 DNI327674:DNJ327674 DXE327674:DXF327674 EHA327674:EHB327674 EQW327674:EQX327674 FAS327674:FAT327674 FKO327674:FKP327674 FUK327674:FUL327674 GEG327674:GEH327674 GOC327674:GOD327674 GXY327674:GXZ327674 HHU327674:HHV327674 HRQ327674:HRR327674 IBM327674:IBN327674 ILI327674:ILJ327674 IVE327674:IVF327674 JFA327674:JFB327674 JOW327674:JOX327674 JYS327674:JYT327674 KIO327674:KIP327674 KSK327674:KSL327674 LCG327674:LCH327674 LMC327674:LMD327674 LVY327674:LVZ327674 MFU327674:MFV327674 MPQ327674:MPR327674 MZM327674:MZN327674 NJI327674:NJJ327674 NTE327674:NTF327674 ODA327674:ODB327674 OMW327674:OMX327674 OWS327674:OWT327674 PGO327674:PGP327674 PQK327674:PQL327674 QAG327674:QAH327674 QKC327674:QKD327674 QTY327674:QTZ327674 RDU327674:RDV327674 RNQ327674:RNR327674 RXM327674:RXN327674 SHI327674:SHJ327674 SRE327674:SRF327674 TBA327674:TBB327674 TKW327674:TKX327674 TUS327674:TUT327674 UEO327674:UEP327674 UOK327674:UOL327674 UYG327674:UYH327674 VIC327674:VID327674 VRY327674:VRZ327674 WBU327674:WBV327674 WLQ327674:WLR327674 WVM327674:WVN327674 JA393210:JB393210 SW393210:SX393210 ACS393210:ACT393210 AMO393210:AMP393210 AWK393210:AWL393210 BGG393210:BGH393210 BQC393210:BQD393210 BZY393210:BZZ393210 CJU393210:CJV393210 CTQ393210:CTR393210 DDM393210:DDN393210 DNI393210:DNJ393210 DXE393210:DXF393210 EHA393210:EHB393210 EQW393210:EQX393210 FAS393210:FAT393210 FKO393210:FKP393210 FUK393210:FUL393210 GEG393210:GEH393210 GOC393210:GOD393210 GXY393210:GXZ393210 HHU393210:HHV393210 HRQ393210:HRR393210 IBM393210:IBN393210 ILI393210:ILJ393210 IVE393210:IVF393210 JFA393210:JFB393210 JOW393210:JOX393210 JYS393210:JYT393210 KIO393210:KIP393210 KSK393210:KSL393210 LCG393210:LCH393210 LMC393210:LMD393210 LVY393210:LVZ393210 MFU393210:MFV393210 MPQ393210:MPR393210 MZM393210:MZN393210 NJI393210:NJJ393210 NTE393210:NTF393210 ODA393210:ODB393210 OMW393210:OMX393210 OWS393210:OWT393210 PGO393210:PGP393210 PQK393210:PQL393210 QAG393210:QAH393210 QKC393210:QKD393210 QTY393210:QTZ393210 RDU393210:RDV393210 RNQ393210:RNR393210 RXM393210:RXN393210 SHI393210:SHJ393210 SRE393210:SRF393210 TBA393210:TBB393210 TKW393210:TKX393210 TUS393210:TUT393210 UEO393210:UEP393210 UOK393210:UOL393210 UYG393210:UYH393210 VIC393210:VID393210 VRY393210:VRZ393210 WBU393210:WBV393210 WLQ393210:WLR393210 WVM393210:WVN393210 JA458746:JB458746 SW458746:SX458746 ACS458746:ACT458746 AMO458746:AMP458746 AWK458746:AWL458746 BGG458746:BGH458746 BQC458746:BQD458746 BZY458746:BZZ458746 CJU458746:CJV458746 CTQ458746:CTR458746 DDM458746:DDN458746 DNI458746:DNJ458746 DXE458746:DXF458746 EHA458746:EHB458746 EQW458746:EQX458746 FAS458746:FAT458746 FKO458746:FKP458746 FUK458746:FUL458746 GEG458746:GEH458746 GOC458746:GOD458746 GXY458746:GXZ458746 HHU458746:HHV458746 HRQ458746:HRR458746 IBM458746:IBN458746 ILI458746:ILJ458746 IVE458746:IVF458746 JFA458746:JFB458746 JOW458746:JOX458746 JYS458746:JYT458746 KIO458746:KIP458746 KSK458746:KSL458746 LCG458746:LCH458746 LMC458746:LMD458746 LVY458746:LVZ458746 MFU458746:MFV458746 MPQ458746:MPR458746 MZM458746:MZN458746 NJI458746:NJJ458746 NTE458746:NTF458746 ODA458746:ODB458746 OMW458746:OMX458746 OWS458746:OWT458746 PGO458746:PGP458746 PQK458746:PQL458746 QAG458746:QAH458746 QKC458746:QKD458746 QTY458746:QTZ458746 RDU458746:RDV458746 RNQ458746:RNR458746 RXM458746:RXN458746 SHI458746:SHJ458746 SRE458746:SRF458746 TBA458746:TBB458746 TKW458746:TKX458746 TUS458746:TUT458746 UEO458746:UEP458746 UOK458746:UOL458746 UYG458746:UYH458746 VIC458746:VID458746 VRY458746:VRZ458746 WBU458746:WBV458746 WLQ458746:WLR458746 WVM458746:WVN458746 JA524282:JB524282 SW524282:SX524282 ACS524282:ACT524282 AMO524282:AMP524282 AWK524282:AWL524282 BGG524282:BGH524282 BQC524282:BQD524282 BZY524282:BZZ524282 CJU524282:CJV524282 CTQ524282:CTR524282 DDM524282:DDN524282 DNI524282:DNJ524282 DXE524282:DXF524282 EHA524282:EHB524282 EQW524282:EQX524282 FAS524282:FAT524282 FKO524282:FKP524282 FUK524282:FUL524282 GEG524282:GEH524282 GOC524282:GOD524282 GXY524282:GXZ524282 HHU524282:HHV524282 HRQ524282:HRR524282 IBM524282:IBN524282 ILI524282:ILJ524282 IVE524282:IVF524282 JFA524282:JFB524282 JOW524282:JOX524282 JYS524282:JYT524282 KIO524282:KIP524282 KSK524282:KSL524282 LCG524282:LCH524282 LMC524282:LMD524282 LVY524282:LVZ524282 MFU524282:MFV524282 MPQ524282:MPR524282 MZM524282:MZN524282 NJI524282:NJJ524282 NTE524282:NTF524282 ODA524282:ODB524282 OMW524282:OMX524282 OWS524282:OWT524282 PGO524282:PGP524282 PQK524282:PQL524282 QAG524282:QAH524282 QKC524282:QKD524282 QTY524282:QTZ524282 RDU524282:RDV524282 RNQ524282:RNR524282 RXM524282:RXN524282 SHI524282:SHJ524282 SRE524282:SRF524282 TBA524282:TBB524282 TKW524282:TKX524282 TUS524282:TUT524282 UEO524282:UEP524282 UOK524282:UOL524282 UYG524282:UYH524282 VIC524282:VID524282 VRY524282:VRZ524282 WBU524282:WBV524282 WLQ524282:WLR524282 WVM524282:WVN524282 JA589818:JB589818 SW589818:SX589818 ACS589818:ACT589818 AMO589818:AMP589818 AWK589818:AWL589818 BGG589818:BGH589818 BQC589818:BQD589818 BZY589818:BZZ589818 CJU589818:CJV589818 CTQ589818:CTR589818 DDM589818:DDN589818 DNI589818:DNJ589818 DXE589818:DXF589818 EHA589818:EHB589818 EQW589818:EQX589818 FAS589818:FAT589818 FKO589818:FKP589818 FUK589818:FUL589818 GEG589818:GEH589818 GOC589818:GOD589818 GXY589818:GXZ589818 HHU589818:HHV589818 HRQ589818:HRR589818 IBM589818:IBN589818 ILI589818:ILJ589818 IVE589818:IVF589818 JFA589818:JFB589818 JOW589818:JOX589818 JYS589818:JYT589818 KIO589818:KIP589818 KSK589818:KSL589818 LCG589818:LCH589818 LMC589818:LMD589818 LVY589818:LVZ589818 MFU589818:MFV589818 MPQ589818:MPR589818 MZM589818:MZN589818 NJI589818:NJJ589818 NTE589818:NTF589818 ODA589818:ODB589818 OMW589818:OMX589818 OWS589818:OWT589818 PGO589818:PGP589818 PQK589818:PQL589818 QAG589818:QAH589818 QKC589818:QKD589818 QTY589818:QTZ589818 RDU589818:RDV589818 RNQ589818:RNR589818 RXM589818:RXN589818 SHI589818:SHJ589818 SRE589818:SRF589818 TBA589818:TBB589818 TKW589818:TKX589818 TUS589818:TUT589818 UEO589818:UEP589818 UOK589818:UOL589818 UYG589818:UYH589818 VIC589818:VID589818 VRY589818:VRZ589818 WBU589818:WBV589818 WLQ589818:WLR589818 WVM589818:WVN589818 JA655354:JB655354 SW655354:SX655354 ACS655354:ACT655354 AMO655354:AMP655354 AWK655354:AWL655354 BGG655354:BGH655354 BQC655354:BQD655354 BZY655354:BZZ655354 CJU655354:CJV655354 CTQ655354:CTR655354 DDM655354:DDN655354 DNI655354:DNJ655354 DXE655354:DXF655354 EHA655354:EHB655354 EQW655354:EQX655354 FAS655354:FAT655354 FKO655354:FKP655354 FUK655354:FUL655354 GEG655354:GEH655354 GOC655354:GOD655354 GXY655354:GXZ655354 HHU655354:HHV655354 HRQ655354:HRR655354 IBM655354:IBN655354 ILI655354:ILJ655354 IVE655354:IVF655354 JFA655354:JFB655354 JOW655354:JOX655354 JYS655354:JYT655354 KIO655354:KIP655354 KSK655354:KSL655354 LCG655354:LCH655354 LMC655354:LMD655354 LVY655354:LVZ655354 MFU655354:MFV655354 MPQ655354:MPR655354 MZM655354:MZN655354 NJI655354:NJJ655354 NTE655354:NTF655354 ODA655354:ODB655354 OMW655354:OMX655354 OWS655354:OWT655354 PGO655354:PGP655354 PQK655354:PQL655354 QAG655354:QAH655354 QKC655354:QKD655354 QTY655354:QTZ655354 RDU655354:RDV655354 RNQ655354:RNR655354 RXM655354:RXN655354 SHI655354:SHJ655354 SRE655354:SRF655354 TBA655354:TBB655354 TKW655354:TKX655354 TUS655354:TUT655354 UEO655354:UEP655354 UOK655354:UOL655354 UYG655354:UYH655354 VIC655354:VID655354 VRY655354:VRZ655354 WBU655354:WBV655354 WLQ655354:WLR655354 WVM655354:WVN655354 JA720890:JB720890 SW720890:SX720890 ACS720890:ACT720890 AMO720890:AMP720890 AWK720890:AWL720890 BGG720890:BGH720890 BQC720890:BQD720890 BZY720890:BZZ720890 CJU720890:CJV720890 CTQ720890:CTR720890 DDM720890:DDN720890 DNI720890:DNJ720890 DXE720890:DXF720890 EHA720890:EHB720890 EQW720890:EQX720890 FAS720890:FAT720890 FKO720890:FKP720890 FUK720890:FUL720890 GEG720890:GEH720890 GOC720890:GOD720890 GXY720890:GXZ720890 HHU720890:HHV720890 HRQ720890:HRR720890 IBM720890:IBN720890 ILI720890:ILJ720890 IVE720890:IVF720890 JFA720890:JFB720890 JOW720890:JOX720890 JYS720890:JYT720890 KIO720890:KIP720890 KSK720890:KSL720890 LCG720890:LCH720890 LMC720890:LMD720890 LVY720890:LVZ720890 MFU720890:MFV720890 MPQ720890:MPR720890 MZM720890:MZN720890 NJI720890:NJJ720890 NTE720890:NTF720890 ODA720890:ODB720890 OMW720890:OMX720890 OWS720890:OWT720890 PGO720890:PGP720890 PQK720890:PQL720890 QAG720890:QAH720890 QKC720890:QKD720890 QTY720890:QTZ720890 RDU720890:RDV720890 RNQ720890:RNR720890 RXM720890:RXN720890 SHI720890:SHJ720890 SRE720890:SRF720890 TBA720890:TBB720890 TKW720890:TKX720890 TUS720890:TUT720890 UEO720890:UEP720890 UOK720890:UOL720890 UYG720890:UYH720890 VIC720890:VID720890 VRY720890:VRZ720890 WBU720890:WBV720890 WLQ720890:WLR720890 WVM720890:WVN720890 JA786426:JB786426 SW786426:SX786426 ACS786426:ACT786426 AMO786426:AMP786426 AWK786426:AWL786426 BGG786426:BGH786426 BQC786426:BQD786426 BZY786426:BZZ786426 CJU786426:CJV786426 CTQ786426:CTR786426 DDM786426:DDN786426 DNI786426:DNJ786426 DXE786426:DXF786426 EHA786426:EHB786426 EQW786426:EQX786426 FAS786426:FAT786426 FKO786426:FKP786426 FUK786426:FUL786426 GEG786426:GEH786426 GOC786426:GOD786426 GXY786426:GXZ786426 HHU786426:HHV786426 HRQ786426:HRR786426 IBM786426:IBN786426 ILI786426:ILJ786426 IVE786426:IVF786426 JFA786426:JFB786426 JOW786426:JOX786426 JYS786426:JYT786426 KIO786426:KIP786426 KSK786426:KSL786426 LCG786426:LCH786426 LMC786426:LMD786426 LVY786426:LVZ786426 MFU786426:MFV786426 MPQ786426:MPR786426 MZM786426:MZN786426 NJI786426:NJJ786426 NTE786426:NTF786426 ODA786426:ODB786426 OMW786426:OMX786426 OWS786426:OWT786426 PGO786426:PGP786426 PQK786426:PQL786426 QAG786426:QAH786426 QKC786426:QKD786426 QTY786426:QTZ786426 RDU786426:RDV786426 RNQ786426:RNR786426 RXM786426:RXN786426 SHI786426:SHJ786426 SRE786426:SRF786426 TBA786426:TBB786426 TKW786426:TKX786426 TUS786426:TUT786426 UEO786426:UEP786426 UOK786426:UOL786426 UYG786426:UYH786426 VIC786426:VID786426 VRY786426:VRZ786426 WBU786426:WBV786426 WLQ786426:WLR786426 WVM786426:WVN786426 JA851962:JB851962 SW851962:SX851962 ACS851962:ACT851962 AMO851962:AMP851962 AWK851962:AWL851962 BGG851962:BGH851962 BQC851962:BQD851962 BZY851962:BZZ851962 CJU851962:CJV851962 CTQ851962:CTR851962 DDM851962:DDN851962 DNI851962:DNJ851962 DXE851962:DXF851962 EHA851962:EHB851962 EQW851962:EQX851962 FAS851962:FAT851962 FKO851962:FKP851962 FUK851962:FUL851962 GEG851962:GEH851962 GOC851962:GOD851962 GXY851962:GXZ851962 HHU851962:HHV851962 HRQ851962:HRR851962 IBM851962:IBN851962 ILI851962:ILJ851962 IVE851962:IVF851962 JFA851962:JFB851962 JOW851962:JOX851962 JYS851962:JYT851962 KIO851962:KIP851962 KSK851962:KSL851962 LCG851962:LCH851962 LMC851962:LMD851962 LVY851962:LVZ851962 MFU851962:MFV851962 MPQ851962:MPR851962 MZM851962:MZN851962 NJI851962:NJJ851962 NTE851962:NTF851962 ODA851962:ODB851962 OMW851962:OMX851962 OWS851962:OWT851962 PGO851962:PGP851962 PQK851962:PQL851962 QAG851962:QAH851962 QKC851962:QKD851962 QTY851962:QTZ851962 RDU851962:RDV851962 RNQ851962:RNR851962 RXM851962:RXN851962 SHI851962:SHJ851962 SRE851962:SRF851962 TBA851962:TBB851962 TKW851962:TKX851962 TUS851962:TUT851962 UEO851962:UEP851962 UOK851962:UOL851962 UYG851962:UYH851962 VIC851962:VID851962 VRY851962:VRZ851962 WBU851962:WBV851962 WLQ851962:WLR851962 WVM851962:WVN851962 JA917498:JB917498 SW917498:SX917498 ACS917498:ACT917498 AMO917498:AMP917498 AWK917498:AWL917498 BGG917498:BGH917498 BQC917498:BQD917498 BZY917498:BZZ917498 CJU917498:CJV917498 CTQ917498:CTR917498 DDM917498:DDN917498 DNI917498:DNJ917498 DXE917498:DXF917498 EHA917498:EHB917498 EQW917498:EQX917498 FAS917498:FAT917498 FKO917498:FKP917498 FUK917498:FUL917498 GEG917498:GEH917498 GOC917498:GOD917498 GXY917498:GXZ917498 HHU917498:HHV917498 HRQ917498:HRR917498 IBM917498:IBN917498 ILI917498:ILJ917498 IVE917498:IVF917498 JFA917498:JFB917498 JOW917498:JOX917498 JYS917498:JYT917498 KIO917498:KIP917498 KSK917498:KSL917498 LCG917498:LCH917498 LMC917498:LMD917498 LVY917498:LVZ917498 MFU917498:MFV917498 MPQ917498:MPR917498 MZM917498:MZN917498 NJI917498:NJJ917498 NTE917498:NTF917498 ODA917498:ODB917498 OMW917498:OMX917498 OWS917498:OWT917498 PGO917498:PGP917498 PQK917498:PQL917498 QAG917498:QAH917498 QKC917498:QKD917498 QTY917498:QTZ917498 RDU917498:RDV917498 RNQ917498:RNR917498 RXM917498:RXN917498 SHI917498:SHJ917498 SRE917498:SRF917498 TBA917498:TBB917498 TKW917498:TKX917498 TUS917498:TUT917498 UEO917498:UEP917498 UOK917498:UOL917498 UYG917498:UYH917498 VIC917498:VID917498 VRY917498:VRZ917498 WBU917498:WBV917498 WLQ917498:WLR917498 WVM917498:WVN917498 JA983034:JB983034 SW983034:SX983034 ACS983034:ACT983034 AMO983034:AMP983034 AWK983034:AWL983034 BGG983034:BGH983034 BQC983034:BQD983034 BZY983034:BZZ983034 CJU983034:CJV983034 CTQ983034:CTR983034 DDM983034:DDN983034 DNI983034:DNJ983034 DXE983034:DXF983034 EHA983034:EHB983034 EQW983034:EQX983034 FAS983034:FAT983034 FKO983034:FKP983034 FUK983034:FUL983034 GEG983034:GEH983034 GOC983034:GOD983034 GXY983034:GXZ983034 HHU983034:HHV983034 HRQ983034:HRR983034 IBM983034:IBN983034 ILI983034:ILJ983034 IVE983034:IVF983034 JFA983034:JFB983034 JOW983034:JOX983034 JYS983034:JYT983034 KIO983034:KIP983034 KSK983034:KSL983034 LCG983034:LCH983034 LMC983034:LMD983034 LVY983034:LVZ983034 MFU983034:MFV983034 MPQ983034:MPR983034 MZM983034:MZN983034 NJI983034:NJJ983034 NTE983034:NTF983034 ODA983034:ODB983034 OMW983034:OMX983034 OWS983034:OWT983034 PGO983034:PGP983034 PQK983034:PQL983034 QAG983034:QAH983034 QKC983034:QKD983034 QTY983034:QTZ983034 RDU983034:RDV983034 RNQ983034:RNR983034 RXM983034:RXN983034 SHI983034:SHJ983034 SRE983034:SRF983034 TBA983034:TBB983034 TKW983034:TKX983034 TUS983034:TUT983034 UEO983034:UEP983034 UOK983034:UOL983034 UYG983034:UYH983034 VIC983034:VID983034 VRY983034:VRZ983034 WBU983034:WBV983034 WLQ983034:WLR983034 WVM983034:WVN983034">
      <formula1>KQ65557:KQ65574</formula1>
    </dataValidation>
    <dataValidation type="list" allowBlank="1" showInputMessage="1" showErrorMessage="1" prompt="Escolher Opção" sqref="F983034 F917498 F851962 F786426 F720890 F655354 F589818 F524282 F458746 F393210 F327674 F262138 F196602 F131066 F65530">
      <formula1>AT65560:AT65576</formula1>
    </dataValidation>
    <dataValidation type="list" allowBlank="1" showInputMessage="1" showErrorMessage="1" prompt="Escolher Opção" sqref="E65530 E131066 E196602 E262138 E327674 E393210 E458746 E524282 E589818 E655354 E720890 E786426 E851962 E917498 E983034">
      <formula1>AS65560:AS65577</formula1>
    </dataValidation>
    <dataValidation type="list" allowBlank="1" showInputMessage="1" showErrorMessage="1" prompt="Escolher Opção" sqref="G983034:H983034 G917498:H917498 G851962:H851962 G786426:H786426 G720890:H720890 G655354:H655354 G589818:H589818 G524282:H524282 G458746:H458746 G393210:H393210 G327674:H327674 G262138:H262138 G196602:H196602 G131066:H131066 G65530:H65530">
      <formula1>AU65557:AU65574</formula1>
    </dataValidation>
  </dataValidations>
  <printOptions horizontalCentered="1"/>
  <pageMargins left="0" right="0" top="0" bottom="0" header="0.31496062992125984" footer="0.31496062992125984"/>
  <pageSetup paperSize="9" scale="95" orientation="landscape" horizontalDpi="300" verticalDpi="300" r:id="rId1"/>
  <ignoredErrors>
    <ignoredError sqref="K24:N24"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showGridLines="0" tabSelected="1" zoomScaleNormal="100" workbookViewId="0">
      <selection activeCell="K33" sqref="K33"/>
    </sheetView>
  </sheetViews>
  <sheetFormatPr defaultRowHeight="12"/>
  <cols>
    <col min="1" max="1" width="6.7109375" bestFit="1" customWidth="1"/>
    <col min="2" max="2" width="87.5703125" customWidth="1"/>
    <col min="3" max="3" width="12.7109375" style="340" bestFit="1" customWidth="1"/>
    <col min="4" max="4" width="9.42578125" hidden="1" customWidth="1"/>
    <col min="5" max="5" width="10.7109375" hidden="1" customWidth="1"/>
    <col min="6" max="6" width="10.5703125" hidden="1" customWidth="1"/>
    <col min="7" max="7" width="9.140625" style="319"/>
    <col min="257" max="257" width="6.7109375" bestFit="1" customWidth="1"/>
    <col min="258" max="258" width="95.5703125" customWidth="1"/>
    <col min="259" max="259" width="12.7109375" bestFit="1" customWidth="1"/>
    <col min="260" max="262" width="0" hidden="1" customWidth="1"/>
    <col min="513" max="513" width="6.7109375" bestFit="1" customWidth="1"/>
    <col min="514" max="514" width="95.5703125" customWidth="1"/>
    <col min="515" max="515" width="12.7109375" bestFit="1" customWidth="1"/>
    <col min="516" max="518" width="0" hidden="1" customWidth="1"/>
    <col min="769" max="769" width="6.7109375" bestFit="1" customWidth="1"/>
    <col min="770" max="770" width="95.5703125" customWidth="1"/>
    <col min="771" max="771" width="12.7109375" bestFit="1" customWidth="1"/>
    <col min="772" max="774" width="0" hidden="1" customWidth="1"/>
    <col min="1025" max="1025" width="6.7109375" bestFit="1" customWidth="1"/>
    <col min="1026" max="1026" width="95.5703125" customWidth="1"/>
    <col min="1027" max="1027" width="12.7109375" bestFit="1" customWidth="1"/>
    <col min="1028" max="1030" width="0" hidden="1" customWidth="1"/>
    <col min="1281" max="1281" width="6.7109375" bestFit="1" customWidth="1"/>
    <col min="1282" max="1282" width="95.5703125" customWidth="1"/>
    <col min="1283" max="1283" width="12.7109375" bestFit="1" customWidth="1"/>
    <col min="1284" max="1286" width="0" hidden="1" customWidth="1"/>
    <col min="1537" max="1537" width="6.7109375" bestFit="1" customWidth="1"/>
    <col min="1538" max="1538" width="95.5703125" customWidth="1"/>
    <col min="1539" max="1539" width="12.7109375" bestFit="1" customWidth="1"/>
    <col min="1540" max="1542" width="0" hidden="1" customWidth="1"/>
    <col min="1793" max="1793" width="6.7109375" bestFit="1" customWidth="1"/>
    <col min="1794" max="1794" width="95.5703125" customWidth="1"/>
    <col min="1795" max="1795" width="12.7109375" bestFit="1" customWidth="1"/>
    <col min="1796" max="1798" width="0" hidden="1" customWidth="1"/>
    <col min="2049" max="2049" width="6.7109375" bestFit="1" customWidth="1"/>
    <col min="2050" max="2050" width="95.5703125" customWidth="1"/>
    <col min="2051" max="2051" width="12.7109375" bestFit="1" customWidth="1"/>
    <col min="2052" max="2054" width="0" hidden="1" customWidth="1"/>
    <col min="2305" max="2305" width="6.7109375" bestFit="1" customWidth="1"/>
    <col min="2306" max="2306" width="95.5703125" customWidth="1"/>
    <col min="2307" max="2307" width="12.7109375" bestFit="1" customWidth="1"/>
    <col min="2308" max="2310" width="0" hidden="1" customWidth="1"/>
    <col min="2561" max="2561" width="6.7109375" bestFit="1" customWidth="1"/>
    <col min="2562" max="2562" width="95.5703125" customWidth="1"/>
    <col min="2563" max="2563" width="12.7109375" bestFit="1" customWidth="1"/>
    <col min="2564" max="2566" width="0" hidden="1" customWidth="1"/>
    <col min="2817" max="2817" width="6.7109375" bestFit="1" customWidth="1"/>
    <col min="2818" max="2818" width="95.5703125" customWidth="1"/>
    <col min="2819" max="2819" width="12.7109375" bestFit="1" customWidth="1"/>
    <col min="2820" max="2822" width="0" hidden="1" customWidth="1"/>
    <col min="3073" max="3073" width="6.7109375" bestFit="1" customWidth="1"/>
    <col min="3074" max="3074" width="95.5703125" customWidth="1"/>
    <col min="3075" max="3075" width="12.7109375" bestFit="1" customWidth="1"/>
    <col min="3076" max="3078" width="0" hidden="1" customWidth="1"/>
    <col min="3329" max="3329" width="6.7109375" bestFit="1" customWidth="1"/>
    <col min="3330" max="3330" width="95.5703125" customWidth="1"/>
    <col min="3331" max="3331" width="12.7109375" bestFit="1" customWidth="1"/>
    <col min="3332" max="3334" width="0" hidden="1" customWidth="1"/>
    <col min="3585" max="3585" width="6.7109375" bestFit="1" customWidth="1"/>
    <col min="3586" max="3586" width="95.5703125" customWidth="1"/>
    <col min="3587" max="3587" width="12.7109375" bestFit="1" customWidth="1"/>
    <col min="3588" max="3590" width="0" hidden="1" customWidth="1"/>
    <col min="3841" max="3841" width="6.7109375" bestFit="1" customWidth="1"/>
    <col min="3842" max="3842" width="95.5703125" customWidth="1"/>
    <col min="3843" max="3843" width="12.7109375" bestFit="1" customWidth="1"/>
    <col min="3844" max="3846" width="0" hidden="1" customWidth="1"/>
    <col min="4097" max="4097" width="6.7109375" bestFit="1" customWidth="1"/>
    <col min="4098" max="4098" width="95.5703125" customWidth="1"/>
    <col min="4099" max="4099" width="12.7109375" bestFit="1" customWidth="1"/>
    <col min="4100" max="4102" width="0" hidden="1" customWidth="1"/>
    <col min="4353" max="4353" width="6.7109375" bestFit="1" customWidth="1"/>
    <col min="4354" max="4354" width="95.5703125" customWidth="1"/>
    <col min="4355" max="4355" width="12.7109375" bestFit="1" customWidth="1"/>
    <col min="4356" max="4358" width="0" hidden="1" customWidth="1"/>
    <col min="4609" max="4609" width="6.7109375" bestFit="1" customWidth="1"/>
    <col min="4610" max="4610" width="95.5703125" customWidth="1"/>
    <col min="4611" max="4611" width="12.7109375" bestFit="1" customWidth="1"/>
    <col min="4612" max="4614" width="0" hidden="1" customWidth="1"/>
    <col min="4865" max="4865" width="6.7109375" bestFit="1" customWidth="1"/>
    <col min="4866" max="4866" width="95.5703125" customWidth="1"/>
    <col min="4867" max="4867" width="12.7109375" bestFit="1" customWidth="1"/>
    <col min="4868" max="4870" width="0" hidden="1" customWidth="1"/>
    <col min="5121" max="5121" width="6.7109375" bestFit="1" customWidth="1"/>
    <col min="5122" max="5122" width="95.5703125" customWidth="1"/>
    <col min="5123" max="5123" width="12.7109375" bestFit="1" customWidth="1"/>
    <col min="5124" max="5126" width="0" hidden="1" customWidth="1"/>
    <col min="5377" max="5377" width="6.7109375" bestFit="1" customWidth="1"/>
    <col min="5378" max="5378" width="95.5703125" customWidth="1"/>
    <col min="5379" max="5379" width="12.7109375" bestFit="1" customWidth="1"/>
    <col min="5380" max="5382" width="0" hidden="1" customWidth="1"/>
    <col min="5633" max="5633" width="6.7109375" bestFit="1" customWidth="1"/>
    <col min="5634" max="5634" width="95.5703125" customWidth="1"/>
    <col min="5635" max="5635" width="12.7109375" bestFit="1" customWidth="1"/>
    <col min="5636" max="5638" width="0" hidden="1" customWidth="1"/>
    <col min="5889" max="5889" width="6.7109375" bestFit="1" customWidth="1"/>
    <col min="5890" max="5890" width="95.5703125" customWidth="1"/>
    <col min="5891" max="5891" width="12.7109375" bestFit="1" customWidth="1"/>
    <col min="5892" max="5894" width="0" hidden="1" customWidth="1"/>
    <col min="6145" max="6145" width="6.7109375" bestFit="1" customWidth="1"/>
    <col min="6146" max="6146" width="95.5703125" customWidth="1"/>
    <col min="6147" max="6147" width="12.7109375" bestFit="1" customWidth="1"/>
    <col min="6148" max="6150" width="0" hidden="1" customWidth="1"/>
    <col min="6401" max="6401" width="6.7109375" bestFit="1" customWidth="1"/>
    <col min="6402" max="6402" width="95.5703125" customWidth="1"/>
    <col min="6403" max="6403" width="12.7109375" bestFit="1" customWidth="1"/>
    <col min="6404" max="6406" width="0" hidden="1" customWidth="1"/>
    <col min="6657" max="6657" width="6.7109375" bestFit="1" customWidth="1"/>
    <col min="6658" max="6658" width="95.5703125" customWidth="1"/>
    <col min="6659" max="6659" width="12.7109375" bestFit="1" customWidth="1"/>
    <col min="6660" max="6662" width="0" hidden="1" customWidth="1"/>
    <col min="6913" max="6913" width="6.7109375" bestFit="1" customWidth="1"/>
    <col min="6914" max="6914" width="95.5703125" customWidth="1"/>
    <col min="6915" max="6915" width="12.7109375" bestFit="1" customWidth="1"/>
    <col min="6916" max="6918" width="0" hidden="1" customWidth="1"/>
    <col min="7169" max="7169" width="6.7109375" bestFit="1" customWidth="1"/>
    <col min="7170" max="7170" width="95.5703125" customWidth="1"/>
    <col min="7171" max="7171" width="12.7109375" bestFit="1" customWidth="1"/>
    <col min="7172" max="7174" width="0" hidden="1" customWidth="1"/>
    <col min="7425" max="7425" width="6.7109375" bestFit="1" customWidth="1"/>
    <col min="7426" max="7426" width="95.5703125" customWidth="1"/>
    <col min="7427" max="7427" width="12.7109375" bestFit="1" customWidth="1"/>
    <col min="7428" max="7430" width="0" hidden="1" customWidth="1"/>
    <col min="7681" max="7681" width="6.7109375" bestFit="1" customWidth="1"/>
    <col min="7682" max="7682" width="95.5703125" customWidth="1"/>
    <col min="7683" max="7683" width="12.7109375" bestFit="1" customWidth="1"/>
    <col min="7684" max="7686" width="0" hidden="1" customWidth="1"/>
    <col min="7937" max="7937" width="6.7109375" bestFit="1" customWidth="1"/>
    <col min="7938" max="7938" width="95.5703125" customWidth="1"/>
    <col min="7939" max="7939" width="12.7109375" bestFit="1" customWidth="1"/>
    <col min="7940" max="7942" width="0" hidden="1" customWidth="1"/>
    <col min="8193" max="8193" width="6.7109375" bestFit="1" customWidth="1"/>
    <col min="8194" max="8194" width="95.5703125" customWidth="1"/>
    <col min="8195" max="8195" width="12.7109375" bestFit="1" customWidth="1"/>
    <col min="8196" max="8198" width="0" hidden="1" customWidth="1"/>
    <col min="8449" max="8449" width="6.7109375" bestFit="1" customWidth="1"/>
    <col min="8450" max="8450" width="95.5703125" customWidth="1"/>
    <col min="8451" max="8451" width="12.7109375" bestFit="1" customWidth="1"/>
    <col min="8452" max="8454" width="0" hidden="1" customWidth="1"/>
    <col min="8705" max="8705" width="6.7109375" bestFit="1" customWidth="1"/>
    <col min="8706" max="8706" width="95.5703125" customWidth="1"/>
    <col min="8707" max="8707" width="12.7109375" bestFit="1" customWidth="1"/>
    <col min="8708" max="8710" width="0" hidden="1" customWidth="1"/>
    <col min="8961" max="8961" width="6.7109375" bestFit="1" customWidth="1"/>
    <col min="8962" max="8962" width="95.5703125" customWidth="1"/>
    <col min="8963" max="8963" width="12.7109375" bestFit="1" customWidth="1"/>
    <col min="8964" max="8966" width="0" hidden="1" customWidth="1"/>
    <col min="9217" max="9217" width="6.7109375" bestFit="1" customWidth="1"/>
    <col min="9218" max="9218" width="95.5703125" customWidth="1"/>
    <col min="9219" max="9219" width="12.7109375" bestFit="1" customWidth="1"/>
    <col min="9220" max="9222" width="0" hidden="1" customWidth="1"/>
    <col min="9473" max="9473" width="6.7109375" bestFit="1" customWidth="1"/>
    <col min="9474" max="9474" width="95.5703125" customWidth="1"/>
    <col min="9475" max="9475" width="12.7109375" bestFit="1" customWidth="1"/>
    <col min="9476" max="9478" width="0" hidden="1" customWidth="1"/>
    <col min="9729" max="9729" width="6.7109375" bestFit="1" customWidth="1"/>
    <col min="9730" max="9730" width="95.5703125" customWidth="1"/>
    <col min="9731" max="9731" width="12.7109375" bestFit="1" customWidth="1"/>
    <col min="9732" max="9734" width="0" hidden="1" customWidth="1"/>
    <col min="9985" max="9985" width="6.7109375" bestFit="1" customWidth="1"/>
    <col min="9986" max="9986" width="95.5703125" customWidth="1"/>
    <col min="9987" max="9987" width="12.7109375" bestFit="1" customWidth="1"/>
    <col min="9988" max="9990" width="0" hidden="1" customWidth="1"/>
    <col min="10241" max="10241" width="6.7109375" bestFit="1" customWidth="1"/>
    <col min="10242" max="10242" width="95.5703125" customWidth="1"/>
    <col min="10243" max="10243" width="12.7109375" bestFit="1" customWidth="1"/>
    <col min="10244" max="10246" width="0" hidden="1" customWidth="1"/>
    <col min="10497" max="10497" width="6.7109375" bestFit="1" customWidth="1"/>
    <col min="10498" max="10498" width="95.5703125" customWidth="1"/>
    <col min="10499" max="10499" width="12.7109375" bestFit="1" customWidth="1"/>
    <col min="10500" max="10502" width="0" hidden="1" customWidth="1"/>
    <col min="10753" max="10753" width="6.7109375" bestFit="1" customWidth="1"/>
    <col min="10754" max="10754" width="95.5703125" customWidth="1"/>
    <col min="10755" max="10755" width="12.7109375" bestFit="1" customWidth="1"/>
    <col min="10756" max="10758" width="0" hidden="1" customWidth="1"/>
    <col min="11009" max="11009" width="6.7109375" bestFit="1" customWidth="1"/>
    <col min="11010" max="11010" width="95.5703125" customWidth="1"/>
    <col min="11011" max="11011" width="12.7109375" bestFit="1" customWidth="1"/>
    <col min="11012" max="11014" width="0" hidden="1" customWidth="1"/>
    <col min="11265" max="11265" width="6.7109375" bestFit="1" customWidth="1"/>
    <col min="11266" max="11266" width="95.5703125" customWidth="1"/>
    <col min="11267" max="11267" width="12.7109375" bestFit="1" customWidth="1"/>
    <col min="11268" max="11270" width="0" hidden="1" customWidth="1"/>
    <col min="11521" max="11521" width="6.7109375" bestFit="1" customWidth="1"/>
    <col min="11522" max="11522" width="95.5703125" customWidth="1"/>
    <col min="11523" max="11523" width="12.7109375" bestFit="1" customWidth="1"/>
    <col min="11524" max="11526" width="0" hidden="1" customWidth="1"/>
    <col min="11777" max="11777" width="6.7109375" bestFit="1" customWidth="1"/>
    <col min="11778" max="11778" width="95.5703125" customWidth="1"/>
    <col min="11779" max="11779" width="12.7109375" bestFit="1" customWidth="1"/>
    <col min="11780" max="11782" width="0" hidden="1" customWidth="1"/>
    <col min="12033" max="12033" width="6.7109375" bestFit="1" customWidth="1"/>
    <col min="12034" max="12034" width="95.5703125" customWidth="1"/>
    <col min="12035" max="12035" width="12.7109375" bestFit="1" customWidth="1"/>
    <col min="12036" max="12038" width="0" hidden="1" customWidth="1"/>
    <col min="12289" max="12289" width="6.7109375" bestFit="1" customWidth="1"/>
    <col min="12290" max="12290" width="95.5703125" customWidth="1"/>
    <col min="12291" max="12291" width="12.7109375" bestFit="1" customWidth="1"/>
    <col min="12292" max="12294" width="0" hidden="1" customWidth="1"/>
    <col min="12545" max="12545" width="6.7109375" bestFit="1" customWidth="1"/>
    <col min="12546" max="12546" width="95.5703125" customWidth="1"/>
    <col min="12547" max="12547" width="12.7109375" bestFit="1" customWidth="1"/>
    <col min="12548" max="12550" width="0" hidden="1" customWidth="1"/>
    <col min="12801" max="12801" width="6.7109375" bestFit="1" customWidth="1"/>
    <col min="12802" max="12802" width="95.5703125" customWidth="1"/>
    <col min="12803" max="12803" width="12.7109375" bestFit="1" customWidth="1"/>
    <col min="12804" max="12806" width="0" hidden="1" customWidth="1"/>
    <col min="13057" max="13057" width="6.7109375" bestFit="1" customWidth="1"/>
    <col min="13058" max="13058" width="95.5703125" customWidth="1"/>
    <col min="13059" max="13059" width="12.7109375" bestFit="1" customWidth="1"/>
    <col min="13060" max="13062" width="0" hidden="1" customWidth="1"/>
    <col min="13313" max="13313" width="6.7109375" bestFit="1" customWidth="1"/>
    <col min="13314" max="13314" width="95.5703125" customWidth="1"/>
    <col min="13315" max="13315" width="12.7109375" bestFit="1" customWidth="1"/>
    <col min="13316" max="13318" width="0" hidden="1" customWidth="1"/>
    <col min="13569" max="13569" width="6.7109375" bestFit="1" customWidth="1"/>
    <col min="13570" max="13570" width="95.5703125" customWidth="1"/>
    <col min="13571" max="13571" width="12.7109375" bestFit="1" customWidth="1"/>
    <col min="13572" max="13574" width="0" hidden="1" customWidth="1"/>
    <col min="13825" max="13825" width="6.7109375" bestFit="1" customWidth="1"/>
    <col min="13826" max="13826" width="95.5703125" customWidth="1"/>
    <col min="13827" max="13827" width="12.7109375" bestFit="1" customWidth="1"/>
    <col min="13828" max="13830" width="0" hidden="1" customWidth="1"/>
    <col min="14081" max="14081" width="6.7109375" bestFit="1" customWidth="1"/>
    <col min="14082" max="14082" width="95.5703125" customWidth="1"/>
    <col min="14083" max="14083" width="12.7109375" bestFit="1" customWidth="1"/>
    <col min="14084" max="14086" width="0" hidden="1" customWidth="1"/>
    <col min="14337" max="14337" width="6.7109375" bestFit="1" customWidth="1"/>
    <col min="14338" max="14338" width="95.5703125" customWidth="1"/>
    <col min="14339" max="14339" width="12.7109375" bestFit="1" customWidth="1"/>
    <col min="14340" max="14342" width="0" hidden="1" customWidth="1"/>
    <col min="14593" max="14593" width="6.7109375" bestFit="1" customWidth="1"/>
    <col min="14594" max="14594" width="95.5703125" customWidth="1"/>
    <col min="14595" max="14595" width="12.7109375" bestFit="1" customWidth="1"/>
    <col min="14596" max="14598" width="0" hidden="1" customWidth="1"/>
    <col min="14849" max="14849" width="6.7109375" bestFit="1" customWidth="1"/>
    <col min="14850" max="14850" width="95.5703125" customWidth="1"/>
    <col min="14851" max="14851" width="12.7109375" bestFit="1" customWidth="1"/>
    <col min="14852" max="14854" width="0" hidden="1" customWidth="1"/>
    <col min="15105" max="15105" width="6.7109375" bestFit="1" customWidth="1"/>
    <col min="15106" max="15106" width="95.5703125" customWidth="1"/>
    <col min="15107" max="15107" width="12.7109375" bestFit="1" customWidth="1"/>
    <col min="15108" max="15110" width="0" hidden="1" customWidth="1"/>
    <col min="15361" max="15361" width="6.7109375" bestFit="1" customWidth="1"/>
    <col min="15362" max="15362" width="95.5703125" customWidth="1"/>
    <col min="15363" max="15363" width="12.7109375" bestFit="1" customWidth="1"/>
    <col min="15364" max="15366" width="0" hidden="1" customWidth="1"/>
    <col min="15617" max="15617" width="6.7109375" bestFit="1" customWidth="1"/>
    <col min="15618" max="15618" width="95.5703125" customWidth="1"/>
    <col min="15619" max="15619" width="12.7109375" bestFit="1" customWidth="1"/>
    <col min="15620" max="15622" width="0" hidden="1" customWidth="1"/>
    <col min="15873" max="15873" width="6.7109375" bestFit="1" customWidth="1"/>
    <col min="15874" max="15874" width="95.5703125" customWidth="1"/>
    <col min="15875" max="15875" width="12.7109375" bestFit="1" customWidth="1"/>
    <col min="15876" max="15878" width="0" hidden="1" customWidth="1"/>
    <col min="16129" max="16129" width="6.7109375" bestFit="1" customWidth="1"/>
    <col min="16130" max="16130" width="95.5703125" customWidth="1"/>
    <col min="16131" max="16131" width="12.7109375" bestFit="1" customWidth="1"/>
    <col min="16132" max="16134" width="0" hidden="1" customWidth="1"/>
  </cols>
  <sheetData>
    <row r="1" spans="1:6" ht="15.75">
      <c r="A1" s="450" t="s">
        <v>531</v>
      </c>
      <c r="B1" s="450"/>
      <c r="C1" s="450"/>
    </row>
    <row r="2" spans="1:6" s="361" customFormat="1"/>
    <row r="3" spans="1:6" ht="12.75">
      <c r="A3" s="447" t="s">
        <v>464</v>
      </c>
      <c r="B3" s="447"/>
      <c r="C3" s="342"/>
      <c r="D3" s="449"/>
      <c r="E3" s="449"/>
      <c r="F3" s="449"/>
    </row>
    <row r="4" spans="1:6" ht="12.75">
      <c r="A4" s="448"/>
      <c r="B4" s="448"/>
      <c r="C4" s="343" t="s">
        <v>465</v>
      </c>
      <c r="D4" s="320" t="s">
        <v>466</v>
      </c>
      <c r="E4" s="320" t="s">
        <v>467</v>
      </c>
      <c r="F4" s="320" t="s">
        <v>434</v>
      </c>
    </row>
    <row r="5" spans="1:6" ht="12.75">
      <c r="A5" s="321"/>
      <c r="B5" s="322" t="s">
        <v>468</v>
      </c>
      <c r="C5" s="323"/>
      <c r="D5" s="324"/>
      <c r="E5" s="324"/>
      <c r="F5" s="324"/>
    </row>
    <row r="6" spans="1:6" ht="12.75">
      <c r="A6" s="349">
        <v>1</v>
      </c>
      <c r="B6" s="350" t="s">
        <v>469</v>
      </c>
      <c r="C6" s="351">
        <v>511137753</v>
      </c>
      <c r="D6" s="344">
        <v>1</v>
      </c>
      <c r="E6" s="326"/>
      <c r="F6" s="325">
        <v>1</v>
      </c>
    </row>
    <row r="7" spans="1:6" ht="12.75">
      <c r="A7" s="349">
        <v>2</v>
      </c>
      <c r="B7" s="350" t="s">
        <v>470</v>
      </c>
      <c r="C7" s="351">
        <v>511259085</v>
      </c>
      <c r="D7" s="344"/>
      <c r="E7" s="326"/>
      <c r="F7" s="325"/>
    </row>
    <row r="8" spans="1:6" ht="12.75">
      <c r="A8" s="349">
        <v>3</v>
      </c>
      <c r="B8" s="350" t="s">
        <v>471</v>
      </c>
      <c r="C8" s="351">
        <v>511007205</v>
      </c>
      <c r="D8" s="344"/>
      <c r="E8" s="326"/>
      <c r="F8" s="325"/>
    </row>
    <row r="9" spans="1:6" ht="12.75">
      <c r="A9" s="349">
        <v>4</v>
      </c>
      <c r="B9" s="350" t="s">
        <v>472</v>
      </c>
      <c r="C9" s="351">
        <v>511035365</v>
      </c>
      <c r="D9" s="344"/>
      <c r="E9" s="326"/>
      <c r="F9" s="325"/>
    </row>
    <row r="10" spans="1:6" ht="12.75">
      <c r="A10" s="349">
        <v>5</v>
      </c>
      <c r="B10" s="350" t="s">
        <v>473</v>
      </c>
      <c r="C10" s="351" t="s">
        <v>474</v>
      </c>
      <c r="D10" s="344"/>
      <c r="E10" s="326"/>
      <c r="F10" s="325"/>
    </row>
    <row r="11" spans="1:6" ht="12.75">
      <c r="A11" s="349">
        <v>6</v>
      </c>
      <c r="B11" s="350" t="s">
        <v>475</v>
      </c>
      <c r="C11" s="351" t="s">
        <v>476</v>
      </c>
      <c r="D11" s="344"/>
      <c r="E11" s="326"/>
      <c r="F11" s="325"/>
    </row>
    <row r="12" spans="1:6" ht="25.5">
      <c r="A12" s="349">
        <v>7</v>
      </c>
      <c r="B12" s="350" t="s">
        <v>477</v>
      </c>
      <c r="C12" s="351" t="s">
        <v>478</v>
      </c>
      <c r="D12" s="344"/>
      <c r="E12" s="326"/>
      <c r="F12" s="325"/>
    </row>
    <row r="13" spans="1:6" ht="12.75">
      <c r="A13" s="349">
        <v>8</v>
      </c>
      <c r="B13" s="350" t="s">
        <v>479</v>
      </c>
      <c r="C13" s="351" t="s">
        <v>480</v>
      </c>
      <c r="D13" s="344"/>
      <c r="E13" s="326"/>
      <c r="F13" s="325"/>
    </row>
    <row r="14" spans="1:6" ht="12.75">
      <c r="A14" s="349">
        <v>9</v>
      </c>
      <c r="B14" s="350" t="s">
        <v>481</v>
      </c>
      <c r="C14" s="351" t="s">
        <v>482</v>
      </c>
      <c r="D14" s="344"/>
      <c r="E14" s="326"/>
      <c r="F14" s="325"/>
    </row>
    <row r="15" spans="1:6" ht="12.75">
      <c r="A15" s="349">
        <v>10</v>
      </c>
      <c r="B15" s="350" t="s">
        <v>483</v>
      </c>
      <c r="C15" s="351" t="s">
        <v>484</v>
      </c>
      <c r="D15" s="344"/>
      <c r="E15" s="326"/>
      <c r="F15" s="325"/>
    </row>
    <row r="16" spans="1:6" ht="12.75">
      <c r="A16" s="349">
        <v>11</v>
      </c>
      <c r="B16" s="350" t="s">
        <v>485</v>
      </c>
      <c r="C16" s="351" t="s">
        <v>486</v>
      </c>
      <c r="D16" s="344"/>
      <c r="E16" s="326"/>
      <c r="F16" s="325"/>
    </row>
    <row r="17" spans="1:6" ht="12.75">
      <c r="A17" s="349">
        <v>12</v>
      </c>
      <c r="B17" s="350" t="s">
        <v>487</v>
      </c>
      <c r="C17" s="351">
        <v>511127626</v>
      </c>
      <c r="D17" s="344"/>
      <c r="E17" s="326"/>
      <c r="F17" s="325"/>
    </row>
    <row r="18" spans="1:6" ht="12.75">
      <c r="A18" s="349">
        <v>13</v>
      </c>
      <c r="B18" s="350" t="s">
        <v>488</v>
      </c>
      <c r="C18" s="351">
        <v>511060408</v>
      </c>
      <c r="D18" s="344"/>
      <c r="E18" s="326"/>
      <c r="F18" s="325"/>
    </row>
    <row r="19" spans="1:6" ht="12.75">
      <c r="A19" s="349"/>
      <c r="B19" s="350"/>
      <c r="C19" s="351"/>
      <c r="D19" s="344"/>
      <c r="E19" s="326"/>
      <c r="F19" s="325"/>
    </row>
    <row r="20" spans="1:6" ht="12.75">
      <c r="A20" s="349"/>
      <c r="B20" s="352" t="s">
        <v>489</v>
      </c>
      <c r="C20" s="353"/>
      <c r="D20" s="344"/>
      <c r="E20" s="326"/>
      <c r="F20" s="325"/>
    </row>
    <row r="21" spans="1:6" ht="12.75">
      <c r="A21" s="349">
        <v>14</v>
      </c>
      <c r="B21" s="350" t="s">
        <v>490</v>
      </c>
      <c r="C21" s="351">
        <v>509574513</v>
      </c>
      <c r="D21" s="345">
        <v>0.41199999999999998</v>
      </c>
      <c r="E21" s="327">
        <v>0.51</v>
      </c>
      <c r="F21" s="327">
        <v>0.92199999999999993</v>
      </c>
    </row>
    <row r="22" spans="1:6" ht="12.75">
      <c r="A22" s="349">
        <v>15</v>
      </c>
      <c r="B22" s="350" t="s">
        <v>491</v>
      </c>
      <c r="C22" s="351">
        <v>511090145</v>
      </c>
      <c r="D22" s="344">
        <v>0.80489999999999995</v>
      </c>
      <c r="E22" s="325">
        <v>1.6299999999999999E-2</v>
      </c>
      <c r="F22" s="325">
        <v>0.82119999999999993</v>
      </c>
    </row>
    <row r="23" spans="1:6" ht="12.75">
      <c r="A23" s="349">
        <v>16</v>
      </c>
      <c r="B23" s="350" t="s">
        <v>492</v>
      </c>
      <c r="C23" s="351">
        <v>511010435</v>
      </c>
      <c r="D23" s="344"/>
      <c r="E23" s="325"/>
      <c r="F23" s="325"/>
    </row>
    <row r="24" spans="1:6" ht="12.75">
      <c r="A24" s="349">
        <v>17</v>
      </c>
      <c r="B24" s="350" t="s">
        <v>493</v>
      </c>
      <c r="C24" s="351">
        <v>511278241</v>
      </c>
      <c r="D24" s="344"/>
      <c r="E24" s="325"/>
      <c r="F24" s="325"/>
    </row>
    <row r="25" spans="1:6" ht="12.75">
      <c r="A25" s="349">
        <v>18</v>
      </c>
      <c r="B25" s="350" t="s">
        <v>494</v>
      </c>
      <c r="C25" s="351">
        <v>511026340</v>
      </c>
      <c r="D25" s="344"/>
      <c r="E25" s="325"/>
      <c r="F25" s="325"/>
    </row>
    <row r="26" spans="1:6" ht="12.75">
      <c r="A26" s="349">
        <v>19</v>
      </c>
      <c r="B26" s="350" t="s">
        <v>495</v>
      </c>
      <c r="C26" s="351" t="s">
        <v>496</v>
      </c>
      <c r="D26" s="344"/>
      <c r="E26" s="325"/>
      <c r="F26" s="325"/>
    </row>
    <row r="27" spans="1:6" ht="12.75">
      <c r="A27" s="349">
        <v>20</v>
      </c>
      <c r="B27" s="350" t="s">
        <v>497</v>
      </c>
      <c r="C27" s="351">
        <v>511007116</v>
      </c>
      <c r="D27" s="344"/>
      <c r="E27" s="325"/>
      <c r="F27" s="325"/>
    </row>
    <row r="28" spans="1:6" ht="12.75">
      <c r="A28" s="349">
        <v>21</v>
      </c>
      <c r="B28" s="350" t="s">
        <v>498</v>
      </c>
      <c r="C28" s="351">
        <v>511109741</v>
      </c>
      <c r="D28" s="344"/>
      <c r="E28" s="325"/>
      <c r="F28" s="325"/>
    </row>
    <row r="29" spans="1:6" ht="12.75">
      <c r="A29" s="349">
        <v>22</v>
      </c>
      <c r="B29" s="350" t="s">
        <v>499</v>
      </c>
      <c r="C29" s="351">
        <v>511109580</v>
      </c>
      <c r="D29" s="344"/>
      <c r="E29" s="325"/>
      <c r="F29" s="325"/>
    </row>
    <row r="30" spans="1:6" ht="12.75">
      <c r="A30" s="349">
        <v>23</v>
      </c>
      <c r="B30" s="350" t="s">
        <v>500</v>
      </c>
      <c r="C30" s="351" t="s">
        <v>501</v>
      </c>
      <c r="D30" s="344"/>
      <c r="E30" s="325"/>
      <c r="F30" s="325"/>
    </row>
    <row r="31" spans="1:6" ht="12.75">
      <c r="A31" s="349"/>
      <c r="B31" s="350"/>
      <c r="C31" s="351"/>
      <c r="D31" s="344"/>
      <c r="E31" s="325"/>
      <c r="F31" s="325"/>
    </row>
    <row r="32" spans="1:6" ht="12.75">
      <c r="A32" s="349"/>
      <c r="B32" s="352" t="s">
        <v>502</v>
      </c>
      <c r="C32" s="354"/>
      <c r="D32" s="344"/>
      <c r="E32" s="325"/>
      <c r="F32" s="325"/>
    </row>
    <row r="33" spans="1:6" ht="12.75">
      <c r="A33" s="349">
        <v>24</v>
      </c>
      <c r="B33" s="350" t="s">
        <v>503</v>
      </c>
      <c r="C33" s="351">
        <v>511023006</v>
      </c>
      <c r="D33" s="344">
        <v>0.42859999999999998</v>
      </c>
      <c r="E33" s="325"/>
      <c r="F33" s="325">
        <v>0.42859999999999998</v>
      </c>
    </row>
    <row r="34" spans="1:6" ht="12.75">
      <c r="A34" s="349">
        <v>25</v>
      </c>
      <c r="B34" s="350" t="s">
        <v>504</v>
      </c>
      <c r="C34" s="351">
        <v>511236530</v>
      </c>
      <c r="D34" s="344">
        <v>0.2</v>
      </c>
      <c r="E34" s="325"/>
      <c r="F34" s="325">
        <v>0.2</v>
      </c>
    </row>
    <row r="35" spans="1:6" ht="12.75">
      <c r="A35" s="355">
        <v>26</v>
      </c>
      <c r="B35" s="356" t="s">
        <v>505</v>
      </c>
      <c r="C35" s="351">
        <v>511007540</v>
      </c>
      <c r="D35" s="344">
        <v>0.02</v>
      </c>
      <c r="E35" s="325"/>
      <c r="F35" s="325">
        <v>0.02</v>
      </c>
    </row>
    <row r="36" spans="1:6" ht="12.75">
      <c r="A36" s="349">
        <v>27</v>
      </c>
      <c r="B36" s="350" t="s">
        <v>506</v>
      </c>
      <c r="C36" s="351" t="s">
        <v>507</v>
      </c>
      <c r="D36" s="344">
        <v>0.4</v>
      </c>
      <c r="E36" s="325"/>
      <c r="F36" s="325">
        <v>0.4</v>
      </c>
    </row>
    <row r="37" spans="1:6" ht="12.75">
      <c r="A37" s="349">
        <v>28</v>
      </c>
      <c r="B37" s="350" t="s">
        <v>508</v>
      </c>
      <c r="C37" s="351" t="s">
        <v>509</v>
      </c>
      <c r="D37" s="344">
        <v>0.25</v>
      </c>
      <c r="E37" s="325"/>
      <c r="F37" s="325">
        <v>0.25</v>
      </c>
    </row>
    <row r="38" spans="1:6" ht="12.75">
      <c r="A38" s="349">
        <v>29</v>
      </c>
      <c r="B38" s="350" t="s">
        <v>510</v>
      </c>
      <c r="C38" s="351" t="s">
        <v>511</v>
      </c>
      <c r="D38" s="344">
        <v>0.35</v>
      </c>
      <c r="E38" s="325"/>
      <c r="F38" s="325">
        <v>0.35</v>
      </c>
    </row>
    <row r="39" spans="1:6" ht="12.75">
      <c r="A39" s="349">
        <v>30</v>
      </c>
      <c r="B39" s="350" t="s">
        <v>512</v>
      </c>
      <c r="C39" s="351" t="s">
        <v>513</v>
      </c>
      <c r="D39" s="344">
        <v>0.2</v>
      </c>
      <c r="E39" s="325"/>
      <c r="F39" s="325">
        <v>0.2</v>
      </c>
    </row>
    <row r="40" spans="1:6" ht="12.75">
      <c r="A40" s="349">
        <v>31</v>
      </c>
      <c r="B40" s="350" t="s">
        <v>514</v>
      </c>
      <c r="C40" s="357" t="s">
        <v>515</v>
      </c>
      <c r="D40" s="346">
        <v>0.2</v>
      </c>
      <c r="E40" s="328"/>
      <c r="F40" s="328">
        <v>0.2</v>
      </c>
    </row>
    <row r="41" spans="1:6" ht="12.75">
      <c r="A41" s="349">
        <v>32</v>
      </c>
      <c r="B41" s="350" t="s">
        <v>516</v>
      </c>
      <c r="C41" s="351">
        <v>511037325</v>
      </c>
      <c r="D41" s="344"/>
      <c r="E41" s="325">
        <v>0.42859999999999998</v>
      </c>
      <c r="F41" s="325">
        <v>0.42859999999999998</v>
      </c>
    </row>
    <row r="42" spans="1:6" ht="12.75">
      <c r="A42" s="349">
        <v>33</v>
      </c>
      <c r="B42" s="350" t="s">
        <v>517</v>
      </c>
      <c r="C42" s="351">
        <v>511013469</v>
      </c>
      <c r="D42" s="344"/>
      <c r="E42" s="325">
        <v>0.42859999999999998</v>
      </c>
      <c r="F42" s="325">
        <v>0.42859999999999998</v>
      </c>
    </row>
    <row r="43" spans="1:6" ht="12.75">
      <c r="A43" s="349">
        <v>34</v>
      </c>
      <c r="B43" s="350" t="s">
        <v>518</v>
      </c>
      <c r="C43" s="351">
        <v>511174012</v>
      </c>
      <c r="D43" s="344"/>
      <c r="E43" s="325">
        <v>0.1429</v>
      </c>
      <c r="F43" s="325">
        <v>0.1429</v>
      </c>
    </row>
    <row r="44" spans="1:6" ht="12.75">
      <c r="A44" s="349">
        <v>35</v>
      </c>
      <c r="B44" s="350" t="s">
        <v>519</v>
      </c>
      <c r="C44" s="351">
        <v>511222297</v>
      </c>
      <c r="D44" s="344"/>
      <c r="E44" s="325">
        <v>0.21429999999999999</v>
      </c>
      <c r="F44" s="325">
        <v>0.21429999999999999</v>
      </c>
    </row>
    <row r="45" spans="1:6" ht="12.75">
      <c r="A45" s="349">
        <v>36</v>
      </c>
      <c r="B45" s="350" t="s">
        <v>520</v>
      </c>
      <c r="C45" s="351">
        <v>511104278</v>
      </c>
      <c r="D45" s="344"/>
      <c r="E45" s="325">
        <v>0.21859999999999999</v>
      </c>
      <c r="F45" s="325">
        <v>0.21859999999999999</v>
      </c>
    </row>
    <row r="46" spans="1:6" ht="12.75">
      <c r="A46" s="349">
        <v>37</v>
      </c>
      <c r="B46" s="350" t="s">
        <v>521</v>
      </c>
      <c r="C46" s="351">
        <v>511180322</v>
      </c>
      <c r="D46" s="344"/>
      <c r="E46" s="325">
        <v>0.21859999999999999</v>
      </c>
      <c r="F46" s="325">
        <v>0.21859999999999999</v>
      </c>
    </row>
    <row r="47" spans="1:6" ht="12.75">
      <c r="A47" s="349">
        <v>38</v>
      </c>
      <c r="B47" s="350" t="s">
        <v>522</v>
      </c>
      <c r="C47" s="351">
        <v>511004281</v>
      </c>
      <c r="D47" s="344"/>
      <c r="E47" s="325">
        <v>0.42859999999999998</v>
      </c>
      <c r="F47" s="325">
        <v>0.42859999999999998</v>
      </c>
    </row>
    <row r="48" spans="1:6" ht="12.75">
      <c r="A48" s="349">
        <v>39</v>
      </c>
      <c r="B48" s="350" t="s">
        <v>523</v>
      </c>
      <c r="C48" s="351">
        <v>511121091</v>
      </c>
      <c r="D48" s="347"/>
      <c r="E48" s="329">
        <v>0.35</v>
      </c>
      <c r="F48" s="329">
        <v>0.35</v>
      </c>
    </row>
    <row r="49" spans="1:6" ht="12.75">
      <c r="A49" s="349">
        <v>40</v>
      </c>
      <c r="B49" s="350" t="s">
        <v>524</v>
      </c>
      <c r="C49" s="358">
        <v>509189326</v>
      </c>
      <c r="D49" s="332"/>
      <c r="E49" s="330"/>
      <c r="F49" s="330"/>
    </row>
    <row r="50" spans="1:6" ht="12.75">
      <c r="A50" s="349"/>
      <c r="B50" s="350"/>
      <c r="C50" s="358"/>
      <c r="D50" s="331"/>
      <c r="E50" s="331"/>
      <c r="F50" s="332"/>
    </row>
    <row r="51" spans="1:6" ht="12.75">
      <c r="A51" s="349"/>
      <c r="B51" s="359" t="s">
        <v>525</v>
      </c>
      <c r="C51" s="360"/>
      <c r="D51" s="331"/>
      <c r="E51" s="331"/>
      <c r="F51" s="332"/>
    </row>
    <row r="52" spans="1:6" ht="12.75">
      <c r="A52" s="349"/>
      <c r="B52" s="350"/>
      <c r="C52" s="358"/>
      <c r="D52" s="333"/>
      <c r="E52" s="333"/>
      <c r="F52" s="334"/>
    </row>
    <row r="53" spans="1:6" ht="12.75">
      <c r="A53" s="349">
        <v>41</v>
      </c>
      <c r="B53" s="350" t="s">
        <v>526</v>
      </c>
      <c r="C53" s="358">
        <v>502578874</v>
      </c>
      <c r="D53" s="335"/>
      <c r="E53" s="335"/>
      <c r="F53" s="336"/>
    </row>
    <row r="54" spans="1:6" ht="12.75">
      <c r="A54" s="349">
        <v>42</v>
      </c>
      <c r="B54" s="350" t="s">
        <v>527</v>
      </c>
      <c r="C54" s="358">
        <v>511058012</v>
      </c>
      <c r="D54" s="335"/>
      <c r="E54" s="335"/>
      <c r="F54" s="336"/>
    </row>
    <row r="55" spans="1:6" ht="12.75">
      <c r="A55" s="349">
        <v>43</v>
      </c>
      <c r="B55" s="350" t="s">
        <v>528</v>
      </c>
      <c r="C55" s="358">
        <v>511236077</v>
      </c>
      <c r="D55" s="335"/>
      <c r="E55" s="335"/>
      <c r="F55" s="336"/>
    </row>
    <row r="56" spans="1:6" ht="12.75">
      <c r="A56" s="349">
        <v>44</v>
      </c>
      <c r="B56" s="350" t="s">
        <v>529</v>
      </c>
      <c r="C56" s="358">
        <v>511027605</v>
      </c>
      <c r="D56" s="335"/>
      <c r="E56" s="335"/>
      <c r="F56" s="336"/>
    </row>
    <row r="57" spans="1:6" ht="12.75">
      <c r="A57" s="349">
        <v>45</v>
      </c>
      <c r="B57" s="350" t="s">
        <v>530</v>
      </c>
      <c r="C57" s="358">
        <v>510748031</v>
      </c>
      <c r="D57" s="348"/>
      <c r="E57" s="337"/>
      <c r="F57" s="337"/>
    </row>
    <row r="58" spans="1:6" ht="12.75">
      <c r="A58" s="338"/>
      <c r="B58" s="339"/>
    </row>
    <row r="59" spans="1:6" ht="12.75">
      <c r="A59" s="341"/>
      <c r="B59" s="339"/>
    </row>
    <row r="60" spans="1:6" ht="12.75">
      <c r="A60" s="319"/>
      <c r="B60" s="339"/>
    </row>
  </sheetData>
  <mergeCells count="3">
    <mergeCell ref="A3:B4"/>
    <mergeCell ref="D3:F3"/>
    <mergeCell ref="A1:C1"/>
  </mergeCells>
  <printOptions horizontalCentered="1"/>
  <pageMargins left="0" right="0" top="0.39370078740157483" bottom="0" header="0" footer="0"/>
  <pageSetup paperSize="9" scale="9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zoomScaleNormal="100" workbookViewId="0">
      <selection sqref="A1:G1"/>
    </sheetView>
  </sheetViews>
  <sheetFormatPr defaultColWidth="10.85546875" defaultRowHeight="12.75"/>
  <cols>
    <col min="1" max="1" width="33.42578125" style="1" customWidth="1"/>
    <col min="2" max="4" width="12.85546875" style="1" customWidth="1"/>
    <col min="5" max="16384" width="10.85546875" style="1"/>
  </cols>
  <sheetData>
    <row r="1" spans="1:7" ht="14.1" customHeight="1">
      <c r="A1" s="451" t="s">
        <v>57</v>
      </c>
      <c r="B1" s="451"/>
      <c r="C1" s="451"/>
      <c r="D1" s="451"/>
      <c r="E1" s="451"/>
      <c r="F1" s="451"/>
      <c r="G1" s="451"/>
    </row>
    <row r="2" spans="1:7">
      <c r="A2" s="451" t="s">
        <v>138</v>
      </c>
      <c r="B2" s="451"/>
      <c r="C2" s="451"/>
      <c r="D2" s="451"/>
      <c r="E2" s="451"/>
      <c r="F2" s="451"/>
      <c r="G2" s="451"/>
    </row>
    <row r="3" spans="1:7">
      <c r="A3" s="451" t="s">
        <v>140</v>
      </c>
      <c r="B3" s="451"/>
      <c r="C3" s="451"/>
      <c r="D3" s="451"/>
      <c r="E3" s="451"/>
      <c r="F3" s="451"/>
      <c r="G3" s="451"/>
    </row>
    <row r="4" spans="1:7">
      <c r="A4" s="12"/>
      <c r="B4" s="12"/>
      <c r="C4" s="12"/>
      <c r="D4" s="12"/>
    </row>
    <row r="5" spans="1:7" ht="13.5" thickBot="1">
      <c r="G5" s="7" t="s">
        <v>129</v>
      </c>
    </row>
    <row r="6" spans="1:7">
      <c r="A6" s="15"/>
      <c r="B6" s="16"/>
      <c r="C6" s="16"/>
      <c r="D6" s="16"/>
      <c r="E6" s="16"/>
      <c r="F6" s="20"/>
      <c r="G6" s="22"/>
    </row>
    <row r="7" spans="1:7">
      <c r="A7" s="18" t="s">
        <v>132</v>
      </c>
      <c r="B7" s="17" t="s">
        <v>95</v>
      </c>
      <c r="C7" s="17" t="s">
        <v>133</v>
      </c>
      <c r="D7" s="17" t="s">
        <v>58</v>
      </c>
      <c r="E7" s="17" t="s">
        <v>121</v>
      </c>
      <c r="F7" s="6" t="s">
        <v>133</v>
      </c>
      <c r="G7" s="23" t="str">
        <f>F7</f>
        <v>Importâncias</v>
      </c>
    </row>
    <row r="8" spans="1:7">
      <c r="A8" s="18"/>
      <c r="B8" s="17" t="s">
        <v>139</v>
      </c>
      <c r="C8" s="17" t="s">
        <v>134</v>
      </c>
      <c r="D8" s="17" t="s">
        <v>136</v>
      </c>
      <c r="E8" s="17" t="s">
        <v>122</v>
      </c>
      <c r="F8" s="6" t="s">
        <v>103</v>
      </c>
      <c r="G8" s="23" t="s">
        <v>104</v>
      </c>
    </row>
    <row r="9" spans="1:7">
      <c r="A9" s="11"/>
      <c r="B9" s="17"/>
      <c r="C9" s="17" t="s">
        <v>135</v>
      </c>
      <c r="D9" s="17"/>
      <c r="E9" s="17" t="s">
        <v>123</v>
      </c>
      <c r="F9" s="6"/>
      <c r="G9" s="23"/>
    </row>
    <row r="10" spans="1:7">
      <c r="A10" s="10"/>
      <c r="B10" s="19">
        <v>1</v>
      </c>
      <c r="C10" s="19">
        <v>2</v>
      </c>
      <c r="D10" s="19">
        <v>3</v>
      </c>
      <c r="E10" s="19" t="s">
        <v>102</v>
      </c>
      <c r="F10" s="21">
        <v>5</v>
      </c>
      <c r="G10" s="24" t="s">
        <v>105</v>
      </c>
    </row>
    <row r="11" spans="1:7">
      <c r="A11" s="11"/>
      <c r="B11" s="5"/>
      <c r="C11" s="5"/>
      <c r="D11" s="5"/>
      <c r="E11" s="5"/>
      <c r="F11" s="4"/>
      <c r="G11" s="25"/>
    </row>
    <row r="12" spans="1:7">
      <c r="A12" s="11"/>
      <c r="B12" s="5"/>
      <c r="C12" s="5"/>
      <c r="D12" s="5"/>
      <c r="E12" s="5"/>
      <c r="F12" s="4"/>
      <c r="G12" s="25"/>
    </row>
    <row r="13" spans="1:7">
      <c r="A13" s="11"/>
      <c r="B13" s="5"/>
      <c r="C13" s="5"/>
      <c r="D13" s="5"/>
      <c r="E13" s="5"/>
      <c r="F13" s="4"/>
      <c r="G13" s="25"/>
    </row>
    <row r="14" spans="1:7">
      <c r="A14" s="11"/>
      <c r="B14" s="5"/>
      <c r="C14" s="5"/>
      <c r="D14" s="5"/>
      <c r="E14" s="5"/>
      <c r="F14" s="4"/>
      <c r="G14" s="25"/>
    </row>
    <row r="15" spans="1:7">
      <c r="A15" s="11"/>
      <c r="B15" s="5"/>
      <c r="C15" s="5"/>
      <c r="D15" s="5"/>
      <c r="E15" s="5"/>
      <c r="F15" s="4"/>
      <c r="G15" s="25"/>
    </row>
    <row r="16" spans="1:7">
      <c r="A16" s="11"/>
      <c r="B16" s="5"/>
      <c r="C16" s="5"/>
      <c r="D16" s="5"/>
      <c r="E16" s="5"/>
      <c r="F16" s="4"/>
      <c r="G16" s="25"/>
    </row>
    <row r="17" spans="1:7">
      <c r="A17" s="11"/>
      <c r="B17" s="5"/>
      <c r="C17" s="5"/>
      <c r="D17" s="5"/>
      <c r="E17" s="5"/>
      <c r="F17" s="4"/>
      <c r="G17" s="25"/>
    </row>
    <row r="18" spans="1:7">
      <c r="A18" s="11"/>
      <c r="B18" s="5"/>
      <c r="C18" s="5"/>
      <c r="D18" s="5"/>
      <c r="E18" s="5"/>
      <c r="F18" s="4"/>
      <c r="G18" s="25"/>
    </row>
    <row r="19" spans="1:7">
      <c r="A19" s="11"/>
      <c r="B19" s="5"/>
      <c r="C19" s="5"/>
      <c r="D19" s="5"/>
      <c r="E19" s="5"/>
      <c r="F19" s="4"/>
      <c r="G19" s="25"/>
    </row>
    <row r="20" spans="1:7">
      <c r="A20" s="11"/>
      <c r="B20" s="5"/>
      <c r="C20" s="5"/>
      <c r="D20" s="5"/>
      <c r="E20" s="5"/>
      <c r="F20" s="4"/>
      <c r="G20" s="25"/>
    </row>
    <row r="21" spans="1:7">
      <c r="A21" s="11"/>
      <c r="B21" s="5"/>
      <c r="C21" s="5"/>
      <c r="D21" s="5"/>
      <c r="E21" s="5"/>
      <c r="F21" s="4"/>
      <c r="G21" s="25"/>
    </row>
    <row r="22" spans="1:7">
      <c r="A22" s="11"/>
      <c r="B22" s="5"/>
      <c r="C22" s="5"/>
      <c r="D22" s="5"/>
      <c r="E22" s="5"/>
      <c r="F22" s="4"/>
      <c r="G22" s="25"/>
    </row>
    <row r="23" spans="1:7">
      <c r="A23" s="11"/>
      <c r="B23" s="5"/>
      <c r="C23" s="5"/>
      <c r="D23" s="5"/>
      <c r="E23" s="5"/>
      <c r="F23" s="4"/>
      <c r="G23" s="25"/>
    </row>
    <row r="24" spans="1:7">
      <c r="A24" s="11"/>
      <c r="B24" s="5"/>
      <c r="C24" s="5"/>
      <c r="D24" s="5"/>
      <c r="E24" s="5"/>
      <c r="F24" s="4"/>
      <c r="G24" s="25"/>
    </row>
    <row r="25" spans="1:7">
      <c r="A25" s="11"/>
      <c r="B25" s="5"/>
      <c r="C25" s="5"/>
      <c r="D25" s="5"/>
      <c r="E25" s="5"/>
      <c r="F25" s="4"/>
      <c r="G25" s="25"/>
    </row>
    <row r="26" spans="1:7">
      <c r="A26" s="11"/>
      <c r="B26" s="5"/>
      <c r="C26" s="5"/>
      <c r="D26" s="5"/>
      <c r="E26" s="5"/>
      <c r="F26" s="4"/>
      <c r="G26" s="25"/>
    </row>
    <row r="27" spans="1:7">
      <c r="A27" s="11"/>
      <c r="B27" s="5"/>
      <c r="C27" s="5"/>
      <c r="D27" s="5"/>
      <c r="E27" s="5"/>
      <c r="F27" s="4"/>
      <c r="G27" s="25"/>
    </row>
    <row r="28" spans="1:7">
      <c r="A28" s="11"/>
      <c r="B28" s="5"/>
      <c r="C28" s="5"/>
      <c r="D28" s="5"/>
      <c r="E28" s="5"/>
      <c r="F28" s="4"/>
      <c r="G28" s="25"/>
    </row>
    <row r="29" spans="1:7">
      <c r="A29" s="11"/>
      <c r="B29" s="5"/>
      <c r="C29" s="5"/>
      <c r="D29" s="5"/>
      <c r="E29" s="5"/>
      <c r="F29" s="4"/>
      <c r="G29" s="25"/>
    </row>
    <row r="30" spans="1:7">
      <c r="A30" s="11"/>
      <c r="B30" s="5"/>
      <c r="C30" s="5"/>
      <c r="D30" s="5"/>
      <c r="E30" s="5"/>
      <c r="F30" s="4"/>
      <c r="G30" s="25"/>
    </row>
    <row r="31" spans="1:7">
      <c r="A31" s="11"/>
      <c r="B31" s="5"/>
      <c r="C31" s="5"/>
      <c r="D31" s="5"/>
      <c r="E31" s="5"/>
      <c r="F31" s="4"/>
      <c r="G31" s="25"/>
    </row>
    <row r="32" spans="1:7">
      <c r="A32" s="13"/>
      <c r="B32" s="3"/>
      <c r="C32" s="3"/>
      <c r="D32" s="3"/>
      <c r="E32" s="3"/>
      <c r="F32" s="2"/>
      <c r="G32" s="27"/>
    </row>
    <row r="33" spans="1:7">
      <c r="A33" s="11" t="s">
        <v>56</v>
      </c>
      <c r="B33" s="5"/>
      <c r="C33" s="5"/>
      <c r="D33" s="5"/>
      <c r="E33" s="5"/>
      <c r="F33" s="4"/>
      <c r="G33" s="25"/>
    </row>
    <row r="34" spans="1:7" ht="13.5" thickBot="1">
      <c r="A34" s="14"/>
      <c r="B34" s="9"/>
      <c r="C34" s="9"/>
      <c r="D34" s="9"/>
      <c r="E34" s="9"/>
      <c r="F34" s="8"/>
      <c r="G34" s="26"/>
    </row>
    <row r="35" spans="1:7">
      <c r="A35" s="1" t="s">
        <v>120</v>
      </c>
    </row>
    <row r="36" spans="1:7">
      <c r="A36" s="1" t="s">
        <v>141</v>
      </c>
    </row>
  </sheetData>
  <mergeCells count="3">
    <mergeCell ref="A1:G1"/>
    <mergeCell ref="A2:G2"/>
    <mergeCell ref="A3:G3"/>
  </mergeCells>
  <phoneticPr fontId="17" type="noConversion"/>
  <printOptions horizontalCentered="1"/>
  <pageMargins left="0" right="0" top="1.1200000000000001" bottom="0.25" header="0" footer="0"/>
  <pageSetup paperSize="9" orientation="landscape" horizontalDpi="4294967292" verticalDpi="429496729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8</vt:i4>
      </vt:variant>
      <vt:variant>
        <vt:lpstr>Intervalos com nome</vt:lpstr>
      </vt:variant>
      <vt:variant>
        <vt:i4>8</vt:i4>
      </vt:variant>
    </vt:vector>
  </HeadingPairs>
  <TitlesOfParts>
    <vt:vector size="16" baseType="lpstr">
      <vt:lpstr>I</vt:lpstr>
      <vt:lpstr>II</vt:lpstr>
      <vt:lpstr>III</vt:lpstr>
      <vt:lpstr>IV</vt:lpstr>
      <vt:lpstr>V</vt:lpstr>
      <vt:lpstr>VI</vt:lpstr>
      <vt:lpstr>VII</vt:lpstr>
      <vt:lpstr>-</vt:lpstr>
      <vt:lpstr>'-'!Área_de_Impressão</vt:lpstr>
      <vt:lpstr>I!Área_de_Impressão</vt:lpstr>
      <vt:lpstr>II!Área_de_Impressão</vt:lpstr>
      <vt:lpstr>III!Área_de_Impressão</vt:lpstr>
      <vt:lpstr>IV!Área_de_Impressão</vt:lpstr>
      <vt:lpstr>V!Área_de_Impressão</vt:lpstr>
      <vt:lpstr>VI!Área_de_Impressão</vt:lpstr>
      <vt:lpstr>VII!Área_de_Impressão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Dulce Faria Veloza</dc:creator>
  <cp:lastModifiedBy>DROT</cp:lastModifiedBy>
  <cp:lastPrinted>2017-03-23T17:46:51Z</cp:lastPrinted>
  <dcterms:created xsi:type="dcterms:W3CDTF">1998-03-09T14:16:04Z</dcterms:created>
  <dcterms:modified xsi:type="dcterms:W3CDTF">2017-03-23T17:47:13Z</dcterms:modified>
</cp:coreProperties>
</file>