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adeiragov-my.sharepoint.com/personal/nuno_mm_leca_madeira_gov_pt/Documents/DriveV/Desktop/CONCURSOS_2026_2027/"/>
    </mc:Choice>
  </mc:AlternateContent>
  <xr:revisionPtr revIDLastSave="631" documentId="13_ncr:1_{EE3F2A7A-AF80-4259-AD17-331B225EEA4E}" xr6:coauthVersionLast="47" xr6:coauthVersionMax="47" xr10:uidLastSave="{D28B4352-1720-443E-8F55-9F0FEE657E54}"/>
  <bookViews>
    <workbookView xWindow="-120" yWindow="-120" windowWidth="29040" windowHeight="15720" activeTab="1" xr2:uid="{00000000-000D-0000-FFFF-FFFF00000000}"/>
  </bookViews>
  <sheets>
    <sheet name="Educação Pré-escolar" sheetId="12" r:id="rId1"/>
    <sheet name="1.º Ciclo" sheetId="11" r:id="rId2"/>
    <sheet name="2.º Ciclo" sheetId="10" r:id="rId3"/>
    <sheet name="3.º Ciclo e Secundário" sheetId="5" r:id="rId4"/>
    <sheet name="Folha1" sheetId="8" state="hidden" r:id="rId5"/>
  </sheets>
  <definedNames>
    <definedName name="_xlnm.Print_Area" localSheetId="1">'1.º Ciclo'!$A$2:$K$15</definedName>
    <definedName name="_xlnm.Print_Area" localSheetId="2">'2.º Ciclo'!$A$2:$K$17</definedName>
    <definedName name="_xlnm.Print_Area" localSheetId="3">'3.º Ciclo e Secundário'!$A$2:$K$30</definedName>
    <definedName name="_xlnm.Print_Area" localSheetId="0">'Educação Pré-escolar'!$A$2:$K$11</definedName>
    <definedName name="escolas">Folha1!$A$1:$B$76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2" l="1"/>
  <c r="M9" i="12" s="1"/>
  <c r="H9" i="12"/>
  <c r="L8" i="12"/>
  <c r="M8" i="12" s="1"/>
  <c r="H8" i="12"/>
  <c r="C3" i="12"/>
  <c r="L13" i="11"/>
  <c r="M13" i="11" s="1"/>
  <c r="H13" i="11"/>
  <c r="L12" i="11"/>
  <c r="M12" i="11" s="1"/>
  <c r="H12" i="11"/>
  <c r="L11" i="11"/>
  <c r="M11" i="11" s="1"/>
  <c r="H11" i="11"/>
  <c r="L10" i="11"/>
  <c r="M10" i="11" s="1"/>
  <c r="H10" i="11"/>
  <c r="L9" i="11"/>
  <c r="M9" i="11" s="1"/>
  <c r="H9" i="11"/>
  <c r="L8" i="11"/>
  <c r="M8" i="11" s="1"/>
  <c r="H8" i="11"/>
  <c r="C3" i="11"/>
  <c r="L15" i="10"/>
  <c r="M15" i="10" s="1"/>
  <c r="H15" i="10"/>
  <c r="M14" i="10"/>
  <c r="L14" i="10"/>
  <c r="H14" i="10"/>
  <c r="L13" i="10"/>
  <c r="M13" i="10" s="1"/>
  <c r="H13" i="10"/>
  <c r="L12" i="10"/>
  <c r="M12" i="10" s="1"/>
  <c r="H12" i="10"/>
  <c r="L11" i="10"/>
  <c r="M11" i="10" s="1"/>
  <c r="H11" i="10"/>
  <c r="L10" i="10"/>
  <c r="M10" i="10" s="1"/>
  <c r="H10" i="10"/>
  <c r="L9" i="10"/>
  <c r="M9" i="10" s="1"/>
  <c r="H9" i="10"/>
  <c r="L8" i="10"/>
  <c r="M8" i="10" s="1"/>
  <c r="H8" i="10"/>
  <c r="C3" i="10"/>
  <c r="C3" i="5"/>
  <c r="L8" i="5"/>
  <c r="M8" i="5" s="1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8" i="5"/>
  <c r="L9" i="5"/>
  <c r="M9" i="5" s="1"/>
  <c r="L10" i="5"/>
  <c r="M10" i="5" s="1"/>
  <c r="L11" i="5"/>
  <c r="M11" i="5" s="1"/>
  <c r="L12" i="5"/>
  <c r="M12" i="5" s="1"/>
  <c r="L13" i="5"/>
  <c r="M13" i="5"/>
  <c r="L14" i="5"/>
  <c r="M14" i="5"/>
  <c r="L15" i="5"/>
  <c r="M15" i="5" s="1"/>
  <c r="L16" i="5"/>
  <c r="M16" i="5" s="1"/>
  <c r="L17" i="5"/>
  <c r="M17" i="5" s="1"/>
  <c r="L18" i="5"/>
  <c r="M18" i="5" s="1"/>
  <c r="L19" i="5"/>
  <c r="M19" i="5" s="1"/>
  <c r="L20" i="5"/>
  <c r="M20" i="5" s="1"/>
  <c r="L21" i="5"/>
  <c r="M21" i="5" s="1"/>
  <c r="L22" i="5"/>
  <c r="M22" i="5" s="1"/>
  <c r="L23" i="5"/>
  <c r="M23" i="5" s="1"/>
  <c r="L24" i="5"/>
  <c r="M24" i="5"/>
  <c r="L25" i="5"/>
  <c r="M25" i="5" s="1"/>
  <c r="L26" i="5"/>
  <c r="M26" i="5" s="1"/>
  <c r="L27" i="5"/>
  <c r="M27" i="5" s="1"/>
  <c r="L28" i="5"/>
  <c r="M28" i="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<sst xmlns="http://schemas.openxmlformats.org/spreadsheetml/2006/main" count="229" uniqueCount="145">
  <si>
    <t>Escola:</t>
  </si>
  <si>
    <t>Código:</t>
  </si>
  <si>
    <t>110 - 1º Ciclo do Ensino Básico</t>
  </si>
  <si>
    <t>120 - Língua Inglesa</t>
  </si>
  <si>
    <t>140 - Expressão Plástica</t>
  </si>
  <si>
    <t>150 - Expressão Musical e Dramática/Áreas Artísticas</t>
  </si>
  <si>
    <t>160 - Expressão e Educação Física e Motora</t>
  </si>
  <si>
    <t>100 – Educação Pré-escolar</t>
  </si>
  <si>
    <t>200 - Português e Estudos Sociais/História</t>
  </si>
  <si>
    <t>210 - Português e Francês</t>
  </si>
  <si>
    <t>220 - Português e Inglês</t>
  </si>
  <si>
    <t>230 - Matemática e Ciências da Natureza</t>
  </si>
  <si>
    <t>240 - Educação Visual Tecnológica</t>
  </si>
  <si>
    <t>250 - Educação Musical</t>
  </si>
  <si>
    <t>260 - Educação Física</t>
  </si>
  <si>
    <t>290.02 - Educação Moral e Religiosa Católica</t>
  </si>
  <si>
    <t>290.03 - Educação Moral e Religiosa Católica</t>
  </si>
  <si>
    <t>300 - Português</t>
  </si>
  <si>
    <t>320 - Francês</t>
  </si>
  <si>
    <t>330 - Inglês</t>
  </si>
  <si>
    <t>340 - Alemão</t>
  </si>
  <si>
    <t>400 - História</t>
  </si>
  <si>
    <t>410 - Filosofia</t>
  </si>
  <si>
    <t>420 - Geografia</t>
  </si>
  <si>
    <t>430 - Economia e Contabilidade</t>
  </si>
  <si>
    <t>500 - Matemática</t>
  </si>
  <si>
    <t>510 - Física e Química</t>
  </si>
  <si>
    <t>520 - Biologia e Geologia</t>
  </si>
  <si>
    <t>530 - Educação Tecnológica</t>
  </si>
  <si>
    <t>540 - Eletrotecnia</t>
  </si>
  <si>
    <t>550 - Informática</t>
  </si>
  <si>
    <t>600 - Artes Visuais</t>
  </si>
  <si>
    <t>610 - Música</t>
  </si>
  <si>
    <t>620 - Educação Física</t>
  </si>
  <si>
    <t>700.EE - Ensino Especial</t>
  </si>
  <si>
    <t>Observações</t>
  </si>
  <si>
    <t>350 - Espanhol</t>
  </si>
  <si>
    <t>360 - Língua Gestual Portuguesa</t>
  </si>
  <si>
    <t>N.º total de 
horas reduções 
componente letiva
de docentes do
quadro de 
escola (QE)</t>
  </si>
  <si>
    <t>N.º de horas/
tempos
no grupo de recrutamento em 2025/2026</t>
  </si>
  <si>
    <t>100.EE – Educação Pré-escolar - Ed. Especial</t>
  </si>
  <si>
    <t>110.EE - 1º Ciclo do Ensino Básico Ens. Especial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</si>
  <si>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</si>
  <si>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</si>
  <si>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</si>
  <si>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</si>
  <si>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</si>
  <si>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</si>
  <si>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</si>
  <si>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</si>
  <si>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</si>
  <si>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</si>
  <si>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N.º total de 
docentes do
 quadro de 
escola (QE)</t>
  </si>
  <si>
    <t>EB/PE Bartolomeu Perestrelo</t>
  </si>
  <si>
    <t>EB/PE de Santo António e Curral das Freiras</t>
  </si>
  <si>
    <t>EB/PE do Porto da Cruz</t>
  </si>
  <si>
    <t>EB/PE Dr. Eduardo Brazão de Castro</t>
  </si>
  <si>
    <t>EB/PE/Creche do Caniçal</t>
  </si>
  <si>
    <t>EB/PE/Creche dos Louros</t>
  </si>
  <si>
    <t>EB/PE/Creche Dr. Alfredo Ferreira Nóbrega Júnior</t>
  </si>
  <si>
    <t>EB1/PE da Achada</t>
  </si>
  <si>
    <t>EB1/PE da Ajuda</t>
  </si>
  <si>
    <t>EB1/PE da Assomada</t>
  </si>
  <si>
    <t>EB1/PE da Calheta</t>
  </si>
  <si>
    <t>EB1/PE da Corujeira</t>
  </si>
  <si>
    <t>EB1/PE da Cruz de Carvalho</t>
  </si>
  <si>
    <t>EB1/PE da Ladeira</t>
  </si>
  <si>
    <t>EB1/PE da Lombada</t>
  </si>
  <si>
    <t>EB1/PE da Lourencinha</t>
  </si>
  <si>
    <t>EB1/PE da Marinheira</t>
  </si>
  <si>
    <t>EB1/PE da Pena</t>
  </si>
  <si>
    <t>EB1/PE da Quinta Grande</t>
  </si>
  <si>
    <t>EB1/PE da Serra d'água</t>
  </si>
  <si>
    <t>EB1/PE da Tabua</t>
  </si>
  <si>
    <t>EB1/PE das Figueirinhas</t>
  </si>
  <si>
    <t>EB1/PE de Boliqueime</t>
  </si>
  <si>
    <t>EB1/PE de Câmara de Lobos</t>
  </si>
  <si>
    <t>EB1/PE de Campanário</t>
  </si>
  <si>
    <t>EB1/PE de Rancho e Caldeira</t>
  </si>
  <si>
    <t>EB1/PE de Ribeiro Domingos Dias</t>
  </si>
  <si>
    <t>EB1/PE de São Martinho</t>
  </si>
  <si>
    <t>EB1/PE de Visconde Cacongo</t>
  </si>
  <si>
    <t>EB1/PE do Areeiro e Lombada</t>
  </si>
  <si>
    <t>EB1/PE do Caniço</t>
  </si>
  <si>
    <t>EB1/PE do Carvalhal e Carreira</t>
  </si>
  <si>
    <t>EB1/PE do Covão e Vargem</t>
  </si>
  <si>
    <t>EB1/PE do Estreito da Calheta</t>
  </si>
  <si>
    <t>EB1/PE do Estreito de Câmara de Lobos</t>
  </si>
  <si>
    <t>EB1/PE do Jardim da Serra</t>
  </si>
  <si>
    <t>EB1/PE do Lombo de São João e São Paulo</t>
  </si>
  <si>
    <t>EB1/PE do Lombo do Guiné</t>
  </si>
  <si>
    <t>EB1/PE do Monte</t>
  </si>
  <si>
    <t>EB1/PE do Ribeiro d'Alforra</t>
  </si>
  <si>
    <t>EB1/PE dos Ilhéus</t>
  </si>
  <si>
    <t>EB1/PE Dr. Manuel da Silva Leça</t>
  </si>
  <si>
    <t>EB1/PE Fonte da Rocha</t>
  </si>
  <si>
    <t>EB1/PE Lombo dos Canhas</t>
  </si>
  <si>
    <t>EB1/PE/Creche da Nazaré</t>
  </si>
  <si>
    <t>EB1/PE/Creche da Ponta do Sol</t>
  </si>
  <si>
    <t>EB1/PE/Creche da Ribeira Brava</t>
  </si>
  <si>
    <t>EB1/PE/Creche de Água de Pena</t>
  </si>
  <si>
    <t>EB1/PE/Creche de Maroços e Santo António da Serra</t>
  </si>
  <si>
    <t>EB1/PE/Creche de Santa Cruz</t>
  </si>
  <si>
    <t>EB1/PE/Creche de Santo Amaro</t>
  </si>
  <si>
    <t>EB1/PE/Creche Engº Luís Santos Costa</t>
  </si>
  <si>
    <t>EB1/PE/Creche Professor Eleutério de Aguiar</t>
  </si>
  <si>
    <t>EB23 da Torre</t>
  </si>
  <si>
    <t>EB23 do Caniço</t>
  </si>
  <si>
    <t>EB23 do Estreito de Câmara de Lobos</t>
  </si>
  <si>
    <t>EB23 Dr. Horácio Bento de Gouveia</t>
  </si>
  <si>
    <t>EBS/PE da Calheta</t>
  </si>
  <si>
    <t>EBS/PE/Creche Bispo D. Manuel Ferreira Cabral</t>
  </si>
  <si>
    <t>EBS/PE/Creche D. Lucinda Andrade</t>
  </si>
  <si>
    <t>EBS/PE/Creche do Porto Moniz</t>
  </si>
  <si>
    <t>EBS/PE/Creche Prof. Dr. Francisco Freitas Branco</t>
  </si>
  <si>
    <t>Escola Básica e Secundária da Ponta do Sol</t>
  </si>
  <si>
    <t>Escola Básica e Secundária de Machico</t>
  </si>
  <si>
    <t>Escola Básica e Secundária de Santa Cruz</t>
  </si>
  <si>
    <t>Escola Básica e Secundária Dr. Ângelo Augusto da Silva</t>
  </si>
  <si>
    <t>Escola Básica e Secundária Dr. Luís Maurílio da Silva Dantas</t>
  </si>
  <si>
    <t>Escola Básica e Secundária Gonçalves Zarco</t>
  </si>
  <si>
    <t>Escola Básica e Secundária Padre Manuel Álvares</t>
  </si>
  <si>
    <t>Escola de Hotelaria e Turismo da Madeira</t>
  </si>
  <si>
    <t>Escola Profissional Dr. Francisco Fernandes</t>
  </si>
  <si>
    <t>Escola Secundária de Jaime Moniz</t>
  </si>
  <si>
    <t>Escola Secundária Francisco Franco</t>
  </si>
  <si>
    <t>Docentes do QE</t>
  </si>
  <si>
    <t>Docentes do QE em não exercício</t>
  </si>
  <si>
    <t>Componente letiva</t>
  </si>
  <si>
    <t>Proposta</t>
  </si>
  <si>
    <r>
      <t xml:space="preserve">Número de 
vagas positivas
 e negativas
</t>
    </r>
    <r>
      <rPr>
        <sz val="10"/>
        <color theme="2" tint="-0.749992370372631"/>
        <rFont val="Calibri"/>
        <family val="2"/>
        <scheme val="minor"/>
      </rPr>
      <t>(propostas pelo 
órgão de gestão, 
delegado(a) escolar
 ou DRE)</t>
    </r>
  </si>
  <si>
    <t>Controle 1</t>
  </si>
  <si>
    <t>Controle 2</t>
  </si>
  <si>
    <t>N.º total de docentes do QE que 
não exercem funções
letivas</t>
  </si>
  <si>
    <r>
      <t xml:space="preserve">Outros 
</t>
    </r>
    <r>
      <rPr>
        <sz val="10"/>
        <color theme="2" tint="-0.749992370372631"/>
        <rFont val="Calibri"/>
        <family val="2"/>
        <scheme val="minor"/>
      </rPr>
      <t>(indicar nas observações)</t>
    </r>
  </si>
  <si>
    <t>Órgão de gestão / inexistência serviço letivo</t>
  </si>
  <si>
    <t>Mobilidades / Comissões de serviço</t>
  </si>
  <si>
    <t>Licença sem vencimento por 90 dias ou um ano</t>
  </si>
  <si>
    <t>Mapa III
2.º Ciclo do Ensino Básico</t>
  </si>
  <si>
    <t>Mapa IV
3.º Ciclo do Ensino Básico e 
Ensino Secundário</t>
  </si>
  <si>
    <t>Mapa I
Educação Pré-escolar</t>
  </si>
  <si>
    <t>Serviço Técnico de Educação Especial</t>
  </si>
  <si>
    <t>Serviço Técnico de Formação Profissional</t>
  </si>
  <si>
    <t>Escola das Artes da Madeira - Engº Luíz Peter Clode - Conservatório</t>
  </si>
  <si>
    <t>Mapa II
1.º Ciclo do Ensino Básico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</si>
</sst>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sz val="10"/>
      <color theme="2" tint="-0.74999237037263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 indent="1"/>
    </xf>
    <xf numFmtId="0" fontId="2" fillId="3" borderId="0" xfId="0" applyFont="1" applyFill="1"/>
    <xf numFmtId="0" fontId="3" fillId="3" borderId="0" xfId="0" applyFont="1" applyFill="1" applyAlignment="1">
      <alignment horizontal="right" indent="1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indent="1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left" vertical="center" inden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 wrapText="1"/>
    </xf>
    <xf numFmtId="14" fontId="0" fillId="0" borderId="0" xfId="0" applyNumberFormat="1"/>
    <xf numFmtId="0" fontId="2" fillId="3" borderId="1" xfId="0" applyFont="1" applyFill="1" applyBorder="1" applyAlignment="1" applyProtection="1">
      <alignment horizontal="left" vertical="center" indent="1"/>
      <protection locked="0"/>
    </xf>
    <xf numFmtId="0" fontId="2" fillId="3" borderId="2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textRotation="90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B0FEF-1F22-4543-B21B-26779C100D96}">
  <sheetPr>
    <tabColor theme="9" tint="0.79998168889431442"/>
    <pageSetUpPr fitToPage="1"/>
  </sheetPr>
  <dimension ref="A2:M10"/>
  <sheetViews>
    <sheetView zoomScale="90" zoomScaleNormal="90" zoomScaleSheetLayoutView="90" workbookViewId="0">
      <selection activeCell="C2" sqref="C2:I2"/>
    </sheetView>
  </sheetViews>
  <sheetFormatPr defaultColWidth="9.140625" defaultRowHeight="15.75" x14ac:dyDescent="0.25"/>
  <cols>
    <col min="1" max="1" width="46.5703125" style="4" bestFit="1" customWidth="1"/>
    <col min="2" max="7" width="18" style="14" customWidth="1"/>
    <col min="8" max="8" width="20.28515625" style="14" customWidth="1"/>
    <col min="9" max="9" width="19.5703125" style="14" customWidth="1"/>
    <col min="10" max="10" width="19.85546875" style="14" customWidth="1"/>
    <col min="11" max="11" width="40.7109375" style="14" customWidth="1"/>
    <col min="12" max="13" width="5" style="14" hidden="1" customWidth="1"/>
    <col min="14" max="16384" width="9.140625" style="4"/>
  </cols>
  <sheetData>
    <row r="2" spans="1:13" ht="30" customHeight="1" x14ac:dyDescent="0.25">
      <c r="A2" s="2" t="e" vm="1">
        <v>#VALUE!</v>
      </c>
      <c r="B2" s="3" t="s">
        <v>0</v>
      </c>
      <c r="C2" s="23"/>
      <c r="D2" s="23"/>
      <c r="E2" s="23"/>
      <c r="F2" s="23"/>
      <c r="G2" s="23"/>
      <c r="H2" s="23"/>
      <c r="I2" s="23"/>
      <c r="K2" s="4"/>
      <c r="L2" s="5"/>
      <c r="M2" s="5"/>
    </row>
    <row r="3" spans="1:13" ht="30" customHeight="1" x14ac:dyDescent="0.25">
      <c r="A3" s="2"/>
      <c r="B3" s="3" t="s">
        <v>1</v>
      </c>
      <c r="C3" s="24" t="str">
        <f>IF(C2="","",VLOOKUP(C2,escolas,2,FALSE))</f>
        <v/>
      </c>
      <c r="D3" s="24"/>
      <c r="E3" s="24"/>
      <c r="F3" s="24"/>
      <c r="G3" s="24"/>
      <c r="H3" s="24"/>
      <c r="I3" s="24"/>
      <c r="L3" s="5"/>
      <c r="M3" s="5"/>
    </row>
    <row r="4" spans="1:13" ht="19.899999999999999" customHeight="1" x14ac:dyDescent="0.25">
      <c r="A4" s="1"/>
      <c r="B4" s="2"/>
      <c r="C4" s="5"/>
      <c r="D4" s="6"/>
      <c r="E4" s="6"/>
      <c r="F4" s="6"/>
      <c r="G4" s="6"/>
      <c r="H4" s="6"/>
      <c r="I4" s="6"/>
      <c r="J4" s="6"/>
      <c r="K4" s="7"/>
      <c r="L4" s="5"/>
      <c r="M4" s="5"/>
    </row>
    <row r="5" spans="1:13" ht="15" customHeight="1" x14ac:dyDescent="0.25">
      <c r="A5" s="8"/>
      <c r="B5" s="9" t="s">
        <v>42</v>
      </c>
      <c r="C5" s="9" t="s">
        <v>43</v>
      </c>
      <c r="D5" s="9" t="s">
        <v>44</v>
      </c>
      <c r="E5" s="9" t="s">
        <v>45</v>
      </c>
      <c r="F5" s="9" t="s">
        <v>46</v>
      </c>
      <c r="G5" s="9" t="s">
        <v>47</v>
      </c>
      <c r="H5" s="9" t="s">
        <v>48</v>
      </c>
      <c r="I5" s="9" t="s">
        <v>49</v>
      </c>
      <c r="J5" s="18" t="s">
        <v>50</v>
      </c>
      <c r="K5" s="25" t="s">
        <v>51</v>
      </c>
      <c r="L5" s="27" t="s">
        <v>131</v>
      </c>
      <c r="M5" s="27" t="s">
        <v>132</v>
      </c>
    </row>
    <row r="6" spans="1:13" ht="15" customHeight="1" x14ac:dyDescent="0.25">
      <c r="A6" s="8"/>
      <c r="B6" s="30" t="s">
        <v>126</v>
      </c>
      <c r="C6" s="31"/>
      <c r="D6" s="30" t="s">
        <v>127</v>
      </c>
      <c r="E6" s="32"/>
      <c r="F6" s="32"/>
      <c r="G6" s="32"/>
      <c r="H6" s="31"/>
      <c r="I6" s="15" t="s">
        <v>128</v>
      </c>
      <c r="J6" s="16" t="s">
        <v>129</v>
      </c>
      <c r="K6" s="26"/>
      <c r="L6" s="28"/>
      <c r="M6" s="28"/>
    </row>
    <row r="7" spans="1:13" ht="126" customHeight="1" x14ac:dyDescent="0.25">
      <c r="A7" s="21" t="s">
        <v>140</v>
      </c>
      <c r="B7" s="10" t="s">
        <v>52</v>
      </c>
      <c r="C7" s="10" t="s">
        <v>38</v>
      </c>
      <c r="D7" s="10" t="s">
        <v>136</v>
      </c>
      <c r="E7" s="10" t="s">
        <v>135</v>
      </c>
      <c r="F7" s="10" t="s">
        <v>137</v>
      </c>
      <c r="G7" s="10" t="s">
        <v>134</v>
      </c>
      <c r="H7" s="10" t="s">
        <v>133</v>
      </c>
      <c r="I7" s="10" t="s">
        <v>39</v>
      </c>
      <c r="J7" s="17" t="s">
        <v>130</v>
      </c>
      <c r="K7" s="10" t="s">
        <v>35</v>
      </c>
      <c r="L7" s="29"/>
      <c r="M7" s="29"/>
    </row>
    <row r="8" spans="1:13" s="2" customFormat="1" ht="21" customHeight="1" x14ac:dyDescent="0.25">
      <c r="A8" s="11" t="s">
        <v>7</v>
      </c>
      <c r="B8" s="12"/>
      <c r="C8" s="12"/>
      <c r="D8" s="12"/>
      <c r="E8" s="12"/>
      <c r="F8" s="12"/>
      <c r="G8" s="12"/>
      <c r="H8" s="9">
        <f>D8+E8+F8+G8</f>
        <v>0</v>
      </c>
      <c r="I8" s="12"/>
      <c r="J8" s="20"/>
      <c r="K8" s="19"/>
      <c r="L8" s="9">
        <f>(B8*22)-C8</f>
        <v>0</v>
      </c>
      <c r="M8" s="9">
        <f>L8-I8</f>
        <v>0</v>
      </c>
    </row>
    <row r="9" spans="1:13" s="2" customFormat="1" ht="21" customHeight="1" x14ac:dyDescent="0.25">
      <c r="A9" s="11" t="s">
        <v>40</v>
      </c>
      <c r="B9" s="12"/>
      <c r="C9" s="12"/>
      <c r="D9" s="12"/>
      <c r="E9" s="12"/>
      <c r="F9" s="12"/>
      <c r="G9" s="12"/>
      <c r="H9" s="9">
        <f t="shared" ref="H9" si="0">D9+E9+F9+G9</f>
        <v>0</v>
      </c>
      <c r="I9" s="12"/>
      <c r="J9" s="20"/>
      <c r="K9" s="19"/>
      <c r="L9" s="9">
        <f t="shared" ref="L9" si="1">(B9*22)-C9</f>
        <v>0</v>
      </c>
      <c r="M9" s="9">
        <f t="shared" ref="M9" si="2">L9-I9</f>
        <v>0</v>
      </c>
    </row>
    <row r="10" spans="1:13" ht="30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</sheetData>
  <sheetProtection sheet="1" objects="1" scenarios="1"/>
  <mergeCells count="7">
    <mergeCell ref="C2:I2"/>
    <mergeCell ref="C3:I3"/>
    <mergeCell ref="K5:K6"/>
    <mergeCell ref="L5:L7"/>
    <mergeCell ref="M5:M7"/>
    <mergeCell ref="B6:C6"/>
    <mergeCell ref="D6:H6"/>
  </mergeCells>
  <conditionalFormatting sqref="J8:J9">
    <cfRule type="cellIs" dxfId="3" priority="1" operator="lessThan">
      <formula>0</formula>
    </cfRule>
  </conditionalFormatting>
  <printOptions horizontalCentered="1"/>
  <pageMargins left="0.25" right="0.25" top="0.75" bottom="0.75" header="0.3" footer="0.3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8442E9-0767-478D-9DE3-3B1740A731AF}">
          <x14:formula1>
            <xm:f>Folha1!$A$1:$A$76</xm:f>
          </x14:formula1>
          <xm:sqref>C2:I2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FF29-9F01-4F33-9B13-1DB4312CC7B5}">
  <sheetPr>
    <tabColor theme="9" tint="0.59999389629810485"/>
    <pageSetUpPr fitToPage="1"/>
  </sheetPr>
  <dimension ref="A2:M14"/>
  <sheetViews>
    <sheetView tabSelected="1" zoomScale="90" zoomScaleNormal="90" zoomScaleSheetLayoutView="90" workbookViewId="0">
      <selection activeCell="A15" sqref="A15"/>
    </sheetView>
  </sheetViews>
  <sheetFormatPr defaultColWidth="9.140625" defaultRowHeight="15.75" x14ac:dyDescent="0.25"/>
  <cols>
    <col min="1" max="1" width="46.5703125" style="4" bestFit="1" customWidth="1"/>
    <col min="2" max="7" width="18" style="14" customWidth="1"/>
    <col min="8" max="8" width="20.28515625" style="14" customWidth="1"/>
    <col min="9" max="9" width="19.5703125" style="14" customWidth="1"/>
    <col min="10" max="10" width="19.85546875" style="14" customWidth="1"/>
    <col min="11" max="11" width="40.7109375" style="14" customWidth="1"/>
    <col min="12" max="13" width="5" style="14" hidden="1" customWidth="1"/>
    <col min="14" max="16384" width="9.140625" style="4"/>
  </cols>
  <sheetData>
    <row r="2" spans="1:13" ht="30" customHeight="1" x14ac:dyDescent="0.25">
      <c r="A2" s="2" t="e" vm="1">
        <v>#VALUE!</v>
      </c>
      <c r="B2" s="3" t="s">
        <v>0</v>
      </c>
      <c r="C2" s="23"/>
      <c r="D2" s="23"/>
      <c r="E2" s="23"/>
      <c r="F2" s="23"/>
      <c r="G2" s="23"/>
      <c r="H2" s="23"/>
      <c r="I2" s="23"/>
      <c r="K2" s="4"/>
      <c r="L2" s="5"/>
      <c r="M2" s="5"/>
    </row>
    <row r="3" spans="1:13" ht="30" customHeight="1" x14ac:dyDescent="0.25">
      <c r="A3" s="2"/>
      <c r="B3" s="3" t="s">
        <v>1</v>
      </c>
      <c r="C3" s="24" t="str">
        <f>IF(C2="","",VLOOKUP(C2,escolas,2,FALSE))</f>
        <v/>
      </c>
      <c r="D3" s="24"/>
      <c r="E3" s="24"/>
      <c r="F3" s="24"/>
      <c r="G3" s="24"/>
      <c r="H3" s="24"/>
      <c r="I3" s="24"/>
      <c r="L3" s="5"/>
      <c r="M3" s="5"/>
    </row>
    <row r="4" spans="1:13" ht="19.899999999999999" customHeight="1" x14ac:dyDescent="0.25">
      <c r="A4" s="1"/>
      <c r="B4" s="2"/>
      <c r="C4" s="5"/>
      <c r="D4" s="6"/>
      <c r="E4" s="6"/>
      <c r="F4" s="6"/>
      <c r="G4" s="6"/>
      <c r="H4" s="6"/>
      <c r="I4" s="6"/>
      <c r="J4" s="6"/>
      <c r="K4" s="7"/>
      <c r="L4" s="5"/>
      <c r="M4" s="5"/>
    </row>
    <row r="5" spans="1:13" ht="15" customHeight="1" x14ac:dyDescent="0.25">
      <c r="A5" s="8"/>
      <c r="B5" s="9" t="s">
        <v>42</v>
      </c>
      <c r="C5" s="9" t="s">
        <v>43</v>
      </c>
      <c r="D5" s="9" t="s">
        <v>44</v>
      </c>
      <c r="E5" s="9" t="s">
        <v>45</v>
      </c>
      <c r="F5" s="9" t="s">
        <v>46</v>
      </c>
      <c r="G5" s="9" t="s">
        <v>47</v>
      </c>
      <c r="H5" s="9" t="s">
        <v>48</v>
      </c>
      <c r="I5" s="9" t="s">
        <v>49</v>
      </c>
      <c r="J5" s="18" t="s">
        <v>50</v>
      </c>
      <c r="K5" s="25" t="s">
        <v>51</v>
      </c>
      <c r="L5" s="27" t="s">
        <v>131</v>
      </c>
      <c r="M5" s="27" t="s">
        <v>132</v>
      </c>
    </row>
    <row r="6" spans="1:13" ht="15" customHeight="1" x14ac:dyDescent="0.25">
      <c r="A6" s="8"/>
      <c r="B6" s="30" t="s">
        <v>126</v>
      </c>
      <c r="C6" s="31"/>
      <c r="D6" s="30" t="s">
        <v>127</v>
      </c>
      <c r="E6" s="32"/>
      <c r="F6" s="32"/>
      <c r="G6" s="32"/>
      <c r="H6" s="31"/>
      <c r="I6" s="15" t="s">
        <v>128</v>
      </c>
      <c r="J6" s="16" t="s">
        <v>129</v>
      </c>
      <c r="K6" s="26"/>
      <c r="L6" s="28"/>
      <c r="M6" s="28"/>
    </row>
    <row r="7" spans="1:13" ht="126" customHeight="1" x14ac:dyDescent="0.25">
      <c r="A7" s="21" t="s">
        <v>144</v>
      </c>
      <c r="B7" s="10" t="s">
        <v>52</v>
      </c>
      <c r="C7" s="10" t="s">
        <v>38</v>
      </c>
      <c r="D7" s="10" t="s">
        <v>136</v>
      </c>
      <c r="E7" s="10" t="s">
        <v>135</v>
      </c>
      <c r="F7" s="10" t="s">
        <v>137</v>
      </c>
      <c r="G7" s="10" t="s">
        <v>134</v>
      </c>
      <c r="H7" s="10" t="s">
        <v>133</v>
      </c>
      <c r="I7" s="10" t="s">
        <v>39</v>
      </c>
      <c r="J7" s="17" t="s">
        <v>130</v>
      </c>
      <c r="K7" s="10" t="s">
        <v>35</v>
      </c>
      <c r="L7" s="29"/>
      <c r="M7" s="29"/>
    </row>
    <row r="8" spans="1:13" s="2" customFormat="1" ht="21" customHeight="1" x14ac:dyDescent="0.25">
      <c r="A8" s="11" t="s">
        <v>2</v>
      </c>
      <c r="B8" s="12"/>
      <c r="C8" s="12"/>
      <c r="D8" s="12"/>
      <c r="E8" s="12"/>
      <c r="F8" s="12"/>
      <c r="G8" s="12"/>
      <c r="H8" s="9">
        <f>D8+E8+F8+G8</f>
        <v>0</v>
      </c>
      <c r="I8" s="12"/>
      <c r="J8" s="20"/>
      <c r="K8" s="19"/>
      <c r="L8" s="9">
        <f>(B8*22)-C8</f>
        <v>0</v>
      </c>
      <c r="M8" s="9">
        <f>L8-I8</f>
        <v>0</v>
      </c>
    </row>
    <row r="9" spans="1:13" s="2" customFormat="1" ht="21" customHeight="1" x14ac:dyDescent="0.25">
      <c r="A9" s="11" t="s">
        <v>41</v>
      </c>
      <c r="B9" s="12"/>
      <c r="C9" s="12"/>
      <c r="D9" s="12"/>
      <c r="E9" s="12"/>
      <c r="F9" s="12"/>
      <c r="G9" s="12"/>
      <c r="H9" s="9">
        <f t="shared" ref="H9:H13" si="0">D9+E9+F9+G9</f>
        <v>0</v>
      </c>
      <c r="I9" s="12"/>
      <c r="J9" s="20"/>
      <c r="K9" s="19"/>
      <c r="L9" s="9">
        <f t="shared" ref="L9:L13" si="1">(B9*22)-C9</f>
        <v>0</v>
      </c>
      <c r="M9" s="9">
        <f t="shared" ref="M9:M13" si="2">L9-I9</f>
        <v>0</v>
      </c>
    </row>
    <row r="10" spans="1:13" s="2" customFormat="1" ht="21" customHeight="1" x14ac:dyDescent="0.25">
      <c r="A10" s="11" t="s">
        <v>3</v>
      </c>
      <c r="B10" s="12"/>
      <c r="C10" s="12"/>
      <c r="D10" s="12"/>
      <c r="E10" s="12"/>
      <c r="F10" s="12"/>
      <c r="G10" s="12"/>
      <c r="H10" s="9">
        <f t="shared" si="0"/>
        <v>0</v>
      </c>
      <c r="I10" s="12"/>
      <c r="J10" s="20"/>
      <c r="K10" s="19"/>
      <c r="L10" s="9">
        <f t="shared" si="1"/>
        <v>0</v>
      </c>
      <c r="M10" s="9">
        <f t="shared" si="2"/>
        <v>0</v>
      </c>
    </row>
    <row r="11" spans="1:13" s="2" customFormat="1" ht="21" customHeight="1" x14ac:dyDescent="0.25">
      <c r="A11" s="11" t="s">
        <v>4</v>
      </c>
      <c r="B11" s="12"/>
      <c r="C11" s="12"/>
      <c r="D11" s="12"/>
      <c r="E11" s="12"/>
      <c r="F11" s="12"/>
      <c r="G11" s="12"/>
      <c r="H11" s="9">
        <f t="shared" si="0"/>
        <v>0</v>
      </c>
      <c r="I11" s="12"/>
      <c r="J11" s="20"/>
      <c r="K11" s="19"/>
      <c r="L11" s="9">
        <f t="shared" si="1"/>
        <v>0</v>
      </c>
      <c r="M11" s="9">
        <f t="shared" si="2"/>
        <v>0</v>
      </c>
    </row>
    <row r="12" spans="1:13" s="2" customFormat="1" ht="21" customHeight="1" x14ac:dyDescent="0.25">
      <c r="A12" s="11" t="s">
        <v>5</v>
      </c>
      <c r="B12" s="12"/>
      <c r="C12" s="12"/>
      <c r="D12" s="12"/>
      <c r="E12" s="12"/>
      <c r="F12" s="12"/>
      <c r="G12" s="12"/>
      <c r="H12" s="9">
        <f t="shared" si="0"/>
        <v>0</v>
      </c>
      <c r="I12" s="12"/>
      <c r="J12" s="20"/>
      <c r="K12" s="19"/>
      <c r="L12" s="9">
        <f t="shared" si="1"/>
        <v>0</v>
      </c>
      <c r="M12" s="9">
        <f t="shared" si="2"/>
        <v>0</v>
      </c>
    </row>
    <row r="13" spans="1:13" s="2" customFormat="1" ht="21" customHeight="1" x14ac:dyDescent="0.25">
      <c r="A13" s="11" t="s">
        <v>6</v>
      </c>
      <c r="B13" s="12"/>
      <c r="C13" s="12"/>
      <c r="D13" s="12"/>
      <c r="E13" s="12"/>
      <c r="F13" s="12"/>
      <c r="G13" s="12"/>
      <c r="H13" s="9">
        <f t="shared" si="0"/>
        <v>0</v>
      </c>
      <c r="I13" s="12"/>
      <c r="J13" s="20"/>
      <c r="K13" s="19"/>
      <c r="L13" s="9">
        <f t="shared" si="1"/>
        <v>0</v>
      </c>
      <c r="M13" s="9">
        <f t="shared" si="2"/>
        <v>0</v>
      </c>
    </row>
    <row r="14" spans="1:13" ht="30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sheetProtection sheet="1" objects="1" scenarios="1"/>
  <mergeCells count="7">
    <mergeCell ref="C2:I2"/>
    <mergeCell ref="C3:I3"/>
    <mergeCell ref="K5:K6"/>
    <mergeCell ref="L5:L7"/>
    <mergeCell ref="M5:M7"/>
    <mergeCell ref="B6:C6"/>
    <mergeCell ref="D6:H6"/>
  </mergeCells>
  <conditionalFormatting sqref="J8:J13">
    <cfRule type="cellIs" dxfId="2" priority="1" operator="lessThan">
      <formula>0</formula>
    </cfRule>
  </conditionalFormatting>
  <printOptions horizontalCentered="1"/>
  <pageMargins left="0.25" right="0.25" top="0.75" bottom="0.75" header="0.3" footer="0.3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9408E4-C1FA-4D52-9F93-2C7551CFDE18}">
          <x14:formula1>
            <xm:f>Folha1!$A$1:$A$76</xm:f>
          </x14:formula1>
          <xm:sqref>C2:I2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D5AD-218D-402D-BE0E-6E19032B931E}">
  <sheetPr>
    <tabColor theme="9" tint="0.39997558519241921"/>
    <pageSetUpPr fitToPage="1"/>
  </sheetPr>
  <dimension ref="A2:M16"/>
  <sheetViews>
    <sheetView zoomScale="90" zoomScaleNormal="90" zoomScaleSheetLayoutView="90" workbookViewId="0">
      <selection activeCell="F14" sqref="F14"/>
    </sheetView>
  </sheetViews>
  <sheetFormatPr defaultColWidth="9.140625" defaultRowHeight="15.75" x14ac:dyDescent="0.25"/>
  <cols>
    <col min="1" max="1" width="46.5703125" style="4" bestFit="1" customWidth="1"/>
    <col min="2" max="7" width="18" style="14" customWidth="1"/>
    <col min="8" max="8" width="20.28515625" style="14" customWidth="1"/>
    <col min="9" max="9" width="19.5703125" style="14" customWidth="1"/>
    <col min="10" max="10" width="19.85546875" style="14" customWidth="1"/>
    <col min="11" max="11" width="40.7109375" style="14" customWidth="1"/>
    <col min="12" max="13" width="5" style="14" hidden="1" customWidth="1"/>
    <col min="14" max="16384" width="9.140625" style="4"/>
  </cols>
  <sheetData>
    <row r="2" spans="1:13" ht="30" customHeight="1" x14ac:dyDescent="0.25">
      <c r="A2" s="2" t="e" vm="1">
        <v>#VALUE!</v>
      </c>
      <c r="B2" s="3" t="s">
        <v>0</v>
      </c>
      <c r="C2" s="23"/>
      <c r="D2" s="23"/>
      <c r="E2" s="23"/>
      <c r="F2" s="23"/>
      <c r="G2" s="23"/>
      <c r="H2" s="23"/>
      <c r="I2" s="23"/>
      <c r="K2" s="4"/>
      <c r="L2" s="5"/>
      <c r="M2" s="5"/>
    </row>
    <row r="3" spans="1:13" ht="30" customHeight="1" x14ac:dyDescent="0.25">
      <c r="A3" s="2"/>
      <c r="B3" s="3" t="s">
        <v>1</v>
      </c>
      <c r="C3" s="24" t="str">
        <f>IF(C2="","",VLOOKUP(C2,escolas,2,FALSE))</f>
        <v/>
      </c>
      <c r="D3" s="24"/>
      <c r="E3" s="24"/>
      <c r="F3" s="24"/>
      <c r="G3" s="24"/>
      <c r="H3" s="24"/>
      <c r="I3" s="24"/>
      <c r="L3" s="5"/>
      <c r="M3" s="5"/>
    </row>
    <row r="4" spans="1:13" ht="19.899999999999999" customHeight="1" x14ac:dyDescent="0.25">
      <c r="A4" s="1"/>
      <c r="B4" s="2"/>
      <c r="C4" s="5"/>
      <c r="D4" s="6"/>
      <c r="E4" s="6"/>
      <c r="F4" s="6"/>
      <c r="G4" s="6"/>
      <c r="H4" s="6"/>
      <c r="I4" s="6"/>
      <c r="J4" s="6"/>
      <c r="K4" s="7"/>
      <c r="L4" s="5"/>
      <c r="M4" s="5"/>
    </row>
    <row r="5" spans="1:13" ht="15" customHeight="1" x14ac:dyDescent="0.25">
      <c r="A5" s="8"/>
      <c r="B5" s="9" t="s">
        <v>42</v>
      </c>
      <c r="C5" s="9" t="s">
        <v>43</v>
      </c>
      <c r="D5" s="9" t="s">
        <v>44</v>
      </c>
      <c r="E5" s="9" t="s">
        <v>45</v>
      </c>
      <c r="F5" s="9" t="s">
        <v>46</v>
      </c>
      <c r="G5" s="9" t="s">
        <v>47</v>
      </c>
      <c r="H5" s="9" t="s">
        <v>48</v>
      </c>
      <c r="I5" s="9" t="s">
        <v>49</v>
      </c>
      <c r="J5" s="18" t="s">
        <v>50</v>
      </c>
      <c r="K5" s="25" t="s">
        <v>51</v>
      </c>
      <c r="L5" s="27" t="s">
        <v>131</v>
      </c>
      <c r="M5" s="27" t="s">
        <v>132</v>
      </c>
    </row>
    <row r="6" spans="1:13" ht="15" customHeight="1" x14ac:dyDescent="0.25">
      <c r="A6" s="8"/>
      <c r="B6" s="30" t="s">
        <v>126</v>
      </c>
      <c r="C6" s="31"/>
      <c r="D6" s="30" t="s">
        <v>127</v>
      </c>
      <c r="E6" s="32"/>
      <c r="F6" s="32"/>
      <c r="G6" s="32"/>
      <c r="H6" s="31"/>
      <c r="I6" s="15" t="s">
        <v>128</v>
      </c>
      <c r="J6" s="16" t="s">
        <v>129</v>
      </c>
      <c r="K6" s="26"/>
      <c r="L6" s="28"/>
      <c r="M6" s="28"/>
    </row>
    <row r="7" spans="1:13" ht="126" customHeight="1" x14ac:dyDescent="0.25">
      <c r="A7" s="21" t="s">
        <v>138</v>
      </c>
      <c r="B7" s="10" t="s">
        <v>52</v>
      </c>
      <c r="C7" s="10" t="s">
        <v>38</v>
      </c>
      <c r="D7" s="10" t="s">
        <v>136</v>
      </c>
      <c r="E7" s="10" t="s">
        <v>135</v>
      </c>
      <c r="F7" s="10" t="s">
        <v>137</v>
      </c>
      <c r="G7" s="10" t="s">
        <v>134</v>
      </c>
      <c r="H7" s="10" t="s">
        <v>133</v>
      </c>
      <c r="I7" s="10" t="s">
        <v>39</v>
      </c>
      <c r="J7" s="17" t="s">
        <v>130</v>
      </c>
      <c r="K7" s="10" t="s">
        <v>35</v>
      </c>
      <c r="L7" s="29"/>
      <c r="M7" s="29"/>
    </row>
    <row r="8" spans="1:13" s="2" customFormat="1" ht="21" customHeight="1" x14ac:dyDescent="0.25">
      <c r="A8" s="11" t="s">
        <v>8</v>
      </c>
      <c r="B8" s="12"/>
      <c r="C8" s="12"/>
      <c r="D8" s="12"/>
      <c r="E8" s="12"/>
      <c r="F8" s="12"/>
      <c r="G8" s="12"/>
      <c r="H8" s="9">
        <f>D8+E8+F8+G8</f>
        <v>0</v>
      </c>
      <c r="I8" s="12"/>
      <c r="J8" s="20"/>
      <c r="K8" s="19"/>
      <c r="L8" s="9">
        <f>(B8*22)-C8</f>
        <v>0</v>
      </c>
      <c r="M8" s="9">
        <f>L8-I8</f>
        <v>0</v>
      </c>
    </row>
    <row r="9" spans="1:13" s="2" customFormat="1" ht="21" customHeight="1" x14ac:dyDescent="0.25">
      <c r="A9" s="11" t="s">
        <v>9</v>
      </c>
      <c r="B9" s="12"/>
      <c r="C9" s="12"/>
      <c r="D9" s="12"/>
      <c r="E9" s="12"/>
      <c r="F9" s="12"/>
      <c r="G9" s="12"/>
      <c r="H9" s="9">
        <f t="shared" ref="H9:H15" si="0">D9+E9+F9+G9</f>
        <v>0</v>
      </c>
      <c r="I9" s="12"/>
      <c r="J9" s="20"/>
      <c r="K9" s="19"/>
      <c r="L9" s="9">
        <f t="shared" ref="L9:L15" si="1">(B9*22)-C9</f>
        <v>0</v>
      </c>
      <c r="M9" s="9">
        <f t="shared" ref="M9:M15" si="2">L9-I9</f>
        <v>0</v>
      </c>
    </row>
    <row r="10" spans="1:13" s="2" customFormat="1" ht="21" customHeight="1" x14ac:dyDescent="0.25">
      <c r="A10" s="11" t="s">
        <v>10</v>
      </c>
      <c r="B10" s="12"/>
      <c r="C10" s="12"/>
      <c r="D10" s="12"/>
      <c r="E10" s="12"/>
      <c r="F10" s="12"/>
      <c r="G10" s="12"/>
      <c r="H10" s="9">
        <f t="shared" si="0"/>
        <v>0</v>
      </c>
      <c r="I10" s="12"/>
      <c r="J10" s="20"/>
      <c r="K10" s="19"/>
      <c r="L10" s="9">
        <f t="shared" si="1"/>
        <v>0</v>
      </c>
      <c r="M10" s="9">
        <f t="shared" si="2"/>
        <v>0</v>
      </c>
    </row>
    <row r="11" spans="1:13" s="2" customFormat="1" ht="21" customHeight="1" x14ac:dyDescent="0.25">
      <c r="A11" s="11" t="s">
        <v>11</v>
      </c>
      <c r="B11" s="12"/>
      <c r="C11" s="12"/>
      <c r="D11" s="12"/>
      <c r="E11" s="12"/>
      <c r="F11" s="12"/>
      <c r="G11" s="12"/>
      <c r="H11" s="9">
        <f t="shared" si="0"/>
        <v>0</v>
      </c>
      <c r="I11" s="12"/>
      <c r="J11" s="20"/>
      <c r="K11" s="19"/>
      <c r="L11" s="9">
        <f t="shared" si="1"/>
        <v>0</v>
      </c>
      <c r="M11" s="9">
        <f t="shared" si="2"/>
        <v>0</v>
      </c>
    </row>
    <row r="12" spans="1:13" s="2" customFormat="1" ht="21" customHeight="1" x14ac:dyDescent="0.25">
      <c r="A12" s="11" t="s">
        <v>12</v>
      </c>
      <c r="B12" s="12"/>
      <c r="C12" s="12"/>
      <c r="D12" s="12"/>
      <c r="E12" s="12"/>
      <c r="F12" s="12"/>
      <c r="G12" s="12"/>
      <c r="H12" s="9">
        <f t="shared" si="0"/>
        <v>0</v>
      </c>
      <c r="I12" s="12"/>
      <c r="J12" s="20"/>
      <c r="K12" s="19"/>
      <c r="L12" s="9">
        <f t="shared" si="1"/>
        <v>0</v>
      </c>
      <c r="M12" s="9">
        <f t="shared" si="2"/>
        <v>0</v>
      </c>
    </row>
    <row r="13" spans="1:13" s="2" customFormat="1" ht="21" customHeight="1" x14ac:dyDescent="0.25">
      <c r="A13" s="11" t="s">
        <v>13</v>
      </c>
      <c r="B13" s="12"/>
      <c r="C13" s="12"/>
      <c r="D13" s="12"/>
      <c r="E13" s="12"/>
      <c r="F13" s="12"/>
      <c r="G13" s="12"/>
      <c r="H13" s="9">
        <f t="shared" si="0"/>
        <v>0</v>
      </c>
      <c r="I13" s="12"/>
      <c r="J13" s="20"/>
      <c r="K13" s="19"/>
      <c r="L13" s="9">
        <f t="shared" si="1"/>
        <v>0</v>
      </c>
      <c r="M13" s="9">
        <f t="shared" si="2"/>
        <v>0</v>
      </c>
    </row>
    <row r="14" spans="1:13" s="2" customFormat="1" ht="21" customHeight="1" x14ac:dyDescent="0.25">
      <c r="A14" s="11" t="s">
        <v>14</v>
      </c>
      <c r="B14" s="12"/>
      <c r="C14" s="12"/>
      <c r="D14" s="12"/>
      <c r="E14" s="12"/>
      <c r="F14" s="12"/>
      <c r="G14" s="12"/>
      <c r="H14" s="9">
        <f t="shared" si="0"/>
        <v>0</v>
      </c>
      <c r="I14" s="12"/>
      <c r="J14" s="20"/>
      <c r="K14" s="19"/>
      <c r="L14" s="9">
        <f t="shared" si="1"/>
        <v>0</v>
      </c>
      <c r="M14" s="9">
        <f t="shared" si="2"/>
        <v>0</v>
      </c>
    </row>
    <row r="15" spans="1:13" s="2" customFormat="1" ht="21" customHeight="1" x14ac:dyDescent="0.25">
      <c r="A15" s="11" t="s">
        <v>15</v>
      </c>
      <c r="B15" s="12"/>
      <c r="C15" s="12"/>
      <c r="D15" s="12"/>
      <c r="E15" s="12"/>
      <c r="F15" s="12"/>
      <c r="G15" s="12"/>
      <c r="H15" s="9">
        <f t="shared" si="0"/>
        <v>0</v>
      </c>
      <c r="I15" s="12"/>
      <c r="J15" s="20"/>
      <c r="K15" s="19"/>
      <c r="L15" s="9">
        <f t="shared" si="1"/>
        <v>0</v>
      </c>
      <c r="M15" s="9">
        <f t="shared" si="2"/>
        <v>0</v>
      </c>
    </row>
    <row r="16" spans="1:13" ht="30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</sheetData>
  <sheetProtection sheet="1" objects="1" scenarios="1"/>
  <mergeCells count="7">
    <mergeCell ref="C2:I2"/>
    <mergeCell ref="C3:I3"/>
    <mergeCell ref="K5:K6"/>
    <mergeCell ref="L5:L7"/>
    <mergeCell ref="M5:M7"/>
    <mergeCell ref="B6:C6"/>
    <mergeCell ref="D6:H6"/>
  </mergeCells>
  <conditionalFormatting sqref="J8:J15">
    <cfRule type="cellIs" dxfId="1" priority="1" operator="lessThan">
      <formula>0</formula>
    </cfRule>
  </conditionalFormatting>
  <printOptions horizontalCentered="1"/>
  <pageMargins left="0.25" right="0.25" top="0.75" bottom="0.75" header="0.3" footer="0.3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29AAEB-E270-4FBB-B04A-E376BE4BFD3B}">
          <x14:formula1>
            <xm:f>Folha1!$A$1:$A$76</xm:f>
          </x14:formula1>
          <xm:sqref>C2:I2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CB570-A2C6-4B97-AC0D-A85E86D9CEF3}">
  <sheetPr>
    <tabColor theme="9" tint="-0.249977111117893"/>
    <pageSetUpPr fitToPage="1"/>
  </sheetPr>
  <dimension ref="A2:M29"/>
  <sheetViews>
    <sheetView zoomScale="90" zoomScaleNormal="90" zoomScaleSheetLayoutView="90" workbookViewId="0">
      <selection activeCell="E11" sqref="E11"/>
    </sheetView>
  </sheetViews>
  <sheetFormatPr defaultColWidth="9.140625" defaultRowHeight="15.75" x14ac:dyDescent="0.25"/>
  <cols>
    <col min="1" max="1" width="46.5703125" style="4" bestFit="1" customWidth="1"/>
    <col min="2" max="7" width="18" style="14" customWidth="1"/>
    <col min="8" max="8" width="20.28515625" style="14" customWidth="1"/>
    <col min="9" max="9" width="19.5703125" style="14" customWidth="1"/>
    <col min="10" max="10" width="19.85546875" style="14" customWidth="1"/>
    <col min="11" max="11" width="40.7109375" style="14" customWidth="1"/>
    <col min="12" max="13" width="5" style="14" hidden="1" customWidth="1"/>
    <col min="14" max="16384" width="9.140625" style="4"/>
  </cols>
  <sheetData>
    <row r="2" spans="1:13" ht="30" customHeight="1" x14ac:dyDescent="0.25">
      <c r="A2" s="2" t="e" vm="1">
        <v>#VALUE!</v>
      </c>
      <c r="B2" s="3" t="s">
        <v>0</v>
      </c>
      <c r="C2" s="23"/>
      <c r="D2" s="23"/>
      <c r="E2" s="23"/>
      <c r="F2" s="23"/>
      <c r="G2" s="23"/>
      <c r="H2" s="23"/>
      <c r="I2" s="23"/>
      <c r="K2" s="4"/>
      <c r="L2" s="5"/>
      <c r="M2" s="5"/>
    </row>
    <row r="3" spans="1:13" ht="30" customHeight="1" x14ac:dyDescent="0.25">
      <c r="A3" s="2"/>
      <c r="B3" s="3" t="s">
        <v>1</v>
      </c>
      <c r="C3" s="24" t="str">
        <f>IF(C2="","",VLOOKUP(C2,escolas,2,FALSE))</f>
        <v/>
      </c>
      <c r="D3" s="24"/>
      <c r="E3" s="24"/>
      <c r="F3" s="24"/>
      <c r="G3" s="24"/>
      <c r="H3" s="24"/>
      <c r="I3" s="24"/>
      <c r="L3" s="5"/>
      <c r="M3" s="5"/>
    </row>
    <row r="4" spans="1:13" ht="19.899999999999999" customHeight="1" x14ac:dyDescent="0.25">
      <c r="A4" s="1"/>
      <c r="B4" s="2"/>
      <c r="C4" s="5"/>
      <c r="D4" s="6"/>
      <c r="E4" s="6"/>
      <c r="F4" s="6"/>
      <c r="G4" s="6"/>
      <c r="H4" s="6"/>
      <c r="I4" s="6"/>
      <c r="J4" s="6"/>
      <c r="K4" s="7"/>
      <c r="L4" s="5"/>
      <c r="M4" s="5"/>
    </row>
    <row r="5" spans="1:13" ht="15" customHeight="1" x14ac:dyDescent="0.25">
      <c r="A5" s="8"/>
      <c r="B5" s="9" t="s">
        <v>42</v>
      </c>
      <c r="C5" s="9" t="s">
        <v>43</v>
      </c>
      <c r="D5" s="9" t="s">
        <v>44</v>
      </c>
      <c r="E5" s="9" t="s">
        <v>45</v>
      </c>
      <c r="F5" s="9" t="s">
        <v>46</v>
      </c>
      <c r="G5" s="9" t="s">
        <v>47</v>
      </c>
      <c r="H5" s="9" t="s">
        <v>48</v>
      </c>
      <c r="I5" s="9" t="s">
        <v>49</v>
      </c>
      <c r="J5" s="18" t="s">
        <v>50</v>
      </c>
      <c r="K5" s="25" t="s">
        <v>51</v>
      </c>
      <c r="L5" s="27" t="s">
        <v>131</v>
      </c>
      <c r="M5" s="27" t="s">
        <v>132</v>
      </c>
    </row>
    <row r="6" spans="1:13" ht="15" customHeight="1" x14ac:dyDescent="0.25">
      <c r="A6" s="8"/>
      <c r="B6" s="30" t="s">
        <v>126</v>
      </c>
      <c r="C6" s="31"/>
      <c r="D6" s="30" t="s">
        <v>127</v>
      </c>
      <c r="E6" s="32"/>
      <c r="F6" s="32"/>
      <c r="G6" s="32"/>
      <c r="H6" s="31"/>
      <c r="I6" s="15" t="s">
        <v>128</v>
      </c>
      <c r="J6" s="16" t="s">
        <v>129</v>
      </c>
      <c r="K6" s="26"/>
      <c r="L6" s="28"/>
      <c r="M6" s="28"/>
    </row>
    <row r="7" spans="1:13" ht="126" customHeight="1" x14ac:dyDescent="0.25">
      <c r="A7" s="21" t="s">
        <v>139</v>
      </c>
      <c r="B7" s="10" t="s">
        <v>52</v>
      </c>
      <c r="C7" s="10" t="s">
        <v>38</v>
      </c>
      <c r="D7" s="10" t="s">
        <v>136</v>
      </c>
      <c r="E7" s="10" t="s">
        <v>135</v>
      </c>
      <c r="F7" s="10" t="s">
        <v>137</v>
      </c>
      <c r="G7" s="10" t="s">
        <v>134</v>
      </c>
      <c r="H7" s="10" t="s">
        <v>133</v>
      </c>
      <c r="I7" s="10" t="s">
        <v>39</v>
      </c>
      <c r="J7" s="17" t="s">
        <v>130</v>
      </c>
      <c r="K7" s="10" t="s">
        <v>35</v>
      </c>
      <c r="L7" s="29"/>
      <c r="M7" s="29"/>
    </row>
    <row r="8" spans="1:13" s="2" customFormat="1" ht="21" customHeight="1" x14ac:dyDescent="0.25">
      <c r="A8" s="11" t="s">
        <v>16</v>
      </c>
      <c r="B8" s="12"/>
      <c r="C8" s="12"/>
      <c r="D8" s="12"/>
      <c r="E8" s="12"/>
      <c r="F8" s="12"/>
      <c r="G8" s="12"/>
      <c r="H8" s="9">
        <f>D8+E8+F8+G8</f>
        <v>0</v>
      </c>
      <c r="I8" s="12"/>
      <c r="J8" s="20"/>
      <c r="K8" s="19"/>
      <c r="L8" s="9">
        <f>(B8*22)-C8</f>
        <v>0</v>
      </c>
      <c r="M8" s="9">
        <f>L8-I8</f>
        <v>0</v>
      </c>
    </row>
    <row r="9" spans="1:13" s="2" customFormat="1" ht="21" customHeight="1" x14ac:dyDescent="0.25">
      <c r="A9" s="11" t="s">
        <v>17</v>
      </c>
      <c r="B9" s="12"/>
      <c r="C9" s="12"/>
      <c r="D9" s="12"/>
      <c r="E9" s="12"/>
      <c r="F9" s="12"/>
      <c r="G9" s="12"/>
      <c r="H9" s="9">
        <f t="shared" ref="H9:H28" si="0">D9+E9+F9+G9</f>
        <v>0</v>
      </c>
      <c r="I9" s="12"/>
      <c r="J9" s="20"/>
      <c r="K9" s="19"/>
      <c r="L9" s="9">
        <f t="shared" ref="L9:L28" si="1">(B9*22)-C9</f>
        <v>0</v>
      </c>
      <c r="M9" s="9">
        <f t="shared" ref="M9:M28" si="2">L9-I9</f>
        <v>0</v>
      </c>
    </row>
    <row r="10" spans="1:13" s="2" customFormat="1" ht="21" customHeight="1" x14ac:dyDescent="0.25">
      <c r="A10" s="11" t="s">
        <v>18</v>
      </c>
      <c r="B10" s="12"/>
      <c r="C10" s="12"/>
      <c r="D10" s="12"/>
      <c r="E10" s="12"/>
      <c r="F10" s="12"/>
      <c r="G10" s="12"/>
      <c r="H10" s="9">
        <f t="shared" si="0"/>
        <v>0</v>
      </c>
      <c r="I10" s="12"/>
      <c r="J10" s="20"/>
      <c r="K10" s="19"/>
      <c r="L10" s="9">
        <f t="shared" si="1"/>
        <v>0</v>
      </c>
      <c r="M10" s="9">
        <f t="shared" si="2"/>
        <v>0</v>
      </c>
    </row>
    <row r="11" spans="1:13" s="2" customFormat="1" ht="21" customHeight="1" x14ac:dyDescent="0.25">
      <c r="A11" s="11" t="s">
        <v>19</v>
      </c>
      <c r="B11" s="12"/>
      <c r="C11" s="12"/>
      <c r="D11" s="12"/>
      <c r="E11" s="12"/>
      <c r="F11" s="12"/>
      <c r="G11" s="12"/>
      <c r="H11" s="9">
        <f t="shared" si="0"/>
        <v>0</v>
      </c>
      <c r="I11" s="12"/>
      <c r="J11" s="20"/>
      <c r="K11" s="19"/>
      <c r="L11" s="9">
        <f t="shared" si="1"/>
        <v>0</v>
      </c>
      <c r="M11" s="9">
        <f t="shared" si="2"/>
        <v>0</v>
      </c>
    </row>
    <row r="12" spans="1:13" s="2" customFormat="1" ht="21" customHeight="1" x14ac:dyDescent="0.25">
      <c r="A12" s="11" t="s">
        <v>20</v>
      </c>
      <c r="B12" s="12"/>
      <c r="C12" s="12"/>
      <c r="D12" s="12"/>
      <c r="E12" s="12"/>
      <c r="F12" s="12"/>
      <c r="G12" s="12"/>
      <c r="H12" s="9">
        <f t="shared" si="0"/>
        <v>0</v>
      </c>
      <c r="I12" s="12"/>
      <c r="J12" s="20"/>
      <c r="K12" s="19"/>
      <c r="L12" s="9">
        <f t="shared" si="1"/>
        <v>0</v>
      </c>
      <c r="M12" s="9">
        <f t="shared" si="2"/>
        <v>0</v>
      </c>
    </row>
    <row r="13" spans="1:13" s="2" customFormat="1" ht="21" customHeight="1" x14ac:dyDescent="0.25">
      <c r="A13" s="11" t="s">
        <v>36</v>
      </c>
      <c r="B13" s="12"/>
      <c r="C13" s="12"/>
      <c r="D13" s="12"/>
      <c r="E13" s="12"/>
      <c r="F13" s="12"/>
      <c r="G13" s="12"/>
      <c r="H13" s="9">
        <f t="shared" si="0"/>
        <v>0</v>
      </c>
      <c r="I13" s="12"/>
      <c r="J13" s="20"/>
      <c r="K13" s="19"/>
      <c r="L13" s="9">
        <f t="shared" si="1"/>
        <v>0</v>
      </c>
      <c r="M13" s="9">
        <f t="shared" si="2"/>
        <v>0</v>
      </c>
    </row>
    <row r="14" spans="1:13" s="2" customFormat="1" ht="21" customHeight="1" x14ac:dyDescent="0.25">
      <c r="A14" s="11" t="s">
        <v>37</v>
      </c>
      <c r="B14" s="12"/>
      <c r="C14" s="12"/>
      <c r="D14" s="12"/>
      <c r="E14" s="12"/>
      <c r="F14" s="12"/>
      <c r="G14" s="12"/>
      <c r="H14" s="9">
        <f t="shared" si="0"/>
        <v>0</v>
      </c>
      <c r="I14" s="12"/>
      <c r="J14" s="20"/>
      <c r="K14" s="19"/>
      <c r="L14" s="9">
        <f t="shared" si="1"/>
        <v>0</v>
      </c>
      <c r="M14" s="9">
        <f t="shared" si="2"/>
        <v>0</v>
      </c>
    </row>
    <row r="15" spans="1:13" s="2" customFormat="1" ht="21" customHeight="1" x14ac:dyDescent="0.25">
      <c r="A15" s="11" t="s">
        <v>21</v>
      </c>
      <c r="B15" s="12"/>
      <c r="C15" s="12"/>
      <c r="D15" s="12"/>
      <c r="E15" s="12"/>
      <c r="F15" s="12"/>
      <c r="G15" s="12"/>
      <c r="H15" s="9">
        <f t="shared" si="0"/>
        <v>0</v>
      </c>
      <c r="I15" s="12"/>
      <c r="J15" s="20"/>
      <c r="K15" s="19"/>
      <c r="L15" s="9">
        <f t="shared" si="1"/>
        <v>0</v>
      </c>
      <c r="M15" s="9">
        <f t="shared" si="2"/>
        <v>0</v>
      </c>
    </row>
    <row r="16" spans="1:13" s="2" customFormat="1" ht="21" customHeight="1" x14ac:dyDescent="0.25">
      <c r="A16" s="11" t="s">
        <v>22</v>
      </c>
      <c r="B16" s="12"/>
      <c r="C16" s="12"/>
      <c r="D16" s="12"/>
      <c r="E16" s="12"/>
      <c r="F16" s="12"/>
      <c r="G16" s="12"/>
      <c r="H16" s="9">
        <f t="shared" si="0"/>
        <v>0</v>
      </c>
      <c r="I16" s="12"/>
      <c r="J16" s="20"/>
      <c r="K16" s="19"/>
      <c r="L16" s="9">
        <f t="shared" si="1"/>
        <v>0</v>
      </c>
      <c r="M16" s="9">
        <f t="shared" si="2"/>
        <v>0</v>
      </c>
    </row>
    <row r="17" spans="1:13" s="2" customFormat="1" ht="21" customHeight="1" x14ac:dyDescent="0.25">
      <c r="A17" s="11" t="s">
        <v>23</v>
      </c>
      <c r="B17" s="12"/>
      <c r="C17" s="12"/>
      <c r="D17" s="12"/>
      <c r="E17" s="12"/>
      <c r="F17" s="12"/>
      <c r="G17" s="12"/>
      <c r="H17" s="9">
        <f t="shared" si="0"/>
        <v>0</v>
      </c>
      <c r="I17" s="12"/>
      <c r="J17" s="20"/>
      <c r="K17" s="19"/>
      <c r="L17" s="9">
        <f t="shared" si="1"/>
        <v>0</v>
      </c>
      <c r="M17" s="9">
        <f t="shared" si="2"/>
        <v>0</v>
      </c>
    </row>
    <row r="18" spans="1:13" s="2" customFormat="1" ht="21" customHeight="1" x14ac:dyDescent="0.25">
      <c r="A18" s="11" t="s">
        <v>24</v>
      </c>
      <c r="B18" s="12"/>
      <c r="C18" s="12"/>
      <c r="D18" s="12"/>
      <c r="E18" s="12"/>
      <c r="F18" s="12"/>
      <c r="G18" s="12"/>
      <c r="H18" s="9">
        <f t="shared" si="0"/>
        <v>0</v>
      </c>
      <c r="I18" s="12"/>
      <c r="J18" s="20"/>
      <c r="K18" s="19"/>
      <c r="L18" s="9">
        <f t="shared" si="1"/>
        <v>0</v>
      </c>
      <c r="M18" s="9">
        <f t="shared" si="2"/>
        <v>0</v>
      </c>
    </row>
    <row r="19" spans="1:13" s="2" customFormat="1" ht="21" customHeight="1" x14ac:dyDescent="0.25">
      <c r="A19" s="11" t="s">
        <v>25</v>
      </c>
      <c r="B19" s="12"/>
      <c r="C19" s="12"/>
      <c r="D19" s="12"/>
      <c r="E19" s="12"/>
      <c r="F19" s="12"/>
      <c r="G19" s="12"/>
      <c r="H19" s="9">
        <f t="shared" si="0"/>
        <v>0</v>
      </c>
      <c r="I19" s="12"/>
      <c r="J19" s="20"/>
      <c r="K19" s="19"/>
      <c r="L19" s="9">
        <f t="shared" si="1"/>
        <v>0</v>
      </c>
      <c r="M19" s="9">
        <f t="shared" si="2"/>
        <v>0</v>
      </c>
    </row>
    <row r="20" spans="1:13" s="2" customFormat="1" ht="21" customHeight="1" x14ac:dyDescent="0.25">
      <c r="A20" s="11" t="s">
        <v>26</v>
      </c>
      <c r="B20" s="12"/>
      <c r="C20" s="12"/>
      <c r="D20" s="12"/>
      <c r="E20" s="12"/>
      <c r="F20" s="12"/>
      <c r="G20" s="12"/>
      <c r="H20" s="9">
        <f t="shared" si="0"/>
        <v>0</v>
      </c>
      <c r="I20" s="12"/>
      <c r="J20" s="20"/>
      <c r="K20" s="19"/>
      <c r="L20" s="9">
        <f t="shared" si="1"/>
        <v>0</v>
      </c>
      <c r="M20" s="9">
        <f t="shared" si="2"/>
        <v>0</v>
      </c>
    </row>
    <row r="21" spans="1:13" s="2" customFormat="1" ht="21" customHeight="1" x14ac:dyDescent="0.25">
      <c r="A21" s="11" t="s">
        <v>27</v>
      </c>
      <c r="B21" s="12"/>
      <c r="C21" s="12"/>
      <c r="D21" s="12"/>
      <c r="E21" s="12"/>
      <c r="F21" s="12"/>
      <c r="G21" s="12"/>
      <c r="H21" s="9">
        <f t="shared" si="0"/>
        <v>0</v>
      </c>
      <c r="I21" s="12"/>
      <c r="J21" s="20"/>
      <c r="K21" s="19"/>
      <c r="L21" s="9">
        <f t="shared" si="1"/>
        <v>0</v>
      </c>
      <c r="M21" s="9">
        <f t="shared" si="2"/>
        <v>0</v>
      </c>
    </row>
    <row r="22" spans="1:13" s="2" customFormat="1" ht="21" customHeight="1" x14ac:dyDescent="0.25">
      <c r="A22" s="11" t="s">
        <v>28</v>
      </c>
      <c r="B22" s="12"/>
      <c r="C22" s="12"/>
      <c r="D22" s="12"/>
      <c r="E22" s="12"/>
      <c r="F22" s="12"/>
      <c r="G22" s="12"/>
      <c r="H22" s="9">
        <f t="shared" si="0"/>
        <v>0</v>
      </c>
      <c r="I22" s="12"/>
      <c r="J22" s="20"/>
      <c r="K22" s="19"/>
      <c r="L22" s="9">
        <f t="shared" si="1"/>
        <v>0</v>
      </c>
      <c r="M22" s="9">
        <f t="shared" si="2"/>
        <v>0</v>
      </c>
    </row>
    <row r="23" spans="1:13" s="2" customFormat="1" ht="21" customHeight="1" x14ac:dyDescent="0.25">
      <c r="A23" s="11" t="s">
        <v>29</v>
      </c>
      <c r="B23" s="12"/>
      <c r="C23" s="12"/>
      <c r="D23" s="12"/>
      <c r="E23" s="12"/>
      <c r="F23" s="12"/>
      <c r="G23" s="12"/>
      <c r="H23" s="9">
        <f t="shared" si="0"/>
        <v>0</v>
      </c>
      <c r="I23" s="12"/>
      <c r="J23" s="20"/>
      <c r="K23" s="19"/>
      <c r="L23" s="9">
        <f t="shared" si="1"/>
        <v>0</v>
      </c>
      <c r="M23" s="9">
        <f t="shared" si="2"/>
        <v>0</v>
      </c>
    </row>
    <row r="24" spans="1:13" s="2" customFormat="1" ht="21" customHeight="1" x14ac:dyDescent="0.25">
      <c r="A24" s="11" t="s">
        <v>30</v>
      </c>
      <c r="B24" s="12"/>
      <c r="C24" s="12"/>
      <c r="D24" s="12"/>
      <c r="E24" s="12"/>
      <c r="F24" s="12"/>
      <c r="G24" s="12"/>
      <c r="H24" s="9">
        <f t="shared" si="0"/>
        <v>0</v>
      </c>
      <c r="I24" s="12"/>
      <c r="J24" s="20"/>
      <c r="K24" s="19"/>
      <c r="L24" s="9">
        <f t="shared" si="1"/>
        <v>0</v>
      </c>
      <c r="M24" s="9">
        <f t="shared" si="2"/>
        <v>0</v>
      </c>
    </row>
    <row r="25" spans="1:13" s="2" customFormat="1" ht="21" customHeight="1" x14ac:dyDescent="0.25">
      <c r="A25" s="11" t="s">
        <v>31</v>
      </c>
      <c r="B25" s="12"/>
      <c r="C25" s="12"/>
      <c r="D25" s="12"/>
      <c r="E25" s="12"/>
      <c r="F25" s="12"/>
      <c r="G25" s="12"/>
      <c r="H25" s="9">
        <f t="shared" si="0"/>
        <v>0</v>
      </c>
      <c r="I25" s="12"/>
      <c r="J25" s="20"/>
      <c r="K25" s="19"/>
      <c r="L25" s="9">
        <f t="shared" si="1"/>
        <v>0</v>
      </c>
      <c r="M25" s="9">
        <f t="shared" si="2"/>
        <v>0</v>
      </c>
    </row>
    <row r="26" spans="1:13" s="2" customFormat="1" ht="21" customHeight="1" x14ac:dyDescent="0.25">
      <c r="A26" s="11" t="s">
        <v>32</v>
      </c>
      <c r="B26" s="12"/>
      <c r="C26" s="12"/>
      <c r="D26" s="12"/>
      <c r="E26" s="12"/>
      <c r="F26" s="12"/>
      <c r="G26" s="12"/>
      <c r="H26" s="9">
        <f t="shared" si="0"/>
        <v>0</v>
      </c>
      <c r="I26" s="12"/>
      <c r="J26" s="20"/>
      <c r="K26" s="19"/>
      <c r="L26" s="9">
        <f t="shared" si="1"/>
        <v>0</v>
      </c>
      <c r="M26" s="9">
        <f t="shared" si="2"/>
        <v>0</v>
      </c>
    </row>
    <row r="27" spans="1:13" s="2" customFormat="1" ht="21" customHeight="1" x14ac:dyDescent="0.25">
      <c r="A27" s="11" t="s">
        <v>33</v>
      </c>
      <c r="B27" s="12"/>
      <c r="C27" s="12"/>
      <c r="D27" s="12"/>
      <c r="E27" s="12"/>
      <c r="F27" s="12"/>
      <c r="G27" s="12"/>
      <c r="H27" s="9">
        <f t="shared" si="0"/>
        <v>0</v>
      </c>
      <c r="I27" s="12"/>
      <c r="J27" s="20"/>
      <c r="K27" s="19"/>
      <c r="L27" s="9">
        <f t="shared" si="1"/>
        <v>0</v>
      </c>
      <c r="M27" s="9">
        <f t="shared" si="2"/>
        <v>0</v>
      </c>
    </row>
    <row r="28" spans="1:13" s="2" customFormat="1" ht="21" customHeight="1" x14ac:dyDescent="0.25">
      <c r="A28" s="11" t="s">
        <v>34</v>
      </c>
      <c r="B28" s="12"/>
      <c r="C28" s="12"/>
      <c r="D28" s="12"/>
      <c r="E28" s="12"/>
      <c r="F28" s="12"/>
      <c r="G28" s="12"/>
      <c r="H28" s="9">
        <f t="shared" si="0"/>
        <v>0</v>
      </c>
      <c r="I28" s="12"/>
      <c r="J28" s="20"/>
      <c r="K28" s="19"/>
      <c r="L28" s="9">
        <f t="shared" si="1"/>
        <v>0</v>
      </c>
      <c r="M28" s="9">
        <f t="shared" si="2"/>
        <v>0</v>
      </c>
    </row>
    <row r="29" spans="1:13" ht="30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</sheetData>
  <sheetProtection sheet="1" objects="1" scenarios="1"/>
  <mergeCells count="7">
    <mergeCell ref="C3:I3"/>
    <mergeCell ref="C2:I2"/>
    <mergeCell ref="L5:L7"/>
    <mergeCell ref="M5:M7"/>
    <mergeCell ref="B6:C6"/>
    <mergeCell ref="D6:H6"/>
    <mergeCell ref="K5:K6"/>
  </mergeCells>
  <conditionalFormatting sqref="J8:J28">
    <cfRule type="cellIs" dxfId="0" priority="1" operator="lessThan">
      <formula>0</formula>
    </cfRule>
  </conditionalFormatting>
  <printOptions horizontalCentered="1"/>
  <pageMargins left="0.25" right="0.25" top="0.75" bottom="0.75" header="0.3" footer="0.3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216AA4-BE4B-4C3F-8CC8-A3EE4D99DE91}">
          <x14:formula1>
            <xm:f>Folha1!$A$1:$A$76</xm:f>
          </x14:formula1>
          <xm:sqref>C2:I2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AE120-0CA5-4B6F-8622-0C20606E5B09}">
  <dimension ref="A1:D76"/>
  <sheetViews>
    <sheetView topLeftCell="A58" workbookViewId="0">
      <selection activeCell="C75" sqref="C75"/>
    </sheetView>
  </sheetViews>
  <sheetFormatPr defaultRowHeight="15" x14ac:dyDescent="0.25"/>
  <cols>
    <col min="1" max="1" width="53.42578125" bestFit="1" customWidth="1"/>
    <col min="2" max="2" width="10.5703125" bestFit="1" customWidth="1"/>
  </cols>
  <sheetData>
    <row r="1" spans="1:2" x14ac:dyDescent="0.25">
      <c r="A1" t="s">
        <v>53</v>
      </c>
      <c r="B1">
        <v>3103203</v>
      </c>
    </row>
    <row r="2" spans="1:2" x14ac:dyDescent="0.25">
      <c r="A2" t="s">
        <v>54</v>
      </c>
      <c r="B2">
        <v>3103209</v>
      </c>
    </row>
    <row r="3" spans="1:2" x14ac:dyDescent="0.25">
      <c r="A3" t="s">
        <v>55</v>
      </c>
      <c r="B3">
        <v>3104203</v>
      </c>
    </row>
    <row r="4" spans="1:2" x14ac:dyDescent="0.25">
      <c r="A4" t="s">
        <v>56</v>
      </c>
      <c r="B4">
        <v>3103211</v>
      </c>
    </row>
    <row r="5" spans="1:2" x14ac:dyDescent="0.25">
      <c r="A5" t="s">
        <v>57</v>
      </c>
      <c r="B5">
        <v>3104202</v>
      </c>
    </row>
    <row r="6" spans="1:2" x14ac:dyDescent="0.25">
      <c r="A6" t="s">
        <v>58</v>
      </c>
      <c r="B6">
        <v>3103205</v>
      </c>
    </row>
    <row r="7" spans="1:2" x14ac:dyDescent="0.25">
      <c r="A7" t="s">
        <v>59</v>
      </c>
      <c r="B7">
        <v>3108203</v>
      </c>
    </row>
    <row r="8" spans="1:2" x14ac:dyDescent="0.25">
      <c r="A8" t="s">
        <v>60</v>
      </c>
      <c r="B8">
        <v>3103132</v>
      </c>
    </row>
    <row r="9" spans="1:2" x14ac:dyDescent="0.25">
      <c r="A9" t="s">
        <v>61</v>
      </c>
      <c r="B9">
        <v>3103121</v>
      </c>
    </row>
    <row r="10" spans="1:2" x14ac:dyDescent="0.25">
      <c r="A10" t="s">
        <v>62</v>
      </c>
      <c r="B10">
        <v>3108111</v>
      </c>
    </row>
    <row r="11" spans="1:2" x14ac:dyDescent="0.25">
      <c r="A11" t="s">
        <v>63</v>
      </c>
      <c r="B11">
        <v>3101104</v>
      </c>
    </row>
    <row r="12" spans="1:2" x14ac:dyDescent="0.25">
      <c r="A12" t="s">
        <v>64</v>
      </c>
      <c r="B12">
        <v>3107101</v>
      </c>
    </row>
    <row r="13" spans="1:2" x14ac:dyDescent="0.25">
      <c r="A13" t="s">
        <v>65</v>
      </c>
      <c r="B13">
        <v>3103127</v>
      </c>
    </row>
    <row r="14" spans="1:2" x14ac:dyDescent="0.25">
      <c r="A14" t="s">
        <v>66</v>
      </c>
      <c r="B14">
        <v>3103111</v>
      </c>
    </row>
    <row r="15" spans="1:2" x14ac:dyDescent="0.25">
      <c r="A15" t="s">
        <v>67</v>
      </c>
      <c r="B15">
        <v>3105105</v>
      </c>
    </row>
    <row r="16" spans="1:2" x14ac:dyDescent="0.25">
      <c r="A16" t="s">
        <v>68</v>
      </c>
      <c r="B16">
        <v>3102105</v>
      </c>
    </row>
    <row r="17" spans="1:2" x14ac:dyDescent="0.25">
      <c r="A17" t="s">
        <v>69</v>
      </c>
      <c r="B17">
        <v>3102114</v>
      </c>
    </row>
    <row r="18" spans="1:2" x14ac:dyDescent="0.25">
      <c r="A18" t="s">
        <v>70</v>
      </c>
      <c r="B18">
        <v>3103105</v>
      </c>
    </row>
    <row r="19" spans="1:2" x14ac:dyDescent="0.25">
      <c r="A19" t="s">
        <v>71</v>
      </c>
      <c r="B19">
        <v>3102121</v>
      </c>
    </row>
    <row r="20" spans="1:2" x14ac:dyDescent="0.25">
      <c r="A20" t="s">
        <v>72</v>
      </c>
      <c r="B20">
        <v>3107110</v>
      </c>
    </row>
    <row r="21" spans="1:2" x14ac:dyDescent="0.25">
      <c r="A21" t="s">
        <v>73</v>
      </c>
      <c r="B21">
        <v>3107112</v>
      </c>
    </row>
    <row r="22" spans="1:2" x14ac:dyDescent="0.25">
      <c r="A22" t="s">
        <v>74</v>
      </c>
      <c r="B22">
        <v>3108105</v>
      </c>
    </row>
    <row r="23" spans="1:2" x14ac:dyDescent="0.25">
      <c r="A23" t="s">
        <v>75</v>
      </c>
      <c r="B23">
        <v>3103109</v>
      </c>
    </row>
    <row r="24" spans="1:2" x14ac:dyDescent="0.25">
      <c r="A24" t="s">
        <v>76</v>
      </c>
      <c r="B24">
        <v>3102106</v>
      </c>
    </row>
    <row r="25" spans="1:2" x14ac:dyDescent="0.25">
      <c r="A25" t="s">
        <v>77</v>
      </c>
      <c r="B25">
        <v>3107102</v>
      </c>
    </row>
    <row r="26" spans="1:2" x14ac:dyDescent="0.25">
      <c r="A26" t="s">
        <v>78</v>
      </c>
      <c r="B26">
        <v>3102104</v>
      </c>
    </row>
    <row r="27" spans="1:2" x14ac:dyDescent="0.25">
      <c r="A27" t="s">
        <v>79</v>
      </c>
      <c r="B27">
        <v>3103107</v>
      </c>
    </row>
    <row r="28" spans="1:2" x14ac:dyDescent="0.25">
      <c r="A28" t="s">
        <v>80</v>
      </c>
      <c r="B28">
        <v>3103123</v>
      </c>
    </row>
    <row r="29" spans="1:2" x14ac:dyDescent="0.25">
      <c r="A29" t="s">
        <v>81</v>
      </c>
      <c r="B29">
        <v>3103108</v>
      </c>
    </row>
    <row r="30" spans="1:2" x14ac:dyDescent="0.25">
      <c r="A30" t="s">
        <v>82</v>
      </c>
      <c r="B30">
        <v>3103125</v>
      </c>
    </row>
    <row r="31" spans="1:2" x14ac:dyDescent="0.25">
      <c r="A31" t="s">
        <v>83</v>
      </c>
      <c r="B31">
        <v>3108106</v>
      </c>
    </row>
    <row r="32" spans="1:2" x14ac:dyDescent="0.25">
      <c r="A32" t="s">
        <v>84</v>
      </c>
      <c r="B32">
        <v>3105101</v>
      </c>
    </row>
    <row r="33" spans="1:2" x14ac:dyDescent="0.25">
      <c r="A33" t="s">
        <v>85</v>
      </c>
      <c r="B33">
        <v>3102110</v>
      </c>
    </row>
    <row r="34" spans="1:2" x14ac:dyDescent="0.25">
      <c r="A34" t="s">
        <v>86</v>
      </c>
      <c r="B34">
        <v>3101106</v>
      </c>
    </row>
    <row r="35" spans="1:2" x14ac:dyDescent="0.25">
      <c r="A35" t="s">
        <v>87</v>
      </c>
      <c r="B35">
        <v>3102113</v>
      </c>
    </row>
    <row r="36" spans="1:2" x14ac:dyDescent="0.25">
      <c r="A36" t="s">
        <v>88</v>
      </c>
      <c r="B36">
        <v>3102117</v>
      </c>
    </row>
    <row r="37" spans="1:2" x14ac:dyDescent="0.25">
      <c r="A37" t="s">
        <v>89</v>
      </c>
      <c r="B37">
        <v>3107106</v>
      </c>
    </row>
    <row r="38" spans="1:2" x14ac:dyDescent="0.25">
      <c r="A38" t="s">
        <v>90</v>
      </c>
      <c r="B38">
        <v>3101102</v>
      </c>
    </row>
    <row r="39" spans="1:2" x14ac:dyDescent="0.25">
      <c r="A39" t="s">
        <v>91</v>
      </c>
      <c r="B39">
        <v>3103103</v>
      </c>
    </row>
    <row r="40" spans="1:2" x14ac:dyDescent="0.25">
      <c r="A40" t="s">
        <v>92</v>
      </c>
      <c r="B40">
        <v>3102102</v>
      </c>
    </row>
    <row r="41" spans="1:2" x14ac:dyDescent="0.25">
      <c r="A41" t="s">
        <v>93</v>
      </c>
      <c r="B41">
        <v>3103128</v>
      </c>
    </row>
    <row r="42" spans="1:2" x14ac:dyDescent="0.25">
      <c r="A42" t="s">
        <v>94</v>
      </c>
      <c r="B42">
        <v>3101101</v>
      </c>
    </row>
    <row r="43" spans="1:2" x14ac:dyDescent="0.25">
      <c r="A43" t="s">
        <v>95</v>
      </c>
      <c r="B43">
        <v>3102101</v>
      </c>
    </row>
    <row r="44" spans="1:2" x14ac:dyDescent="0.25">
      <c r="A44" t="s">
        <v>96</v>
      </c>
      <c r="B44">
        <v>3105102</v>
      </c>
    </row>
    <row r="45" spans="1:2" x14ac:dyDescent="0.25">
      <c r="A45" t="s">
        <v>97</v>
      </c>
      <c r="B45">
        <v>3103124</v>
      </c>
    </row>
    <row r="46" spans="1:2" x14ac:dyDescent="0.25">
      <c r="A46" t="s">
        <v>98</v>
      </c>
      <c r="B46">
        <v>3105109</v>
      </c>
    </row>
    <row r="47" spans="1:2" x14ac:dyDescent="0.25">
      <c r="A47" t="s">
        <v>99</v>
      </c>
      <c r="B47">
        <v>3107109</v>
      </c>
    </row>
    <row r="48" spans="1:2" x14ac:dyDescent="0.25">
      <c r="A48" t="s">
        <v>100</v>
      </c>
      <c r="B48">
        <v>3104101</v>
      </c>
    </row>
    <row r="49" spans="1:2" x14ac:dyDescent="0.25">
      <c r="A49" t="s">
        <v>101</v>
      </c>
      <c r="B49">
        <v>3104107</v>
      </c>
    </row>
    <row r="50" spans="1:2" x14ac:dyDescent="0.25">
      <c r="A50" t="s">
        <v>102</v>
      </c>
      <c r="B50">
        <v>3108109</v>
      </c>
    </row>
    <row r="51" spans="1:2" x14ac:dyDescent="0.25">
      <c r="A51" t="s">
        <v>103</v>
      </c>
      <c r="B51">
        <v>3103116</v>
      </c>
    </row>
    <row r="52" spans="1:2" x14ac:dyDescent="0.25">
      <c r="A52" t="s">
        <v>104</v>
      </c>
      <c r="B52">
        <v>3104105</v>
      </c>
    </row>
    <row r="53" spans="1:2" x14ac:dyDescent="0.25">
      <c r="A53" t="s">
        <v>105</v>
      </c>
      <c r="B53">
        <v>3103131</v>
      </c>
    </row>
    <row r="54" spans="1:2" x14ac:dyDescent="0.25">
      <c r="A54" t="s">
        <v>106</v>
      </c>
      <c r="B54">
        <v>3102201</v>
      </c>
    </row>
    <row r="55" spans="1:2" x14ac:dyDescent="0.25">
      <c r="A55" t="s">
        <v>107</v>
      </c>
      <c r="B55">
        <v>3108201</v>
      </c>
    </row>
    <row r="56" spans="1:2" x14ac:dyDescent="0.25">
      <c r="A56" t="s">
        <v>108</v>
      </c>
      <c r="B56">
        <v>3102202</v>
      </c>
    </row>
    <row r="57" spans="1:2" x14ac:dyDescent="0.25">
      <c r="A57" t="s">
        <v>109</v>
      </c>
      <c r="B57">
        <v>3103208</v>
      </c>
    </row>
    <row r="58" spans="1:2" x14ac:dyDescent="0.25">
      <c r="A58" t="s">
        <v>110</v>
      </c>
      <c r="B58">
        <v>3101201</v>
      </c>
    </row>
    <row r="59" spans="1:2" x14ac:dyDescent="0.25">
      <c r="A59" t="s">
        <v>111</v>
      </c>
      <c r="B59">
        <v>3109201</v>
      </c>
    </row>
    <row r="60" spans="1:2" x14ac:dyDescent="0.25">
      <c r="A60" t="s">
        <v>112</v>
      </c>
      <c r="B60">
        <v>3110201</v>
      </c>
    </row>
    <row r="61" spans="1:2" x14ac:dyDescent="0.25">
      <c r="A61" t="s">
        <v>113</v>
      </c>
      <c r="B61">
        <v>3106201</v>
      </c>
    </row>
    <row r="62" spans="1:2" x14ac:dyDescent="0.25">
      <c r="A62" t="s">
        <v>114</v>
      </c>
      <c r="B62">
        <v>3201201</v>
      </c>
    </row>
    <row r="63" spans="1:2" x14ac:dyDescent="0.25">
      <c r="A63" t="s">
        <v>115</v>
      </c>
      <c r="B63">
        <v>3105201</v>
      </c>
    </row>
    <row r="64" spans="1:2" x14ac:dyDescent="0.25">
      <c r="A64" t="s">
        <v>116</v>
      </c>
      <c r="B64">
        <v>3104201</v>
      </c>
    </row>
    <row r="65" spans="1:4" x14ac:dyDescent="0.25">
      <c r="A65" t="s">
        <v>117</v>
      </c>
      <c r="B65">
        <v>3108202</v>
      </c>
    </row>
    <row r="66" spans="1:4" x14ac:dyDescent="0.25">
      <c r="A66" t="s">
        <v>118</v>
      </c>
      <c r="B66">
        <v>3103206</v>
      </c>
    </row>
    <row r="67" spans="1:4" x14ac:dyDescent="0.25">
      <c r="A67" t="s">
        <v>119</v>
      </c>
      <c r="B67">
        <v>3102203</v>
      </c>
    </row>
    <row r="68" spans="1:4" x14ac:dyDescent="0.25">
      <c r="A68" t="s">
        <v>120</v>
      </c>
      <c r="B68">
        <v>3103207</v>
      </c>
    </row>
    <row r="69" spans="1:4" x14ac:dyDescent="0.25">
      <c r="A69" t="s">
        <v>121</v>
      </c>
      <c r="B69">
        <v>3107201</v>
      </c>
    </row>
    <row r="70" spans="1:4" x14ac:dyDescent="0.25">
      <c r="A70" t="s">
        <v>143</v>
      </c>
      <c r="B70">
        <v>3103601</v>
      </c>
    </row>
    <row r="71" spans="1:4" x14ac:dyDescent="0.25">
      <c r="A71" t="s">
        <v>122</v>
      </c>
      <c r="B71">
        <v>3103600</v>
      </c>
    </row>
    <row r="72" spans="1:4" x14ac:dyDescent="0.25">
      <c r="A72" t="s">
        <v>123</v>
      </c>
      <c r="B72">
        <v>3103602</v>
      </c>
    </row>
    <row r="73" spans="1:4" x14ac:dyDescent="0.25">
      <c r="A73" t="s">
        <v>124</v>
      </c>
      <c r="B73">
        <v>3103201</v>
      </c>
    </row>
    <row r="74" spans="1:4" x14ac:dyDescent="0.25">
      <c r="A74" t="s">
        <v>125</v>
      </c>
      <c r="B74">
        <v>3103202</v>
      </c>
    </row>
    <row r="75" spans="1:4" x14ac:dyDescent="0.25">
      <c r="A75" t="s">
        <v>141</v>
      </c>
      <c r="B75">
        <v>3103702</v>
      </c>
      <c r="D75" s="22"/>
    </row>
    <row r="76" spans="1:4" x14ac:dyDescent="0.25">
      <c r="A76" t="s">
        <v>142</v>
      </c>
      <c r="B76">
        <v>3103708</v>
      </c>
    </row>
  </sheetData>
  <sortState xmlns:xlrd2="http://schemas.microsoft.com/office/spreadsheetml/2017/richdata2" ref="A1:B76">
    <sortCondition ref="A1:A7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5</vt:i4>
      </vt:variant>
    </vt:vector>
  </HeadingPairs>
  <TitlesOfParts>
    <vt:vector size="10" baseType="lpstr">
      <vt:lpstr>Educação Pré-escolar</vt:lpstr>
      <vt:lpstr>1.º Ciclo</vt:lpstr>
      <vt:lpstr>2.º Ciclo</vt:lpstr>
      <vt:lpstr>3.º Ciclo e Secundário</vt:lpstr>
      <vt:lpstr>Folha1</vt:lpstr>
      <vt:lpstr>'1.º Ciclo'!Área_de_Impressão</vt:lpstr>
      <vt:lpstr>'2.º Ciclo'!Área_de_Impressão</vt:lpstr>
      <vt:lpstr>'3.º Ciclo e Secundário'!Área_de_Impressão</vt:lpstr>
      <vt:lpstr>'Educação Pré-escolar'!Área_de_Impressão</vt:lpstr>
      <vt:lpstr>escolas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Diogo Figueira Ribeiro Pereira</dc:creator>
  <cp:lastModifiedBy>Nuno Miguel Mendes Leca</cp:lastModifiedBy>
  <cp:lastPrinted>2026-03-24T10:55:25Z</cp:lastPrinted>
  <dcterms:created xsi:type="dcterms:W3CDTF">2015-06-05T18:17:20Z</dcterms:created>
  <dcterms:modified xsi:type="dcterms:W3CDTF">2026-03-24T16:24:32Z</dcterms:modified>
</cp:coreProperties>
</file>