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iguelponte/Downloads/"/>
    </mc:Choice>
  </mc:AlternateContent>
  <xr:revisionPtr revIDLastSave="0" documentId="13_ncr:1_{3B3ECDCE-1F37-FA41-8FFD-0E67F38039B2}" xr6:coauthVersionLast="47" xr6:coauthVersionMax="47" xr10:uidLastSave="{00000000-0000-0000-0000-000000000000}"/>
  <bookViews>
    <workbookView xWindow="0" yWindow="500" windowWidth="29040" windowHeight="15720" tabRatio="502" xr2:uid="{E28D240A-70AE-9B44-9F5A-382CDC57AC4F}"/>
  </bookViews>
  <sheets>
    <sheet name="Identificação" sheetId="7" r:id="rId1"/>
    <sheet name="Competências" sheetId="10" r:id="rId2"/>
    <sheet name="Contratualização" sheetId="11" r:id="rId3"/>
    <sheet name="Avaliação Global" sheetId="8" r:id="rId4"/>
    <sheet name="Dados suporte" sheetId="12" state="hidden" r:id="rId5"/>
  </sheets>
  <definedNames>
    <definedName name="_xlnm.Print_Area" localSheetId="3">'Avaliação Global'!$A$1:$H$119</definedName>
    <definedName name="_xlnm.Print_Area" localSheetId="1">Competências!$B$2:$Q$64</definedName>
    <definedName name="_xlnm.Print_Area" localSheetId="2">Contratualização!$A$1:$H$28</definedName>
    <definedName name="_xlnm.Print_Area" localSheetId="0">Identificação!$B$2:$J$74</definedName>
    <definedName name="categoria">Identificação!$D$20</definedName>
    <definedName name="categorias">'Dados suporte'!$A$63:$A$72</definedName>
    <definedName name="categorias_graus">'Dados suporte'!$A$63:$B$72</definedName>
    <definedName name="class">'Dados suporte'!$A$54:$A$56</definedName>
    <definedName name="competencias">'Dados suporte'!$B$1:$B$48</definedName>
    <definedName name="cruz">'Dados suporte'!$A$58</definedName>
    <definedName name="Grau1">'Dados suporte'!$B$1:$B$16</definedName>
    <definedName name="Grau2">'Dados suporte'!$B$17:$B$32</definedName>
    <definedName name="Grau3">'Dados suporte'!$B$33:$B$48</definedName>
    <definedName name="somaCompetencias">Competências!$P$8,Competências!$P$14,Competências!$P$20,Competências!$P$26,Competências!$P$32,Competências!$P$38,Competências!$P$44,Competências!$P$50</definedName>
    <definedName name="tabela_competencias_comportamentos">'Dados suporte'!$B$1:$E$48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0" l="1"/>
  <c r="P20" i="10" l="1"/>
  <c r="D15" i="10"/>
  <c r="P50" i="10"/>
  <c r="P44" i="10"/>
  <c r="P38" i="10"/>
  <c r="P32" i="10"/>
  <c r="P26" i="10"/>
  <c r="P14" i="10"/>
  <c r="P56" i="10" l="1"/>
  <c r="J20" i="7"/>
  <c r="D53" i="10"/>
  <c r="D52" i="10"/>
  <c r="D51" i="10"/>
  <c r="D47" i="10"/>
  <c r="D46" i="10"/>
  <c r="D45" i="10"/>
  <c r="D41" i="10"/>
  <c r="D40" i="10"/>
  <c r="D39" i="10"/>
  <c r="D35" i="10"/>
  <c r="D34" i="10"/>
  <c r="D33" i="10"/>
  <c r="D29" i="10"/>
  <c r="D28" i="10"/>
  <c r="D27" i="10"/>
  <c r="D23" i="10"/>
  <c r="D22" i="10"/>
  <c r="D21" i="10"/>
  <c r="D17" i="10"/>
  <c r="D16" i="10"/>
  <c r="D11" i="10"/>
  <c r="D10" i="10"/>
  <c r="D9" i="10"/>
  <c r="C62" i="12" a="1"/>
  <c r="C62" i="12" l="1"/>
  <c r="G8" i="8" l="1"/>
  <c r="G7" i="8"/>
  <c r="G5" i="8"/>
  <c r="G6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<sst xmlns="http://schemas.openxmlformats.org/spreadsheetml/2006/main" count="508" uniqueCount="324">
  <si>
    <t>AVALIAÇÃO DO DESEMPENHO</t>
  </si>
  <si>
    <t>FICHA DE AVALIAÇÃO</t>
  </si>
  <si>
    <t>1. ELEMENTOS DE IDENTIFICAÇÃO</t>
  </si>
  <si>
    <t>ÁREA GOVERNATIVA</t>
  </si>
  <si>
    <t>SERVIÇO</t>
  </si>
  <si>
    <t>NIF</t>
  </si>
  <si>
    <t>(A preencher pelo avaliador)</t>
  </si>
  <si>
    <t>Avaliador</t>
  </si>
  <si>
    <t>Cargo</t>
  </si>
  <si>
    <t>Avaliado</t>
  </si>
  <si>
    <t>Categoria / Carreira</t>
  </si>
  <si>
    <t>Unidade Orgânica</t>
  </si>
  <si>
    <t>Período em avaliação</t>
  </si>
  <si>
    <t>a</t>
  </si>
  <si>
    <t>2. INDICAÇÃO DE SUCESSÃO DE AVALIADORES</t>
  </si>
  <si>
    <t>Sucessão de avaliadores</t>
  </si>
  <si>
    <t>SIM</t>
  </si>
  <si>
    <t>NÃO</t>
  </si>
  <si>
    <t>Obs: Verificando-se sucessão de avaliadores, preencher "ficha de elementos para avaliação em caso de sucessão de avaliadores"</t>
  </si>
  <si>
    <t>(A preencher pelo novo avaliador)</t>
  </si>
  <si>
    <t>O avaliador tomou conhecimento dos parâmetros contratualizados com o avaliado em ____/____/________</t>
  </si>
  <si>
    <t xml:space="preserve">O avaliador </t>
  </si>
  <si>
    <t>3. OBJETIVOS DA UNIDADE ORGÂNICA</t>
  </si>
  <si>
    <t>(A preencher no início do período de avaliação)</t>
  </si>
  <si>
    <t>Pontuação do parâmetro</t>
  </si>
  <si>
    <t>(A preencher no final do período de avaliação)</t>
  </si>
  <si>
    <t>COMPETÊNCIAS ESCOLHIDAS</t>
  </si>
  <si>
    <t>N.º</t>
  </si>
  <si>
    <t>DESIGNAÇÃO DA COMPETÊNCIA</t>
  </si>
  <si>
    <r>
      <t xml:space="preserve">PONTUAÇÃO DE COMPORTAMENTOS
</t>
    </r>
    <r>
      <rPr>
        <b/>
        <sz val="8"/>
        <rFont val="Arial"/>
        <family val="2"/>
      </rPr>
      <t>(1="insuficiente face ao padrão médio exigível", 3="corresponde ao padrão médio exigível" ou 5="supera o padrão médio exigível")</t>
    </r>
  </si>
  <si>
    <t>COMPETÊNCIA OBJETO DE
 FORMAÇÃO</t>
  </si>
  <si>
    <t>COMPETÊNCIA OBJETO DE MAJORAÇÃO*</t>
  </si>
  <si>
    <t>AVALIAÇÃO COMPETÊNCIA</t>
  </si>
  <si>
    <t>DESIGNAÇÃO DOS COMPORTAMENTOS ASSOCIADOS</t>
  </si>
  <si>
    <t>Competência objeto de formação</t>
  </si>
  <si>
    <t>Avaliação obtida na formação</t>
  </si>
  <si>
    <t>A</t>
  </si>
  <si>
    <t>Sim</t>
  </si>
  <si>
    <t>Positiva</t>
  </si>
  <si>
    <t>B</t>
  </si>
  <si>
    <t>Não</t>
  </si>
  <si>
    <t>Negativa</t>
  </si>
  <si>
    <t>C</t>
  </si>
  <si>
    <t>Obs: A demonstração dos comportamentos associados à competência constantes das Listas de Competências, referem-se ao padrão médio exigível que corresponde à demonstração do comportamento com caráter de regularidade, de modo consistente e eficaz.</t>
  </si>
  <si>
    <t>* Se a avaliação obtida na ação de formação foi positiva, a competência deve ser majorada em um nível.</t>
  </si>
  <si>
    <t>Competência n.º (s):</t>
  </si>
  <si>
    <t>5. AVALIAÇÃO GLOBAL DO DESEMPENHO</t>
  </si>
  <si>
    <t>AVALIAÇÃO FINAL - MENÇÃO QUALITATIVA</t>
  </si>
  <si>
    <t>DESEMPENHO MUITO BOM</t>
  </si>
  <si>
    <t>DESEMPENHO BOM</t>
  </si>
  <si>
    <t>DESEMPENHO REGULAR</t>
  </si>
  <si>
    <t>DESEMPENHO INADEQUADO</t>
  </si>
  <si>
    <t>6. FUNDAMENTAÇÃO DA MENÇÃO DE DESEMPENHO BOM</t>
  </si>
  <si>
    <t>A avaliação com "Desempenho Bom":</t>
  </si>
  <si>
    <r>
      <rPr>
        <b/>
        <sz val="9"/>
        <rFont val="Arial"/>
        <family val="2"/>
      </rPr>
      <t>Foi validada</t>
    </r>
    <r>
      <rPr>
        <sz val="9"/>
        <rFont val="Arial"/>
        <family val="2"/>
      </rPr>
      <t xml:space="preserve"> em reunião do Conselho Coordenador de Avaliação realizada em ___/___/______, conforme consta da respetiva ata.</t>
    </r>
  </si>
  <si>
    <r>
      <rPr>
        <b/>
        <sz val="9"/>
        <rFont val="Arial"/>
        <family val="2"/>
      </rPr>
      <t>Não foi validada</t>
    </r>
    <r>
      <rPr>
        <sz val="9"/>
        <rFont val="Arial"/>
        <family val="2"/>
      </rPr>
      <t xml:space="preserve"> em reunião do Conselho Coordenador de Avaliação realizada em ___/___/______, conforme consta da respetiva ata, de cuja parte relevante se anexa cópia, tendo sido atribuída a menção de Desempenho _______________________________, correspondente a _______.</t>
    </r>
  </si>
  <si>
    <t>7. FUNDAMENTAÇÃO DA MENÇÃO DE DESEMPENHO MUITO BOM</t>
  </si>
  <si>
    <t>A avaliação com "Desempenho Muito Bom":</t>
  </si>
  <si>
    <t>8. FUNDAMENTAÇÃO DA PROPOSTA DO MÉRITO (DESEMPENHO EXCELENTE)</t>
  </si>
  <si>
    <t>A proposta será apreciada pelo Conselho Coordenador de Avaliação com a validação da menção de "Desempenho Muito Bom"</t>
  </si>
  <si>
    <t>Foi reconhecido mérito (Desempenho Excelente) em reunião do Conselho Coordenador da Avaliação realizada em _____/_____/_________, com os fundamentos que constam da respetiva ata, de cuja parte relevante se anexa cópia.</t>
  </si>
  <si>
    <t>9. FUNDAMENTAÇÃO DA MENÇÃO DE DESEMPENHO INADEQUADO</t>
  </si>
  <si>
    <t>A avaliação com "Desempenho Inadequado":</t>
  </si>
  <si>
    <r>
      <rPr>
        <b/>
        <sz val="9"/>
        <rFont val="Arial"/>
        <family val="2"/>
      </rPr>
      <t>Foi validada</t>
    </r>
    <r>
      <rPr>
        <sz val="9"/>
        <rFont val="Arial"/>
        <family val="2"/>
      </rPr>
      <t xml:space="preserve"> em reunião do Conselho Coordenador de Avaliação realizada em ____/____/_______, conforme consta da respetiva ata.</t>
    </r>
  </si>
  <si>
    <r>
      <rPr>
        <b/>
        <sz val="9"/>
        <rFont val="Arial"/>
        <family val="2"/>
      </rPr>
      <t>Não foi validada</t>
    </r>
    <r>
      <rPr>
        <sz val="9"/>
        <rFont val="Arial"/>
        <family val="2"/>
      </rPr>
      <t xml:space="preserve"> em reunião do Conselho Coordenador de Avaliação realizada em ____/____/_______, conforme consta da respetiva ata, de cuja parte relevante se anexa cópia, tendo sido atribuída a menção de Desempenho _______________________________, correspondente a _______.</t>
    </r>
  </si>
  <si>
    <t>10. COMUNICAÇÃO DA AVALIAÇÃO AO AVALIADO, APÓS VALIDAÇÃO/NÃO VALIDAÇÃO PELO CONSELHO COORDENADOR DA AVALIAÇÃO</t>
  </si>
  <si>
    <t xml:space="preserve">
Tomei conhecimento da avaliação após validação/Não validação pelo Conselho Coordenador da Avaliação, em  ____/____/________
O avaliado, ___________________________________________________
Observações:</t>
  </si>
  <si>
    <t xml:space="preserve">11. DIAGNÓSTICO DE NECESSIDADES DE FORMAÇÃO </t>
  </si>
  <si>
    <t>Áreas a desenvolver</t>
  </si>
  <si>
    <t>Acções de formação profissional a considerar</t>
  </si>
  <si>
    <t>12. EXPECTATIVAS, CONDIÇÕES E/OU REQUISITOS DE DESENVOLVIMENTO PESSOAL E PROFISSIONAL</t>
  </si>
  <si>
    <t>13. HOMOLOGAÇÃO/DESPACHO DO DIRIGENTE MÁXIMO DO SERVIÇO</t>
  </si>
  <si>
    <t>Aos _____/_____/_________, __________________________________________________</t>
  </si>
  <si>
    <t>14. CONHECIMENTO DA AVALIAÇÃO APÓS A HOMOLOGAÇÃO/DESPACHO DO DIRIGENTE MÁXIMO DO SERVIÇO</t>
  </si>
  <si>
    <t>Tomei conhecimento da homologação/despacho do dirigente de nível superior relativo à minha avaliação 
em _____/_____/__________</t>
  </si>
  <si>
    <t xml:space="preserve">O avaliado, _____________________________________________________________________ </t>
  </si>
  <si>
    <t>15. RECLAMAÇÃO/DECISÃO DA RECLAMAÇÃO</t>
  </si>
  <si>
    <t>Foi apresentada reclamação?</t>
  </si>
  <si>
    <t>16. RECURSO HIERÁRQUICO/TUTELAR</t>
  </si>
  <si>
    <t>Foi apresentado recurso hierárquico/tutelar?</t>
  </si>
  <si>
    <t>17. JUSTIFICAÇÃO DE NÃO AVALIAÇÃO</t>
  </si>
  <si>
    <t>Obs. Campo para inscrição dos motivos impeditivos da realização da avaliação de desempenho</t>
  </si>
  <si>
    <t>Relevância para efeitos da respetiva carreira, da última avaliação obtida</t>
  </si>
  <si>
    <t>Foi avaliado por ponderação curricular</t>
  </si>
  <si>
    <t>gC1_CTN_1</t>
  </si>
  <si>
    <t>Grau 1. Orientação para o serviço público</t>
  </si>
  <si>
    <t>Atua em conformidade com os princípios éticos da AP e com as normas e procedimentos definidos para o exercício da sua atividade.</t>
  </si>
  <si>
    <t>Atua de forma alinhada com o interesse público, sinalizando situações de não conformidade.</t>
  </si>
  <si>
    <t>Mostra-se atento e respeitador do outro no exercício da sua atividade, garantindo o interesse público.</t>
  </si>
  <si>
    <t>gC1_CTN_2</t>
  </si>
  <si>
    <t>Grau 1. Orientação para a colaboração</t>
  </si>
  <si>
    <t>Estabelece de forma proativa relações de trabalho colaborativas.</t>
  </si>
  <si>
    <t>Reconhece a contribuição dos outros.</t>
  </si>
  <si>
    <t>Apresenta contributos para os objetivos comuns.</t>
  </si>
  <si>
    <t>gC1_CTN_3</t>
  </si>
  <si>
    <t>Grau 1. Orientação para a mudança e inovação</t>
  </si>
  <si>
    <t>Adapta-se a diferentes situações e mudanças, mantendo uma atitude positiva e otimista</t>
  </si>
  <si>
    <t>Mostra abertura a novas ideias, tarefas ou instrumentos de trabalho.</t>
  </si>
  <si>
    <t>Adota soluções de melhoria que impactam nas suas práticas de trabalho.</t>
  </si>
  <si>
    <t>gC1_CTN_4</t>
  </si>
  <si>
    <t>Grau 1. Orientação para os resultados</t>
  </si>
  <si>
    <t>Atua centrado/a nos objetivos definidos para alcançar resultados.</t>
  </si>
  <si>
    <t>Utiliza os recursos de trabalho disponíveis de forma sustentável.</t>
  </si>
  <si>
    <t>Identifica e cumpre os padrões de qualidade estabelecidos, tendo em vista os resultados a alcançar.</t>
  </si>
  <si>
    <t>cG2_CTF_5</t>
  </si>
  <si>
    <t>Grau 1. Análise Crítica e Resolução de Problemas</t>
  </si>
  <si>
    <t>Identifica factos e dados de modo a prevenir falhas e suprir insuficiências.</t>
  </si>
  <si>
    <t>Retira conclusões lógicas da informação de que dispõe.</t>
  </si>
  <si>
    <t>Identifica as situações para as quais a solução requer a intervenção de terceiros, encaminhando-as de acordo com os procedimentos previstos na Organização.</t>
  </si>
  <si>
    <t>cG2_CTF_6</t>
  </si>
  <si>
    <t>Grau 1. Gestão do Conhecimento</t>
  </si>
  <si>
    <t>Demonstra uma atitude recetiva em relação à aquisição de novos conhecimentos e competências.</t>
  </si>
  <si>
    <t>Aplica autonomamente os conhecimentos necessários ao exercício da sua atividade.</t>
  </si>
  <si>
    <t>Facilita o acesso e disponibiliza informações e documentos, dentro dos limites da legalidade, mantendo-os orga- nizados.</t>
  </si>
  <si>
    <t>cG2_CTF_7</t>
  </si>
  <si>
    <t>Grau 1. Comunicação</t>
  </si>
  <si>
    <t>Transmite informação simples de forma clara.</t>
  </si>
  <si>
    <t>Escuta ativamente os interlocutores, mostrando atenção e interesse pela mensagem que transmitem.</t>
  </si>
  <si>
    <t>cG2_CTF_8</t>
  </si>
  <si>
    <t>Grau 1. Iniciativa</t>
  </si>
  <si>
    <t>Identifica e reporta rapidamente situações problemáticas que ponham em causa o normal funcionamento do serviço.</t>
  </si>
  <si>
    <t>Gere as suas tarefas rotineiras, solicitando orientações perante situações novas</t>
  </si>
  <si>
    <t>Intervém sempre que necessário para facilitar a atividade da equipa.</t>
  </si>
  <si>
    <t>cG2_CTF_9</t>
  </si>
  <si>
    <t>Grau 1. Negociação e influência</t>
  </si>
  <si>
    <t>Apresenta os seus argumentos de forma clara.</t>
  </si>
  <si>
    <t>Reconhece as necessidades e respeita os pontos de vista dos outros.</t>
  </si>
  <si>
    <t>Reconhece e considera opções diferentes das suas.</t>
  </si>
  <si>
    <t>cG2_CTF_10</t>
  </si>
  <si>
    <t>Grau 1. Organização, planeamento e gestão de projetos</t>
  </si>
  <si>
    <t>Executa as tarefas segundo uma ordem lógica, de forma a garantir o seu cumprimento.</t>
  </si>
  <si>
    <t>Cumpre o planeamento estabelecido para as suas tarefas.</t>
  </si>
  <si>
    <t>Identifica e sinaliza riscos ao cumprimento dos prazos e dos padrões de qualidade exigidos, no âmbito da sua intervenção nos projetos.</t>
  </si>
  <si>
    <t>cG2_CTF_11</t>
  </si>
  <si>
    <t>Grau 1. Orientação para a inclusão</t>
  </si>
  <si>
    <t>Trata todas as pessoas com respeito e consideração independentemente da sua origem étnica, género, orientação sexual ou outras características pessoais.</t>
  </si>
  <si>
    <t>Mostra interesse, abertura e respeito pelas ideias e pontos de vista diferentes dos seus.</t>
  </si>
  <si>
    <t>Adota procedimentos que asseguram a prestação de serviços públicos acessíveis, em ambientes físicos e/ou digitais.</t>
  </si>
  <si>
    <t>cG2_CTF_12</t>
  </si>
  <si>
    <t>Grau 1. Orientação para a participação</t>
  </si>
  <si>
    <t>Procura o feedback dos cidadãos e dos colegas no âmbito das suas atividades.</t>
  </si>
  <si>
    <t>Responde com disponibilidade aos cidadãos e aos colegas no âmbito das suas atividades.</t>
  </si>
  <si>
    <t>Tem em consideração as preocupações, sugestões e questões dos cidadãos e dos colegas na execução das suas atividades e transmite-as superiormente.</t>
  </si>
  <si>
    <t>cG2_CTF_13</t>
  </si>
  <si>
    <t>Grau 1. Orientação para a segurança</t>
  </si>
  <si>
    <t>Verifica a conformidade dos procedimentos de segurança e de confidencialidade, cumprindo os regulamentos espe- cíficos inerentes ao desempenho da sua função.</t>
  </si>
  <si>
    <t>Segue procedimentos padrão para mitigar riscos através de uma abordagem atenta e conscienciosa.</t>
  </si>
  <si>
    <t>Zela pelo bom estado de conservação de materiais e equipamentos, e comunica as avarias e desconformidades.</t>
  </si>
  <si>
    <t>cG2_CTF_14</t>
  </si>
  <si>
    <t>Grau 1. Tomada de decisão</t>
  </si>
  <si>
    <t>Identifica as situações urgentes, dando uma resposta alinhada com as suas responsabilidades.</t>
  </si>
  <si>
    <t>Mostra compreender os procedimentos e diretrizes, seguindo-os para justificar as suas decisões.</t>
  </si>
  <si>
    <t>Assume a responsabilidade pelas suas ações, informando a chefia em caso de erro ou de falha.</t>
  </si>
  <si>
    <t>cG2_CTF_15</t>
  </si>
  <si>
    <t>Grau 1. Inteligência emocional</t>
  </si>
  <si>
    <t>Mantém um desempenho estável mesmo em ambientes de pressão e face a críticas e contrariedades.</t>
  </si>
  <si>
    <t>Demonstra preocupação com o bem-estar dos outros.</t>
  </si>
  <si>
    <t>Toma decisões ponderadas e que respondem adequadamente às exigências do relacionamento interpessoal e da segurança de pessoas e bens.</t>
  </si>
  <si>
    <t>cG2_CTF_16</t>
  </si>
  <si>
    <t>Grau 1. Coordenação de equipas</t>
  </si>
  <si>
    <t>Distribui tarefas, tendo em conta as necessidades do serviço e a disponibilidade e as competências dos elementos da equipa.</t>
  </si>
  <si>
    <t>Proporciona à equipa um rumo claro e motiva para que as metas sejam alcançadas.</t>
  </si>
  <si>
    <t>Monitoriza a execução dos trabalhos, fazendo os ajustes necessários à otimização dos resultados e ao cumprimento dos prazos.</t>
  </si>
  <si>
    <t>gC2_CTN_1</t>
  </si>
  <si>
    <t>Grau 2. Orientação para o serviço público</t>
  </si>
  <si>
    <t>Verifica o cumprimento dos princípios éticos da AP no exercício da sua atividade, em defesa do interesse público.</t>
  </si>
  <si>
    <t>Prioriza o interesse público em toda a sua ação, no respeito pelos direitos e interesses legalmente protegidos dos cidadãos e das entidades.</t>
  </si>
  <si>
    <t>Atua com prontidão e disponibilidade na resposta às necessidades do outro, garantindo o interesse público.</t>
  </si>
  <si>
    <t>gC2_CTN_2</t>
  </si>
  <si>
    <t>Grau 2. Orientação para a colaboração</t>
  </si>
  <si>
    <t>Partilha informações, conhecimentos, práticas e recursos e promove a troca de ideias nas suas relações de trabalho.</t>
  </si>
  <si>
    <t>Atua de forma a promover o espírito de equipa, prevenindo o conflito.</t>
  </si>
  <si>
    <t>Assume os objetivos comuns partilhando tarefas, atividades e responsabilidades.</t>
  </si>
  <si>
    <t>gC2_CTN_3</t>
  </si>
  <si>
    <t>Grau 2. Orientação para a mudança e inovação</t>
  </si>
  <si>
    <t>Identifica necessidades de mudança atuais ou futuras.</t>
  </si>
  <si>
    <t>Adota novas ideias, atividades ou práticas de trabalho.</t>
  </si>
  <si>
    <t>Identifica soluções para melhorar os serviços, os processos e a organização do trabalho.</t>
  </si>
  <si>
    <t>gC2_CTN_4</t>
  </si>
  <si>
    <t>Grau 2. Orientação para os resultados</t>
  </si>
  <si>
    <t>Ultrapassa obstáculos e dificuldades na persecução dos objetivos, de forma a alcançar os resultados previstos.</t>
  </si>
  <si>
    <t>Identifica e utiliza, de forma eficiente e justificada, os recursos necessários para concluir tarefas e projetos.</t>
  </si>
  <si>
    <t>Monitoriza a sua atividade, identificando erros e garantindo os padrões de qualidade do serviço prestado.</t>
  </si>
  <si>
    <t>Grau 2. Análise crítica e resolução de problemas</t>
  </si>
  <si>
    <t>Procura informação adicional para clarificar assuntos vagos ou confusos e prevenir problemas e falhas.</t>
  </si>
  <si>
    <t>Relaciona informações de várias fontes para criar uma compreensão mais abrangente sobre os assuntos.</t>
  </si>
  <si>
    <t>Utiliza diferentes fontes de informação, incluindo colegas e superiores, no sentido de encontrar soluções eficazes para os problemas.</t>
  </si>
  <si>
    <t>Grau 2. Gestão do conhecimento</t>
  </si>
  <si>
    <t>Identifica lacunas no seu conhecimento atual, investindo de forma proativa na aprendizagem.</t>
  </si>
  <si>
    <t>Seleciona de forma autónoma os conhecimentos relevantes a cada situação numa variedade de contextos, no exercício da sua atividade.</t>
  </si>
  <si>
    <t>Partilha com os membros da equipa documentação e informações relevantes para a atividade.</t>
  </si>
  <si>
    <t>Grau 2. Comunicação</t>
  </si>
  <si>
    <t>Transmite informação de forma estruturada, apresentando argumentos coerentes.</t>
  </si>
  <si>
    <t>Adapta o conteúdo e o formato da mensagem aos interlocutores e ao contexto.</t>
  </si>
  <si>
    <t>Explica a informação de forma fácil de compreender.</t>
  </si>
  <si>
    <t>Grau 2. Iniciativa</t>
  </si>
  <si>
    <t>Age rapidamente para solucionar situações críticas, mitigando os impactos no funcionamento do serviço.</t>
  </si>
  <si>
    <t>Assume de forma autónoma projetos ou tarefas específicas no âmbito da sua responsabilidade.</t>
  </si>
  <si>
    <t>Disponibiliza-se para integrar projetos em que antecipa poder ser uma mais-valia.</t>
  </si>
  <si>
    <t>Grau 2. Negociação e influência</t>
  </si>
  <si>
    <t>Utiliza dados e informações concretas para fundamentar os seus argumentos.</t>
  </si>
  <si>
    <t>Comunica com clareza como as propostas podem atender aos interesses e necessidades das partes interessadas.</t>
  </si>
  <si>
    <t>Atua de forma a que todas as partes saiam beneficiadas.</t>
  </si>
  <si>
    <t>Grau 2. Organização, planeamento e gestão de projetos</t>
  </si>
  <si>
    <t>Organiza os recursos que utiliza, segundo sistemas lógicos e compreensíveis.</t>
  </si>
  <si>
    <t>Contribui para o planeamento das suas tarefas, prestando informação relevante e sugestões.</t>
  </si>
  <si>
    <t>Grau 2. Orientação para a inclusão</t>
  </si>
  <si>
    <t>Adapta a linguagem e os procedimentos às necessidades dos interlocutores em ambientes físicos e/ou digitais.</t>
  </si>
  <si>
    <t>Grau 2. Orientação para a participação</t>
  </si>
  <si>
    <t>Integra as preocupações, sugestões e questões dos cidadãos e dos colegas no desenvolvimento das atividades.</t>
  </si>
  <si>
    <t>Grau 2. Orientação para a segurança</t>
  </si>
  <si>
    <t>Verifica a conformidade dos procedimentos de segurança e de confidencialidade, cumprindo os regulamentos específicos inerentes ao desempenho da sua função.</t>
  </si>
  <si>
    <t>Emprega sistemas de controlo e de verificação para identificar e garantir a sua segurança e a dos outros, e a confi- dencialidade da informação, comunicando superiormente as anomalias.</t>
  </si>
  <si>
    <t>Emprega sistemas de verificação dos equipamentos e procedimentos de segurança, reportando as insuficiências detetadas.</t>
  </si>
  <si>
    <t>Grau 2. Tomada de decisão</t>
  </si>
  <si>
    <t>Reúne a informação relevante para a tomada de decisão.</t>
  </si>
  <si>
    <t>Grau 2. Inteligência emocional</t>
  </si>
  <si>
    <t>Utiliza estratégias eficazes para controlar e gerir o stress e as emoções, nomeadamente, recorrendo a ações preventivas.</t>
  </si>
  <si>
    <t>Tem em consideração as necessidades emocionais dos outros, agindo para os apoiar.</t>
  </si>
  <si>
    <t>Considera as suas emoções e as das pessoas envolvidas no trabalho que executa antes de tomar decisões, pedindo apoio a chefia e colegas sempre que apropriado.</t>
  </si>
  <si>
    <t>Grau 2. Coordenação de equipas</t>
  </si>
  <si>
    <t>gC3_CTN_1</t>
  </si>
  <si>
    <t>Grau 3. Orientação para o serviço público</t>
  </si>
  <si>
    <t>Previne situações contrárias ou de ameaça ao cumprimento dos princípios éticos da AP, no exercício da sua atividade</t>
  </si>
  <si>
    <t>Garante o compromisso com o interesse público nas suas ações e na coordenação das atividades dos outros.</t>
  </si>
  <si>
    <t>gC3_CTN_2</t>
  </si>
  <si>
    <t>Grau 3. Orientação para a colaboração</t>
  </si>
  <si>
    <t>Estabelece uma rede facilitadora de comunicação e contribui para que as equipas se sintam valorizadas.</t>
  </si>
  <si>
    <t>gC3_CTN_3</t>
  </si>
  <si>
    <t>Grau 3. Orientação para a mudança e inovação</t>
  </si>
  <si>
    <t>Desafia pressupostos, explora e apresenta novas abordagens, no âmbito da sua atividade.</t>
  </si>
  <si>
    <t>Incentiva e apoia a exploração de novas soluções, com vista à melhoria dos serviços, dos processos e da organi- zação do trabalho.</t>
  </si>
  <si>
    <t>gC3_CTN_4</t>
  </si>
  <si>
    <t>Grau 3. Orientação para os resultados</t>
  </si>
  <si>
    <t>Avalia as necessidades de recursos e gere o que pode ser partilhado, reduzido ou eliminado.</t>
  </si>
  <si>
    <t>Apresenta contributos para a prevenção e correção de falhas e para a melhoria de processos e procedimentos.</t>
  </si>
  <si>
    <t>cG3_CTF_5</t>
  </si>
  <si>
    <t>Grau 3. Análise crítica e resolução de problemas</t>
  </si>
  <si>
    <t>Integra informação de diferentes tipos e consulta outras fontes sempre que necessário, tendo em vista uma resposta eficaz e atempada às ocorrências críticas.</t>
  </si>
  <si>
    <t>Identifica situações críticas e respetivas componentes, produzindo conclusões lógicas e fundamentadas, que con- sideram as relações de causa e efeito entre as variáveis.</t>
  </si>
  <si>
    <t>Apresenta soluções viáveis que vão ao encontro das exigências das situações.</t>
  </si>
  <si>
    <t>cG3_CTF_6</t>
  </si>
  <si>
    <t>Grau 3. Gestão do conhecimento</t>
  </si>
  <si>
    <t>Identifica e utiliza oportunidades de desenvolvimento, mantendo-se atualizado/a no âmbito de saberes relevantes.</t>
  </si>
  <si>
    <t>Orienta os outros na aquisição e aplicação do conhecimento especializado que possui.</t>
  </si>
  <si>
    <t>Cria e implementa procedimentos para capturar, organizar, armazenar, controlar e facilitar o acesso à informação e ao conhecimento relevantes.</t>
  </si>
  <si>
    <t>cG3_CTF_7</t>
  </si>
  <si>
    <t>Grau 3. Comunicação</t>
  </si>
  <si>
    <t>Explica com fluência e precisão ideias, opiniões e conteúdos complexos.</t>
  </si>
  <si>
    <t>Transmite, eficazmente, mensagens a audiências alargadas, adaptando o conteúdo, o formato e o canal de comu- nicação aos destinatários.</t>
  </si>
  <si>
    <r>
      <t xml:space="preserve">Assegura-se de que a sua mensagem foi compreendida, pedindo e reagindo ao </t>
    </r>
    <r>
      <rPr>
        <i/>
        <sz val="8"/>
        <rFont val="Gill Sans MT"/>
        <family val="2"/>
        <charset val="1"/>
      </rPr>
      <t xml:space="preserve">feedback </t>
    </r>
    <r>
      <rPr>
        <sz val="8"/>
        <rFont val="Arial"/>
        <family val="2"/>
      </rPr>
      <t>dado pelos interlocutores.</t>
    </r>
  </si>
  <si>
    <t>cG3_CTF_8</t>
  </si>
  <si>
    <t>Grau 3. Iniciativa</t>
  </si>
  <si>
    <t>Assume a responsabilidade por tomar iniciativas e resolver os problemas rapidamente, prevenindo problemas futuros.</t>
  </si>
  <si>
    <t>Desenvolve tarefas ou projetos, tomando decisões de acordo com as diretrizes e políticas estabelecidas.</t>
  </si>
  <si>
    <t>Apresenta processos e procedimentos para identificar soluções para problemas, de forma proativa.</t>
  </si>
  <si>
    <t>cG3_CTF_9</t>
  </si>
  <si>
    <t>Grau 3. Negociação e influência</t>
  </si>
  <si>
    <t>Apresenta argumentos fundamentados em dados e factos, enfatizando os benefícios mútuos e construindo uma imagem confiável.</t>
  </si>
  <si>
    <t>Resolve os desacordos de forma construtiva, mantendo uma postura sincera e o foco nas soluções.</t>
  </si>
  <si>
    <t>Apresenta soluções para responder a diversos interesses e obter o acordo e o empenho dos outros.</t>
  </si>
  <si>
    <t>cG3_CTF_10</t>
  </si>
  <si>
    <t>Grau 3. Organização, planeamento e gestão de projetos</t>
  </si>
  <si>
    <t>Define autonomamente as etapas e prazos de realização das suas atividades.</t>
  </si>
  <si>
    <t>Controla a execução dos projetos no que respeita ao cronograma, recursos financeiros, padrões de qualidade e a satisfação das expectativas das partes interessadas.</t>
  </si>
  <si>
    <t>cG3_CTF_11</t>
  </si>
  <si>
    <t>Grau 3. Orientação para a inclusão</t>
  </si>
  <si>
    <t>Colabora na implementação de práticas promotoras de um serviço público inclusivo.</t>
  </si>
  <si>
    <t>Mobiliza os colegas para a utilização das boas práticas e identifica e contribui com soluções para a eliminação de obstáculos à inclusão.</t>
  </si>
  <si>
    <t>cG3_CTF_12</t>
  </si>
  <si>
    <t>Grau 3. Orientação para a participação</t>
  </si>
  <si>
    <t>Incentiva os cidadãos e os colegas a partilharem o seu feedback sobre os serviços que presta.</t>
  </si>
  <si>
    <t>Identifica proativamente obstáculos à participação dos cidadãos, agentes económicos e trabalhadores, e propõe soluções em conformidade.</t>
  </si>
  <si>
    <t>Propõe alterações nas atividades tendo em conta as preocupações, sugestões e questões dos cidadãos, agentes económicos e trabalhadores.</t>
  </si>
  <si>
    <t>cG3_CTF_13</t>
  </si>
  <si>
    <t>Grau 3. Orientação para a segurança</t>
  </si>
  <si>
    <t>Contribui para a revisão, a atualização e a disseminação dos regulamentos e procedimentos de segurança e de confidencialidade.</t>
  </si>
  <si>
    <t>Contribui para a avaliação crítica de processos de mitigação de riscos, sugerindo ajustes e medidas preventivas.</t>
  </si>
  <si>
    <t>Contribui para a avaliação crítica e para o desenvolvimento de melhores práticas de segurança e de confidenciali- dade da informação.</t>
  </si>
  <si>
    <t>cG3_CTF_14</t>
  </si>
  <si>
    <t>Grau 3. Tomada de decisão</t>
  </si>
  <si>
    <t>Avalia as situações e toma decisões rapidamente sempre que necessário.</t>
  </si>
  <si>
    <t>Identifica benefícios e riscos associados à tomada de decisão, tendo em conta os potenciais impactos nos resultados.</t>
  </si>
  <si>
    <t>Assume a responsabilidade pelas suas ações e pelos projetos que coordena, monitorizando o resultado das suas decisões.</t>
  </si>
  <si>
    <t>cG3_CTF_15</t>
  </si>
  <si>
    <t>Grau 3. Inteligência emocional</t>
  </si>
  <si>
    <t>Facilita a gestão emocional em cenários complexos, influenciando positivamente o ambiente de trabalho.</t>
  </si>
  <si>
    <t>Utiliza estratégias e mobiliza recursos para apoiar as necessidades emocionais dos outros.</t>
  </si>
  <si>
    <t>Avalia as implicações emocionais das suas decisões nos membros da equipa.</t>
  </si>
  <si>
    <t>cG3_CTF_16</t>
  </si>
  <si>
    <t>Grau 3. Coordenação de equipas</t>
  </si>
  <si>
    <t>Antecipa possíveis dificuldades para a realização do trabalho e a conclusão dos projetos, envolvendo a equipa na procura de soluções para mitigar os riscos.</t>
  </si>
  <si>
    <t>Direciona os esforços de equipas de constituição diversificada/interdisciplinares em torno de um objetivo comum.</t>
  </si>
  <si>
    <t>class</t>
  </si>
  <si>
    <t>x</t>
  </si>
  <si>
    <t>categorias</t>
  </si>
  <si>
    <t>Técnico de Sistemas e Tecnologias de Informação</t>
  </si>
  <si>
    <t>Coordenador dos Serviços Administrativos Escolares</t>
  </si>
  <si>
    <t>Assistente Operacional / Assistente Operacional</t>
  </si>
  <si>
    <t>Encarregado Operacional / Assistente Operacional</t>
  </si>
  <si>
    <t>Coordenador Técnico / Assistente Técnico</t>
  </si>
  <si>
    <t>Assistente Técnico / Assistente Técnico</t>
  </si>
  <si>
    <t>Coordenador Especialista / Coordenador</t>
  </si>
  <si>
    <t>Coordenador / Coordenador</t>
  </si>
  <si>
    <t>Técnico de Apoio à Infância</t>
  </si>
  <si>
    <t>Grau1</t>
  </si>
  <si>
    <t>Grau2</t>
  </si>
  <si>
    <t>Comunica de modo a facilitar a compreensão da sua mensagem.</t>
  </si>
  <si>
    <t>Chefe de Departamento</t>
  </si>
  <si>
    <t>AVALIAÇÃO COM BASE NAS COMPETÊNCIAS</t>
  </si>
  <si>
    <t>4. COMPETÊNCIAS:</t>
  </si>
  <si>
    <t>4.1 IDENTIFICAÇÃO DOS MOTIVOS DE DISCORDÂNCIA SOBRE A CONTRATUALIZAÇÃO DO PARÂMETRO DE AVALIAÇÃO</t>
  </si>
  <si>
    <t>Motivos de discordância:</t>
  </si>
  <si>
    <t>4.2 CONTRATUALIZAÇÃO DO PARÂMETRO DE AVALIAÇÃO COMPETÊNCIAS</t>
  </si>
  <si>
    <t xml:space="preserve">
O parâmetro de avaliação competências foi contratualizado em reunião realizada em  _____/_____/__________.
O avaliador, __________________________________________________
O avaliado, __________________________________________________
</t>
  </si>
  <si>
    <t>4.3 CONTROLO DO CUMPRIMENTO DA CONTRATUALIZAÇÃO DOS PARÂMETROS DE AVALIAÇÃO</t>
  </si>
  <si>
    <t>(A preencher pelo Conselho Coordenador de Avaliação após reunião de avaliação, em conformidade com o determinado no artigo 65.º-A da Lei n.º 66-B/2007, de 28 de dezembro)</t>
  </si>
  <si>
    <t xml:space="preserve">
O Conselho Coordenador de Avaliação verificou o cumprimento da contratualização dos parâmetros de avaliação, em   
_____/_____/__________.
O responsável pelos recursos humanos, em representação do Conselho Coordenador de Avaliação, 
__________________________________________________
</t>
  </si>
  <si>
    <t>Obs: Em caso de sucessão de avaliadores, foram tidos em conta os contributos constantes na "ficha de avaliação do avaliador cessante".</t>
  </si>
  <si>
    <t>Decisão do recurso:</t>
  </si>
  <si>
    <t>Descrição dos objetivos da unidade orgânica:</t>
  </si>
  <si>
    <t xml:space="preserve">Decisão da reclamação: </t>
  </si>
  <si>
    <t>PONDERAÇÃO (Quando fixada)**</t>
  </si>
  <si>
    <t>** Caso se opte pela fixação de percentagens, a soma das percentagens deve totalizar 100%.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</si>
</sst>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\ \ \ \ \ \ #\ \ \ \ \ \ \ #\ \ \ \ \ \ \ #\ \ \ \ \ \ \ #\ \ \ \ \ \ \ \ #\ \ \ \ \ \ \ #\ \ \ \ \ \ \ #\ \ \ \ \ \ \ #"/>
    <numFmt numFmtId="165" formatCode="0.000"/>
    <numFmt numFmtId="166" formatCode="\ 0\ \ \|\ \ 0\ \|\ \ 0\ \|\ \ 0\ \|\ \ 0\ \|\ \ 0\ \|\ \ 0\ \|\ \ 0\ \|\ \ 0\ "/>
    <numFmt numFmtId="167" formatCode="dd\ \/\ mm\ \/\ yyyy;@"/>
  </numFmts>
  <fonts count="21" x14ac:knownFonts="1">
    <font>
      <sz val="10"/>
      <name val="Arial"/>
    </font>
    <font>
      <sz val="8"/>
      <name val="Arial"/>
      <family val="2"/>
    </font>
    <font>
      <sz val="10"/>
      <name val="Garamond"/>
      <family val="1"/>
    </font>
    <font>
      <sz val="11"/>
      <name val="Garamond"/>
      <family val="1"/>
    </font>
    <font>
      <b/>
      <sz val="11"/>
      <name val="Garamond"/>
      <family val="1"/>
    </font>
    <font>
      <sz val="11"/>
      <color rgb="FFFF0000"/>
      <name val="Garamond"/>
      <family val="1"/>
    </font>
    <font>
      <sz val="10"/>
      <color rgb="FFFF0000"/>
      <name val="Garamond"/>
      <family val="1"/>
    </font>
    <font>
      <sz val="10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9"/>
      <name val="Arial"/>
      <family val="2"/>
    </font>
    <font>
      <sz val="9"/>
      <color rgb="FFFF0000"/>
      <name val="Arial"/>
      <family val="2"/>
    </font>
    <font>
      <sz val="9"/>
      <color indexed="63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  <font>
      <i/>
      <sz val="8"/>
      <name val="Gill Sans MT"/>
      <family val="2"/>
      <charset val="1"/>
    </font>
    <font>
      <b/>
      <sz val="8"/>
      <name val="Arial"/>
      <family val="2"/>
    </font>
    <font>
      <sz val="10"/>
      <color theme="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20" fillId="0" borderId="0" applyFont="0" applyFill="0" applyBorder="0" applyAlignment="0" applyProtection="0"/>
  </cellStyleXfs>
  <cellXfs count="181">
    <xf numFmtId="0" fontId="0" fillId="0" borderId="0" xfId="0"/>
    <xf numFmtId="0" fontId="4" fillId="0" borderId="0" xfId="0" applyFont="1" applyAlignment="1">
      <alignment horizontal="left" indent="1"/>
    </xf>
    <xf numFmtId="0" fontId="3" fillId="0" borderId="0" xfId="0" applyFont="1"/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7" fillId="0" borderId="0" xfId="0" applyFont="1"/>
    <xf numFmtId="0" fontId="7" fillId="0" borderId="0" xfId="0" applyFont="1" applyAlignment="1">
      <alignment horizontal="left" vertical="center" indent="1"/>
    </xf>
    <xf numFmtId="164" fontId="7" fillId="0" borderId="0" xfId="0" applyNumberFormat="1" applyFont="1" applyAlignment="1">
      <alignment horizontal="center" vertical="center" shrinkToFit="1"/>
    </xf>
    <xf numFmtId="0" fontId="7" fillId="0" borderId="0" xfId="0" applyFont="1" applyAlignment="1">
      <alignment horizontal="left" vertical="top" inden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/>
    </xf>
    <xf numFmtId="0" fontId="9" fillId="0" borderId="0" xfId="0" applyFont="1"/>
    <xf numFmtId="0" fontId="7" fillId="0" borderId="0" xfId="0" applyFont="1" applyAlignment="1">
      <alignment wrapText="1"/>
    </xf>
    <xf numFmtId="0" fontId="7" fillId="0" borderId="7" xfId="0" applyFont="1" applyBorder="1" applyAlignment="1">
      <alignment horizontal="left" vertical="center" indent="1"/>
    </xf>
    <xf numFmtId="0" fontId="7" fillId="0" borderId="0" xfId="0" applyFont="1" applyAlignment="1" applyProtection="1">
      <alignment vertical="center"/>
      <protection locked="0"/>
    </xf>
    <xf numFmtId="0" fontId="7" fillId="0" borderId="0" xfId="0" applyFont="1" applyAlignment="1">
      <alignment horizontal="left" vertical="center"/>
    </xf>
    <xf numFmtId="0" fontId="8" fillId="0" borderId="7" xfId="0" applyFont="1" applyBorder="1" applyAlignment="1">
      <alignment horizontal="left" vertical="center" inden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7" fillId="0" borderId="7" xfId="0" applyFont="1" applyBorder="1" applyAlignment="1">
      <alignment horizontal="center" vertical="center"/>
    </xf>
    <xf numFmtId="0" fontId="11" fillId="0" borderId="0" xfId="0" applyFont="1" applyAlignment="1">
      <alignment horizontal="left"/>
    </xf>
    <xf numFmtId="166" fontId="7" fillId="0" borderId="0" xfId="0" applyNumberFormat="1" applyFont="1" applyAlignment="1" applyProtection="1">
      <alignment horizontal="center" vertical="center" shrinkToFit="1"/>
      <protection locked="0"/>
    </xf>
    <xf numFmtId="0" fontId="7" fillId="0" borderId="0" xfId="0" applyFont="1" applyAlignment="1">
      <alignment horizontal="left" vertical="top"/>
    </xf>
    <xf numFmtId="0" fontId="11" fillId="0" borderId="0" xfId="0" applyFont="1"/>
    <xf numFmtId="0" fontId="11" fillId="0" borderId="0" xfId="0" applyFont="1" applyAlignment="1">
      <alignment horizontal="center" vertical="center"/>
    </xf>
    <xf numFmtId="0" fontId="12" fillId="0" borderId="0" xfId="0" applyFont="1"/>
    <xf numFmtId="165" fontId="11" fillId="0" borderId="7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indent="1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 applyProtection="1">
      <alignment horizontal="center" vertical="center" wrapText="1"/>
      <protection locked="0"/>
    </xf>
    <xf numFmtId="165" fontId="11" fillId="0" borderId="0" xfId="0" applyNumberFormat="1" applyFont="1" applyAlignment="1">
      <alignment horizontal="center" vertical="center"/>
    </xf>
    <xf numFmtId="0" fontId="11" fillId="0" borderId="1" xfId="0" applyFont="1" applyBorder="1" applyAlignment="1">
      <alignment horizontal="left" indent="1"/>
    </xf>
    <xf numFmtId="0" fontId="11" fillId="0" borderId="2" xfId="0" applyFont="1" applyBorder="1" applyAlignment="1">
      <alignment horizontal="left"/>
    </xf>
    <xf numFmtId="0" fontId="11" fillId="0" borderId="2" xfId="0" applyFont="1" applyBorder="1"/>
    <xf numFmtId="0" fontId="12" fillId="0" borderId="2" xfId="0" applyFont="1" applyBorder="1"/>
    <xf numFmtId="0" fontId="11" fillId="0" borderId="2" xfId="0" applyFont="1" applyBorder="1" applyAlignment="1">
      <alignment horizontal="center" vertical="center"/>
    </xf>
    <xf numFmtId="165" fontId="11" fillId="0" borderId="3" xfId="0" applyNumberFormat="1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3" fillId="0" borderId="0" xfId="0" applyFont="1"/>
    <xf numFmtId="0" fontId="15" fillId="0" borderId="0" xfId="0" applyFont="1"/>
    <xf numFmtId="0" fontId="16" fillId="0" borderId="0" xfId="0" applyFont="1"/>
    <xf numFmtId="0" fontId="10" fillId="0" borderId="7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165" fontId="16" fillId="0" borderId="0" xfId="0" applyNumberFormat="1" applyFont="1"/>
    <xf numFmtId="0" fontId="11" fillId="0" borderId="8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left" vertical="top" wrapText="1" indent="1"/>
    </xf>
    <xf numFmtId="0" fontId="10" fillId="0" borderId="13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11" fillId="0" borderId="0" xfId="0" applyFont="1" applyAlignment="1">
      <alignment vertical="top" wrapText="1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vertical="center" wrapText="1"/>
    </xf>
    <xf numFmtId="0" fontId="11" fillId="0" borderId="13" xfId="0" applyFont="1" applyBorder="1"/>
    <xf numFmtId="0" fontId="11" fillId="0" borderId="12" xfId="0" applyFont="1" applyBorder="1" applyAlignment="1">
      <alignment horizontal="left" vertical="center" wrapText="1"/>
    </xf>
    <xf numFmtId="0" fontId="10" fillId="0" borderId="0" xfId="0" applyFont="1" applyAlignment="1">
      <alignment horizontal="left" indent="1"/>
    </xf>
    <xf numFmtId="0" fontId="11" fillId="0" borderId="0" xfId="0" applyFont="1" applyAlignment="1">
      <alignment horizontal="left" vertical="center" indent="1"/>
    </xf>
    <xf numFmtId="0" fontId="13" fillId="0" borderId="0" xfId="0" applyFont="1" applyAlignment="1">
      <alignment horizontal="left" vertical="center" indent="1"/>
    </xf>
    <xf numFmtId="165" fontId="13" fillId="0" borderId="0" xfId="0" applyNumberFormat="1" applyFont="1"/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top" indent="1"/>
    </xf>
    <xf numFmtId="0" fontId="10" fillId="0" borderId="7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horizontal="left" vertical="center" wrapText="1" indent="1"/>
    </xf>
    <xf numFmtId="0" fontId="11" fillId="0" borderId="8" xfId="0" applyFont="1" applyBorder="1" applyAlignment="1">
      <alignment horizontal="left" wrapText="1"/>
    </xf>
    <xf numFmtId="0" fontId="11" fillId="0" borderId="13" xfId="0" applyFont="1" applyBorder="1" applyAlignment="1">
      <alignment horizontal="left" wrapText="1"/>
    </xf>
    <xf numFmtId="0" fontId="11" fillId="0" borderId="8" xfId="0" applyFont="1" applyBorder="1" applyAlignment="1">
      <alignment horizontal="left" vertical="center" indent="1"/>
    </xf>
    <xf numFmtId="0" fontId="11" fillId="0" borderId="4" xfId="0" applyFont="1" applyBorder="1"/>
    <xf numFmtId="0" fontId="11" fillId="0" borderId="5" xfId="0" applyFont="1" applyBorder="1"/>
    <xf numFmtId="0" fontId="11" fillId="0" borderId="6" xfId="0" applyFont="1" applyBorder="1"/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0" xfId="0" applyFont="1" applyAlignment="1">
      <alignment vertical="center"/>
    </xf>
    <xf numFmtId="167" fontId="11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right" indent="1"/>
    </xf>
    <xf numFmtId="0" fontId="19" fillId="0" borderId="0" xfId="0" applyFont="1"/>
    <xf numFmtId="0" fontId="7" fillId="0" borderId="7" xfId="0" applyFont="1" applyBorder="1" applyAlignment="1" applyProtection="1">
      <alignment horizontal="center" vertical="center"/>
      <protection locked="0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top" wrapText="1"/>
    </xf>
    <xf numFmtId="0" fontId="7" fillId="0" borderId="7" xfId="0" applyFont="1" applyBorder="1" applyAlignment="1" applyProtection="1">
      <alignment horizontal="left" vertical="top" wrapTex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0" fontId="7" fillId="0" borderId="11" xfId="0" applyFont="1" applyBorder="1" applyAlignment="1" applyProtection="1">
      <alignment horizontal="left" vertical="center" indent="1"/>
      <protection locked="0"/>
    </xf>
    <xf numFmtId="166" fontId="7" fillId="0" borderId="12" xfId="0" applyNumberFormat="1" applyFont="1" applyBorder="1" applyAlignment="1" applyProtection="1">
      <alignment horizontal="center" vertical="center" shrinkToFit="1"/>
      <protection locked="0"/>
    </xf>
    <xf numFmtId="166" fontId="7" fillId="0" borderId="10" xfId="0" applyNumberFormat="1" applyFont="1" applyBorder="1" applyAlignment="1" applyProtection="1">
      <alignment horizontal="center" vertical="center" shrinkToFit="1"/>
      <protection locked="0"/>
    </xf>
    <xf numFmtId="166" fontId="7" fillId="0" borderId="11" xfId="0" applyNumberFormat="1" applyFont="1" applyBorder="1" applyAlignment="1" applyProtection="1">
      <alignment horizontal="center" vertical="center" shrinkToFit="1"/>
      <protection locked="0"/>
    </xf>
    <xf numFmtId="167" fontId="7" fillId="0" borderId="12" xfId="0" applyNumberFormat="1" applyFont="1" applyBorder="1" applyAlignment="1" applyProtection="1">
      <alignment horizontal="center" vertical="center"/>
      <protection locked="0"/>
    </xf>
    <xf numFmtId="167" fontId="7" fillId="0" borderId="11" xfId="0" applyNumberFormat="1" applyFont="1" applyBorder="1" applyAlignment="1" applyProtection="1">
      <alignment horizontal="center" vertical="center"/>
      <protection locked="0"/>
    </xf>
    <xf numFmtId="0" fontId="7" fillId="0" borderId="12" xfId="0" applyFont="1" applyBorder="1" applyAlignment="1">
      <alignment horizontal="left" vertical="center" indent="1"/>
    </xf>
    <xf numFmtId="0" fontId="7" fillId="0" borderId="11" xfId="0" applyFont="1" applyBorder="1" applyAlignment="1">
      <alignment horizontal="left" vertical="center" indent="1"/>
    </xf>
    <xf numFmtId="0" fontId="7" fillId="0" borderId="1" xfId="0" applyFont="1" applyBorder="1" applyAlignment="1">
      <alignment horizontal="left" vertical="center" indent="1"/>
    </xf>
    <xf numFmtId="0" fontId="7" fillId="0" borderId="3" xfId="0" applyFont="1" applyBorder="1" applyAlignment="1">
      <alignment horizontal="left" vertical="center" indent="1"/>
    </xf>
    <xf numFmtId="0" fontId="7" fillId="0" borderId="4" xfId="0" applyFont="1" applyBorder="1" applyAlignment="1">
      <alignment horizontal="left" vertical="center" indent="1"/>
    </xf>
    <xf numFmtId="0" fontId="7" fillId="0" borderId="6" xfId="0" applyFont="1" applyBorder="1" applyAlignment="1">
      <alignment horizontal="left" vertical="center" indent="1"/>
    </xf>
    <xf numFmtId="0" fontId="11" fillId="0" borderId="0" xfId="0" applyFont="1" applyAlignment="1">
      <alignment horizontal="left" wrapText="1"/>
    </xf>
    <xf numFmtId="0" fontId="7" fillId="0" borderId="5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11" fillId="0" borderId="5" xfId="0" applyFont="1" applyBorder="1" applyAlignment="1" applyProtection="1">
      <alignment horizontal="left" vertical="center"/>
      <protection locked="0"/>
    </xf>
    <xf numFmtId="0" fontId="11" fillId="0" borderId="10" xfId="0" applyFont="1" applyBorder="1" applyAlignment="1" applyProtection="1">
      <alignment horizontal="left" vertical="center"/>
      <protection locked="0"/>
    </xf>
    <xf numFmtId="0" fontId="14" fillId="0" borderId="0" xfId="0" applyFont="1" applyAlignment="1">
      <alignment horizontal="center" vertical="top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>
      <alignment horizontal="center" vertical="top" wrapText="1"/>
    </xf>
    <xf numFmtId="0" fontId="11" fillId="0" borderId="2" xfId="0" applyFont="1" applyBorder="1" applyAlignment="1">
      <alignment horizontal="center" vertical="top" wrapText="1"/>
    </xf>
    <xf numFmtId="0" fontId="11" fillId="0" borderId="3" xfId="0" applyFont="1" applyBorder="1" applyAlignment="1">
      <alignment horizontal="center" vertical="top" wrapText="1"/>
    </xf>
    <xf numFmtId="0" fontId="10" fillId="0" borderId="9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7" fillId="0" borderId="1" xfId="0" applyFont="1" applyBorder="1" applyAlignment="1" applyProtection="1">
      <alignment horizontal="left" vertical="center" wrapText="1" indent="1"/>
      <protection locked="0"/>
    </xf>
    <xf numFmtId="0" fontId="7" fillId="0" borderId="2" xfId="0" applyFont="1" applyBorder="1" applyAlignment="1" applyProtection="1">
      <alignment horizontal="left" vertical="center" wrapText="1" indent="1"/>
      <protection locked="0"/>
    </xf>
    <xf numFmtId="0" fontId="10" fillId="0" borderId="12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9" fontId="11" fillId="0" borderId="9" xfId="0" applyNumberFormat="1" applyFont="1" applyBorder="1" applyAlignment="1" applyProtection="1">
      <alignment horizontal="center" vertical="center" wrapText="1"/>
      <protection locked="0"/>
    </xf>
    <xf numFmtId="9" fontId="11" fillId="0" borderId="14" xfId="0" applyNumberFormat="1" applyFont="1" applyBorder="1" applyAlignment="1" applyProtection="1">
      <alignment horizontal="center" vertical="center" wrapText="1"/>
      <protection locked="0"/>
    </xf>
    <xf numFmtId="9" fontId="11" fillId="0" borderId="15" xfId="0" applyNumberFormat="1" applyFont="1" applyBorder="1" applyAlignment="1" applyProtection="1">
      <alignment horizontal="center" vertical="center" wrapText="1"/>
      <protection locked="0"/>
    </xf>
    <xf numFmtId="9" fontId="11" fillId="0" borderId="9" xfId="1" applyFont="1" applyBorder="1" applyAlignment="1" applyProtection="1">
      <alignment horizontal="center" vertical="center" wrapText="1"/>
      <protection locked="0"/>
    </xf>
    <xf numFmtId="9" fontId="11" fillId="0" borderId="14" xfId="1" applyFont="1" applyBorder="1" applyAlignment="1" applyProtection="1">
      <alignment horizontal="center" vertical="center" wrapText="1"/>
      <protection locked="0"/>
    </xf>
    <xf numFmtId="9" fontId="11" fillId="0" borderId="15" xfId="1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left" vertical="top" wrapText="1"/>
    </xf>
    <xf numFmtId="0" fontId="11" fillId="0" borderId="4" xfId="0" applyFont="1" applyBorder="1" applyAlignment="1" applyProtection="1">
      <alignment horizontal="left" vertical="top" wrapText="1" indent="1"/>
      <protection locked="0"/>
    </xf>
    <xf numFmtId="0" fontId="11" fillId="0" borderId="5" xfId="0" applyFont="1" applyBorder="1" applyAlignment="1" applyProtection="1">
      <alignment horizontal="left" vertical="top" wrapText="1" indent="1"/>
      <protection locked="0"/>
    </xf>
    <xf numFmtId="0" fontId="11" fillId="0" borderId="6" xfId="0" applyFont="1" applyBorder="1" applyAlignment="1" applyProtection="1">
      <alignment horizontal="left" vertical="top" wrapText="1" indent="1"/>
      <protection locked="0"/>
    </xf>
    <xf numFmtId="0" fontId="10" fillId="0" borderId="1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1" fillId="0" borderId="12" xfId="0" applyFont="1" applyBorder="1" applyAlignment="1" applyProtection="1">
      <alignment horizontal="left" vertical="top" wrapText="1" indent="1"/>
      <protection locked="0"/>
    </xf>
    <xf numFmtId="0" fontId="11" fillId="0" borderId="10" xfId="0" applyFont="1" applyBorder="1" applyAlignment="1" applyProtection="1">
      <alignment horizontal="left" vertical="top" indent="1"/>
      <protection locked="0"/>
    </xf>
    <xf numFmtId="0" fontId="11" fillId="0" borderId="11" xfId="0" applyFont="1" applyBorder="1" applyAlignment="1" applyProtection="1">
      <alignment horizontal="left" vertical="top" indent="1"/>
      <protection locked="0"/>
    </xf>
    <xf numFmtId="0" fontId="10" fillId="0" borderId="0" xfId="0" applyFont="1" applyAlignment="1">
      <alignment vertical="center" wrapText="1"/>
    </xf>
    <xf numFmtId="0" fontId="11" fillId="0" borderId="9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left" vertical="top" wrapText="1"/>
      <protection locked="0"/>
    </xf>
    <xf numFmtId="0" fontId="11" fillId="0" borderId="5" xfId="0" applyFont="1" applyBorder="1" applyAlignment="1" applyProtection="1">
      <alignment horizontal="left" vertical="top" wrapText="1"/>
      <protection locked="0"/>
    </xf>
    <xf numFmtId="0" fontId="11" fillId="0" borderId="6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>
      <alignment horizontal="left" vertical="center" wrapText="1" indent="1"/>
    </xf>
    <xf numFmtId="0" fontId="11" fillId="0" borderId="7" xfId="0" applyFont="1" applyBorder="1" applyAlignment="1" applyProtection="1">
      <alignment horizontal="left" vertical="top" indent="1"/>
      <protection locked="0"/>
    </xf>
    <xf numFmtId="0" fontId="11" fillId="0" borderId="7" xfId="0" applyFont="1" applyBorder="1" applyAlignment="1" applyProtection="1">
      <alignment horizontal="left" vertical="center" indent="1"/>
      <protection locked="0"/>
    </xf>
    <xf numFmtId="0" fontId="11" fillId="0" borderId="12" xfId="0" applyFont="1" applyBorder="1" applyAlignment="1" applyProtection="1">
      <alignment horizontal="left" vertical="top" indent="1"/>
      <protection locked="0"/>
    </xf>
    <xf numFmtId="0" fontId="11" fillId="0" borderId="0" xfId="0" applyFont="1" applyAlignment="1">
      <alignment horizontal="left" vertical="center" wrapText="1"/>
    </xf>
    <xf numFmtId="0" fontId="11" fillId="0" borderId="7" xfId="0" applyFont="1" applyBorder="1" applyAlignment="1" applyProtection="1">
      <alignment horizontal="left" vertical="top" wrapText="1" indent="1"/>
      <protection locked="0"/>
    </xf>
    <xf numFmtId="0" fontId="11" fillId="0" borderId="1" xfId="0" applyFont="1" applyBorder="1" applyAlignment="1">
      <alignment horizontal="left" vertical="center" wrapText="1" indent="1"/>
    </xf>
    <xf numFmtId="0" fontId="11" fillId="0" borderId="2" xfId="0" applyFont="1" applyBorder="1" applyAlignment="1">
      <alignment horizontal="left" vertical="center" wrapText="1" indent="1"/>
    </xf>
    <xf numFmtId="0" fontId="11" fillId="0" borderId="3" xfId="0" applyFont="1" applyBorder="1" applyAlignment="1">
      <alignment horizontal="left" vertical="center" wrapText="1" indent="1"/>
    </xf>
    <xf numFmtId="0" fontId="11" fillId="0" borderId="4" xfId="0" applyFont="1" applyBorder="1" applyAlignment="1">
      <alignment horizontal="left" vertical="center" wrapText="1" indent="1"/>
    </xf>
    <xf numFmtId="0" fontId="11" fillId="0" borderId="5" xfId="0" applyFont="1" applyBorder="1" applyAlignment="1">
      <alignment horizontal="left" vertical="center" wrapText="1" indent="1"/>
    </xf>
    <xf numFmtId="0" fontId="11" fillId="0" borderId="6" xfId="0" applyFont="1" applyBorder="1" applyAlignment="1">
      <alignment horizontal="left" vertical="center" wrapText="1" indent="1"/>
    </xf>
    <xf numFmtId="0" fontId="11" fillId="0" borderId="1" xfId="0" applyFont="1" applyBorder="1" applyAlignment="1">
      <alignment horizontal="left" vertical="top" wrapText="1" indent="1"/>
    </xf>
    <xf numFmtId="0" fontId="11" fillId="0" borderId="2" xfId="0" applyFont="1" applyBorder="1" applyAlignment="1">
      <alignment horizontal="left" vertical="top" indent="1"/>
    </xf>
    <xf numFmtId="0" fontId="11" fillId="0" borderId="3" xfId="0" applyFont="1" applyBorder="1" applyAlignment="1">
      <alignment horizontal="left" vertical="top" indent="1"/>
    </xf>
    <xf numFmtId="0" fontId="11" fillId="0" borderId="5" xfId="0" applyFont="1" applyBorder="1" applyAlignment="1">
      <alignment horizontal="left" vertical="center" indent="1"/>
    </xf>
    <xf numFmtId="0" fontId="11" fillId="0" borderId="6" xfId="0" applyFont="1" applyBorder="1" applyAlignment="1">
      <alignment horizontal="left" vertical="center" indent="1"/>
    </xf>
    <xf numFmtId="0" fontId="11" fillId="0" borderId="12" xfId="0" applyFont="1" applyBorder="1" applyAlignment="1" applyProtection="1">
      <alignment horizontal="left" vertical="center" indent="1"/>
      <protection locked="0"/>
    </xf>
    <xf numFmtId="0" fontId="11" fillId="0" borderId="11" xfId="0" applyFont="1" applyBorder="1" applyAlignment="1" applyProtection="1">
      <alignment horizontal="left" vertical="center" indent="1"/>
      <protection locked="0"/>
    </xf>
    <xf numFmtId="0" fontId="11" fillId="0" borderId="10" xfId="0" applyFont="1" applyBorder="1" applyAlignment="1" applyProtection="1">
      <alignment horizontal="left" vertical="center" indent="1"/>
      <protection locked="0"/>
    </xf>
    <xf numFmtId="0" fontId="11" fillId="0" borderId="1" xfId="0" applyFont="1" applyBorder="1" applyAlignment="1" applyProtection="1">
      <alignment horizontal="left" vertical="top" indent="1"/>
      <protection locked="0"/>
    </xf>
    <xf numFmtId="0" fontId="11" fillId="0" borderId="2" xfId="0" applyFont="1" applyBorder="1" applyAlignment="1" applyProtection="1">
      <alignment horizontal="left" vertical="top" indent="1"/>
      <protection locked="0"/>
    </xf>
    <xf numFmtId="0" fontId="11" fillId="0" borderId="3" xfId="0" applyFont="1" applyBorder="1" applyAlignment="1" applyProtection="1">
      <alignment horizontal="left" vertical="top" indent="1"/>
      <protection locked="0"/>
    </xf>
    <xf numFmtId="0" fontId="11" fillId="0" borderId="4" xfId="0" applyFont="1" applyBorder="1" applyAlignment="1" applyProtection="1">
      <alignment horizontal="left" vertical="top" indent="1"/>
      <protection locked="0"/>
    </xf>
    <xf numFmtId="0" fontId="11" fillId="0" borderId="5" xfId="0" applyFont="1" applyBorder="1" applyAlignment="1" applyProtection="1">
      <alignment horizontal="left" vertical="top" indent="1"/>
      <protection locked="0"/>
    </xf>
    <xf numFmtId="0" fontId="11" fillId="0" borderId="6" xfId="0" applyFont="1" applyBorder="1" applyAlignment="1" applyProtection="1">
      <alignment horizontal="left" vertical="top" indent="1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8" xfId="0" applyFont="1" applyBorder="1" applyAlignment="1">
      <alignment horizontal="left" vertical="center" wrapText="1" indent="1"/>
    </xf>
    <xf numFmtId="0" fontId="11" fillId="0" borderId="13" xfId="0" applyFont="1" applyBorder="1" applyAlignment="1">
      <alignment horizontal="left" vertical="center" wrapText="1" indent="1"/>
    </xf>
    <xf numFmtId="0" fontId="10" fillId="0" borderId="7" xfId="0" applyFont="1" applyBorder="1" applyAlignment="1">
      <alignment horizontal="center" vertical="center"/>
    </xf>
    <xf numFmtId="0" fontId="10" fillId="0" borderId="0" xfId="0" applyFont="1" applyAlignment="1">
      <alignment horizontal="left" wrapText="1" indent="1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330200</xdr:colOff>
      <xdr:row>16</xdr:row>
      <xdr:rowOff>0</xdr:rowOff>
    </xdr:from>
    <xdr:to>
      <xdr:col>3</xdr:col>
      <xdr:colOff>330200</xdr:colOff>
      <xdr:row>16</xdr:row>
      <xdr:rowOff>0</xdr:rowOff>
    </xdr:to>
    <xdr:sp macro="" textlink="">
      <xdr:nvSpPr>
        <xdr:cNvPr id="6283" name="Line 91">
          <a:extLst>
            <a:ext uri="{FF2B5EF4-FFF2-40B4-BE49-F238E27FC236}">
              <a16:creationId xmlns:a16="http://schemas.microsoft.com/office/drawing/2014/main" id="{5AE3E4EF-EC42-E91D-C416-5BA3D89601DF}"/>
            </a:ext>
          </a:extLst>
        </xdr:cNvPr>
        <xdr:cNvSpPr>
          <a:spLocks noChangeShapeType="1"/>
        </xdr:cNvSpPr>
      </xdr:nvSpPr>
      <xdr:spPr bwMode="auto">
        <a:xfrm>
          <a:off x="28448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711200</xdr:colOff>
      <xdr:row>16</xdr:row>
      <xdr:rowOff>0</xdr:rowOff>
    </xdr:from>
    <xdr:to>
      <xdr:col>3</xdr:col>
      <xdr:colOff>711200</xdr:colOff>
      <xdr:row>16</xdr:row>
      <xdr:rowOff>0</xdr:rowOff>
    </xdr:to>
    <xdr:sp macro="" textlink="">
      <xdr:nvSpPr>
        <xdr:cNvPr id="6284" name="Line 92">
          <a:extLst>
            <a:ext uri="{FF2B5EF4-FFF2-40B4-BE49-F238E27FC236}">
              <a16:creationId xmlns:a16="http://schemas.microsoft.com/office/drawing/2014/main" id="{BB2A20AD-48BE-3AB2-024F-069EF56BC9F5}"/>
            </a:ext>
          </a:extLst>
        </xdr:cNvPr>
        <xdr:cNvSpPr>
          <a:spLocks noChangeShapeType="1"/>
        </xdr:cNvSpPr>
      </xdr:nvSpPr>
      <xdr:spPr bwMode="auto">
        <a:xfrm>
          <a:off x="32258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254000</xdr:colOff>
      <xdr:row>16</xdr:row>
      <xdr:rowOff>0</xdr:rowOff>
    </xdr:from>
    <xdr:to>
      <xdr:col>4</xdr:col>
      <xdr:colOff>254000</xdr:colOff>
      <xdr:row>16</xdr:row>
      <xdr:rowOff>0</xdr:rowOff>
    </xdr:to>
    <xdr:sp macro="" textlink="">
      <xdr:nvSpPr>
        <xdr:cNvPr id="6285" name="Line 93">
          <a:extLst>
            <a:ext uri="{FF2B5EF4-FFF2-40B4-BE49-F238E27FC236}">
              <a16:creationId xmlns:a16="http://schemas.microsoft.com/office/drawing/2014/main" id="{F0B6B922-6364-CD30-C847-2775486DCD88}"/>
            </a:ext>
          </a:extLst>
        </xdr:cNvPr>
        <xdr:cNvSpPr>
          <a:spLocks noChangeShapeType="1"/>
        </xdr:cNvSpPr>
      </xdr:nvSpPr>
      <xdr:spPr bwMode="auto">
        <a:xfrm>
          <a:off x="36322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635000</xdr:colOff>
      <xdr:row>16</xdr:row>
      <xdr:rowOff>0</xdr:rowOff>
    </xdr:from>
    <xdr:to>
      <xdr:col>4</xdr:col>
      <xdr:colOff>635000</xdr:colOff>
      <xdr:row>16</xdr:row>
      <xdr:rowOff>0</xdr:rowOff>
    </xdr:to>
    <xdr:sp macro="" textlink="">
      <xdr:nvSpPr>
        <xdr:cNvPr id="6286" name="Line 94">
          <a:extLst>
            <a:ext uri="{FF2B5EF4-FFF2-40B4-BE49-F238E27FC236}">
              <a16:creationId xmlns:a16="http://schemas.microsoft.com/office/drawing/2014/main" id="{6981BC9C-37C6-5EA7-9F8F-AF1B24705520}"/>
            </a:ext>
          </a:extLst>
        </xdr:cNvPr>
        <xdr:cNvSpPr>
          <a:spLocks noChangeShapeType="1"/>
        </xdr:cNvSpPr>
      </xdr:nvSpPr>
      <xdr:spPr bwMode="auto">
        <a:xfrm>
          <a:off x="40132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16</xdr:row>
      <xdr:rowOff>0</xdr:rowOff>
    </xdr:from>
    <xdr:to>
      <xdr:col>5</xdr:col>
      <xdr:colOff>177800</xdr:colOff>
      <xdr:row>16</xdr:row>
      <xdr:rowOff>0</xdr:rowOff>
    </xdr:to>
    <xdr:sp macro="" textlink="">
      <xdr:nvSpPr>
        <xdr:cNvPr id="6287" name="Line 95">
          <a:extLst>
            <a:ext uri="{FF2B5EF4-FFF2-40B4-BE49-F238E27FC236}">
              <a16:creationId xmlns:a16="http://schemas.microsoft.com/office/drawing/2014/main" id="{75FA3762-5ED1-CF9A-1A10-C1BDC113F951}"/>
            </a:ext>
          </a:extLst>
        </xdr:cNvPr>
        <xdr:cNvSpPr>
          <a:spLocks noChangeShapeType="1"/>
        </xdr:cNvSpPr>
      </xdr:nvSpPr>
      <xdr:spPr bwMode="auto">
        <a:xfrm>
          <a:off x="44196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101600</xdr:colOff>
      <xdr:row>16</xdr:row>
      <xdr:rowOff>0</xdr:rowOff>
    </xdr:from>
    <xdr:to>
      <xdr:col>6</xdr:col>
      <xdr:colOff>101600</xdr:colOff>
      <xdr:row>16</xdr:row>
      <xdr:rowOff>0</xdr:rowOff>
    </xdr:to>
    <xdr:sp macro="" textlink="">
      <xdr:nvSpPr>
        <xdr:cNvPr id="6288" name="Line 97">
          <a:extLst>
            <a:ext uri="{FF2B5EF4-FFF2-40B4-BE49-F238E27FC236}">
              <a16:creationId xmlns:a16="http://schemas.microsoft.com/office/drawing/2014/main" id="{B04C91BA-7AE7-2ADF-F5B4-A67F9235A025}"/>
            </a:ext>
          </a:extLst>
        </xdr:cNvPr>
        <xdr:cNvSpPr>
          <a:spLocks noChangeShapeType="1"/>
        </xdr:cNvSpPr>
      </xdr:nvSpPr>
      <xdr:spPr bwMode="auto">
        <a:xfrm>
          <a:off x="52070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482600</xdr:colOff>
      <xdr:row>16</xdr:row>
      <xdr:rowOff>0</xdr:rowOff>
    </xdr:from>
    <xdr:to>
      <xdr:col>6</xdr:col>
      <xdr:colOff>482600</xdr:colOff>
      <xdr:row>16</xdr:row>
      <xdr:rowOff>0</xdr:rowOff>
    </xdr:to>
    <xdr:sp macro="" textlink="">
      <xdr:nvSpPr>
        <xdr:cNvPr id="6289" name="Line 98">
          <a:extLst>
            <a:ext uri="{FF2B5EF4-FFF2-40B4-BE49-F238E27FC236}">
              <a16:creationId xmlns:a16="http://schemas.microsoft.com/office/drawing/2014/main" id="{31513D4E-D6D7-9033-FA16-2612317EB971}"/>
            </a:ext>
          </a:extLst>
        </xdr:cNvPr>
        <xdr:cNvSpPr>
          <a:spLocks noChangeShapeType="1"/>
        </xdr:cNvSpPr>
      </xdr:nvSpPr>
      <xdr:spPr bwMode="auto">
        <a:xfrm>
          <a:off x="5588000" y="271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330200</xdr:colOff>
      <xdr:row>22</xdr:row>
      <xdr:rowOff>0</xdr:rowOff>
    </xdr:from>
    <xdr:to>
      <xdr:col>3</xdr:col>
      <xdr:colOff>330200</xdr:colOff>
      <xdr:row>22</xdr:row>
      <xdr:rowOff>0</xdr:rowOff>
    </xdr:to>
    <xdr:sp macro="" textlink="">
      <xdr:nvSpPr>
        <xdr:cNvPr id="6290" name="Line 101">
          <a:extLst>
            <a:ext uri="{FF2B5EF4-FFF2-40B4-BE49-F238E27FC236}">
              <a16:creationId xmlns:a16="http://schemas.microsoft.com/office/drawing/2014/main" id="{96EC3C00-6FC8-A65B-1A85-C8BE05F88531}"/>
            </a:ext>
          </a:extLst>
        </xdr:cNvPr>
        <xdr:cNvSpPr>
          <a:spLocks noChangeShapeType="1"/>
        </xdr:cNvSpPr>
      </xdr:nvSpPr>
      <xdr:spPr bwMode="auto">
        <a:xfrm>
          <a:off x="28448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711200</xdr:colOff>
      <xdr:row>22</xdr:row>
      <xdr:rowOff>0</xdr:rowOff>
    </xdr:from>
    <xdr:to>
      <xdr:col>3</xdr:col>
      <xdr:colOff>711200</xdr:colOff>
      <xdr:row>22</xdr:row>
      <xdr:rowOff>0</xdr:rowOff>
    </xdr:to>
    <xdr:sp macro="" textlink="">
      <xdr:nvSpPr>
        <xdr:cNvPr id="6291" name="Line 102">
          <a:extLst>
            <a:ext uri="{FF2B5EF4-FFF2-40B4-BE49-F238E27FC236}">
              <a16:creationId xmlns:a16="http://schemas.microsoft.com/office/drawing/2014/main" id="{5FE22E6D-94AD-0DFD-1D09-8C7F1A7E6985}"/>
            </a:ext>
          </a:extLst>
        </xdr:cNvPr>
        <xdr:cNvSpPr>
          <a:spLocks noChangeShapeType="1"/>
        </xdr:cNvSpPr>
      </xdr:nvSpPr>
      <xdr:spPr bwMode="auto">
        <a:xfrm>
          <a:off x="32258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254000</xdr:colOff>
      <xdr:row>22</xdr:row>
      <xdr:rowOff>0</xdr:rowOff>
    </xdr:from>
    <xdr:to>
      <xdr:col>4</xdr:col>
      <xdr:colOff>254000</xdr:colOff>
      <xdr:row>22</xdr:row>
      <xdr:rowOff>0</xdr:rowOff>
    </xdr:to>
    <xdr:sp macro="" textlink="">
      <xdr:nvSpPr>
        <xdr:cNvPr id="6292" name="Line 103">
          <a:extLst>
            <a:ext uri="{FF2B5EF4-FFF2-40B4-BE49-F238E27FC236}">
              <a16:creationId xmlns:a16="http://schemas.microsoft.com/office/drawing/2014/main" id="{7B09DAF6-1B87-2424-45A1-21DB9EF97936}"/>
            </a:ext>
          </a:extLst>
        </xdr:cNvPr>
        <xdr:cNvSpPr>
          <a:spLocks noChangeShapeType="1"/>
        </xdr:cNvSpPr>
      </xdr:nvSpPr>
      <xdr:spPr bwMode="auto">
        <a:xfrm>
          <a:off x="36322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635000</xdr:colOff>
      <xdr:row>22</xdr:row>
      <xdr:rowOff>0</xdr:rowOff>
    </xdr:from>
    <xdr:to>
      <xdr:col>4</xdr:col>
      <xdr:colOff>635000</xdr:colOff>
      <xdr:row>22</xdr:row>
      <xdr:rowOff>0</xdr:rowOff>
    </xdr:to>
    <xdr:sp macro="" textlink="">
      <xdr:nvSpPr>
        <xdr:cNvPr id="6293" name="Line 104">
          <a:extLst>
            <a:ext uri="{FF2B5EF4-FFF2-40B4-BE49-F238E27FC236}">
              <a16:creationId xmlns:a16="http://schemas.microsoft.com/office/drawing/2014/main" id="{24ECECA2-3CBA-2A60-AA31-3273EEC0EF3F}"/>
            </a:ext>
          </a:extLst>
        </xdr:cNvPr>
        <xdr:cNvSpPr>
          <a:spLocks noChangeShapeType="1"/>
        </xdr:cNvSpPr>
      </xdr:nvSpPr>
      <xdr:spPr bwMode="auto">
        <a:xfrm>
          <a:off x="40132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22</xdr:row>
      <xdr:rowOff>0</xdr:rowOff>
    </xdr:from>
    <xdr:to>
      <xdr:col>5</xdr:col>
      <xdr:colOff>177800</xdr:colOff>
      <xdr:row>22</xdr:row>
      <xdr:rowOff>0</xdr:rowOff>
    </xdr:to>
    <xdr:sp macro="" textlink="">
      <xdr:nvSpPr>
        <xdr:cNvPr id="6294" name="Line 105">
          <a:extLst>
            <a:ext uri="{FF2B5EF4-FFF2-40B4-BE49-F238E27FC236}">
              <a16:creationId xmlns:a16="http://schemas.microsoft.com/office/drawing/2014/main" id="{1B465928-C77A-E53F-318E-D2041A424030}"/>
            </a:ext>
          </a:extLst>
        </xdr:cNvPr>
        <xdr:cNvSpPr>
          <a:spLocks noChangeShapeType="1"/>
        </xdr:cNvSpPr>
      </xdr:nvSpPr>
      <xdr:spPr bwMode="auto">
        <a:xfrm>
          <a:off x="44196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101600</xdr:colOff>
      <xdr:row>22</xdr:row>
      <xdr:rowOff>0</xdr:rowOff>
    </xdr:from>
    <xdr:to>
      <xdr:col>6</xdr:col>
      <xdr:colOff>101600</xdr:colOff>
      <xdr:row>22</xdr:row>
      <xdr:rowOff>0</xdr:rowOff>
    </xdr:to>
    <xdr:sp macro="" textlink="">
      <xdr:nvSpPr>
        <xdr:cNvPr id="6295" name="Line 107">
          <a:extLst>
            <a:ext uri="{FF2B5EF4-FFF2-40B4-BE49-F238E27FC236}">
              <a16:creationId xmlns:a16="http://schemas.microsoft.com/office/drawing/2014/main" id="{2C277957-21AB-9E86-5150-C23505BFB545}"/>
            </a:ext>
          </a:extLst>
        </xdr:cNvPr>
        <xdr:cNvSpPr>
          <a:spLocks noChangeShapeType="1"/>
        </xdr:cNvSpPr>
      </xdr:nvSpPr>
      <xdr:spPr bwMode="auto">
        <a:xfrm>
          <a:off x="52070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482600</xdr:colOff>
      <xdr:row>22</xdr:row>
      <xdr:rowOff>0</xdr:rowOff>
    </xdr:from>
    <xdr:to>
      <xdr:col>6</xdr:col>
      <xdr:colOff>482600</xdr:colOff>
      <xdr:row>22</xdr:row>
      <xdr:rowOff>0</xdr:rowOff>
    </xdr:to>
    <xdr:sp macro="" textlink="">
      <xdr:nvSpPr>
        <xdr:cNvPr id="6296" name="Line 108">
          <a:extLst>
            <a:ext uri="{FF2B5EF4-FFF2-40B4-BE49-F238E27FC236}">
              <a16:creationId xmlns:a16="http://schemas.microsoft.com/office/drawing/2014/main" id="{55261B98-3413-1308-6D88-AA6275953AAD}"/>
            </a:ext>
          </a:extLst>
        </xdr:cNvPr>
        <xdr:cNvSpPr>
          <a:spLocks noChangeShapeType="1"/>
        </xdr:cNvSpPr>
      </xdr:nvSpPr>
      <xdr:spPr bwMode="auto">
        <a:xfrm>
          <a:off x="5588000" y="39878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330200</xdr:colOff>
      <xdr:row>34</xdr:row>
      <xdr:rowOff>0</xdr:rowOff>
    </xdr:from>
    <xdr:to>
      <xdr:col>3</xdr:col>
      <xdr:colOff>330200</xdr:colOff>
      <xdr:row>34</xdr:row>
      <xdr:rowOff>0</xdr:rowOff>
    </xdr:to>
    <xdr:sp macro="" textlink="">
      <xdr:nvSpPr>
        <xdr:cNvPr id="2" name="Line 91">
          <a:extLst>
            <a:ext uri="{FF2B5EF4-FFF2-40B4-BE49-F238E27FC236}">
              <a16:creationId xmlns:a16="http://schemas.microsoft.com/office/drawing/2014/main" id="{E4DF0CA2-0775-4180-8E4F-F95C93306C80}"/>
            </a:ext>
          </a:extLst>
        </xdr:cNvPr>
        <xdr:cNvSpPr>
          <a:spLocks noChangeShapeType="1"/>
        </xdr:cNvSpPr>
      </xdr:nvSpPr>
      <xdr:spPr bwMode="auto">
        <a:xfrm>
          <a:off x="2530475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711200</xdr:colOff>
      <xdr:row>34</xdr:row>
      <xdr:rowOff>0</xdr:rowOff>
    </xdr:from>
    <xdr:to>
      <xdr:col>3</xdr:col>
      <xdr:colOff>711200</xdr:colOff>
      <xdr:row>34</xdr:row>
      <xdr:rowOff>0</xdr:rowOff>
    </xdr:to>
    <xdr:sp macro="" textlink="">
      <xdr:nvSpPr>
        <xdr:cNvPr id="3" name="Line 92">
          <a:extLst>
            <a:ext uri="{FF2B5EF4-FFF2-40B4-BE49-F238E27FC236}">
              <a16:creationId xmlns:a16="http://schemas.microsoft.com/office/drawing/2014/main" id="{4286D8CB-A66A-4310-A247-9712876A21C1}"/>
            </a:ext>
          </a:extLst>
        </xdr:cNvPr>
        <xdr:cNvSpPr>
          <a:spLocks noChangeShapeType="1"/>
        </xdr:cNvSpPr>
      </xdr:nvSpPr>
      <xdr:spPr bwMode="auto">
        <a:xfrm>
          <a:off x="2911475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254000</xdr:colOff>
      <xdr:row>34</xdr:row>
      <xdr:rowOff>0</xdr:rowOff>
    </xdr:from>
    <xdr:to>
      <xdr:col>4</xdr:col>
      <xdr:colOff>254000</xdr:colOff>
      <xdr:row>34</xdr:row>
      <xdr:rowOff>0</xdr:rowOff>
    </xdr:to>
    <xdr:sp macro="" textlink="">
      <xdr:nvSpPr>
        <xdr:cNvPr id="4" name="Line 93">
          <a:extLst>
            <a:ext uri="{FF2B5EF4-FFF2-40B4-BE49-F238E27FC236}">
              <a16:creationId xmlns:a16="http://schemas.microsoft.com/office/drawing/2014/main" id="{6AD573A2-F576-47F0-841E-CE2C45160D44}"/>
            </a:ext>
          </a:extLst>
        </xdr:cNvPr>
        <xdr:cNvSpPr>
          <a:spLocks noChangeShapeType="1"/>
        </xdr:cNvSpPr>
      </xdr:nvSpPr>
      <xdr:spPr bwMode="auto">
        <a:xfrm>
          <a:off x="320675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635000</xdr:colOff>
      <xdr:row>34</xdr:row>
      <xdr:rowOff>0</xdr:rowOff>
    </xdr:from>
    <xdr:to>
      <xdr:col>4</xdr:col>
      <xdr:colOff>635000</xdr:colOff>
      <xdr:row>34</xdr:row>
      <xdr:rowOff>0</xdr:rowOff>
    </xdr:to>
    <xdr:sp macro="" textlink="">
      <xdr:nvSpPr>
        <xdr:cNvPr id="5" name="Line 94">
          <a:extLst>
            <a:ext uri="{FF2B5EF4-FFF2-40B4-BE49-F238E27FC236}">
              <a16:creationId xmlns:a16="http://schemas.microsoft.com/office/drawing/2014/main" id="{99AF5389-006F-4985-A37F-818DE1C82CDF}"/>
            </a:ext>
          </a:extLst>
        </xdr:cNvPr>
        <xdr:cNvSpPr>
          <a:spLocks noChangeShapeType="1"/>
        </xdr:cNvSpPr>
      </xdr:nvSpPr>
      <xdr:spPr bwMode="auto">
        <a:xfrm>
          <a:off x="358775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5</xdr:col>
      <xdr:colOff>177800</xdr:colOff>
      <xdr:row>34</xdr:row>
      <xdr:rowOff>0</xdr:rowOff>
    </xdr:from>
    <xdr:to>
      <xdr:col>5</xdr:col>
      <xdr:colOff>177800</xdr:colOff>
      <xdr:row>34</xdr:row>
      <xdr:rowOff>0</xdr:rowOff>
    </xdr:to>
    <xdr:sp macro="" textlink="">
      <xdr:nvSpPr>
        <xdr:cNvPr id="6" name="Line 95">
          <a:extLst>
            <a:ext uri="{FF2B5EF4-FFF2-40B4-BE49-F238E27FC236}">
              <a16:creationId xmlns:a16="http://schemas.microsoft.com/office/drawing/2014/main" id="{2D38EE1B-DDFB-40E9-9A2D-6CDA0C0917B0}"/>
            </a:ext>
          </a:extLst>
        </xdr:cNvPr>
        <xdr:cNvSpPr>
          <a:spLocks noChangeShapeType="1"/>
        </xdr:cNvSpPr>
      </xdr:nvSpPr>
      <xdr:spPr bwMode="auto">
        <a:xfrm>
          <a:off x="3883025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101600</xdr:colOff>
      <xdr:row>34</xdr:row>
      <xdr:rowOff>0</xdr:rowOff>
    </xdr:from>
    <xdr:to>
      <xdr:col>6</xdr:col>
      <xdr:colOff>101600</xdr:colOff>
      <xdr:row>34</xdr:row>
      <xdr:rowOff>0</xdr:rowOff>
    </xdr:to>
    <xdr:sp macro="" textlink="">
      <xdr:nvSpPr>
        <xdr:cNvPr id="7" name="Line 97">
          <a:extLst>
            <a:ext uri="{FF2B5EF4-FFF2-40B4-BE49-F238E27FC236}">
              <a16:creationId xmlns:a16="http://schemas.microsoft.com/office/drawing/2014/main" id="{A2A66ADE-BF5B-47AE-B6D1-98CCFCCE9994}"/>
            </a:ext>
          </a:extLst>
        </xdr:cNvPr>
        <xdr:cNvSpPr>
          <a:spLocks noChangeShapeType="1"/>
        </xdr:cNvSpPr>
      </xdr:nvSpPr>
      <xdr:spPr bwMode="auto">
        <a:xfrm>
          <a:off x="455930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482600</xdr:colOff>
      <xdr:row>34</xdr:row>
      <xdr:rowOff>0</xdr:rowOff>
    </xdr:from>
    <xdr:to>
      <xdr:col>6</xdr:col>
      <xdr:colOff>482600</xdr:colOff>
      <xdr:row>34</xdr:row>
      <xdr:rowOff>0</xdr:rowOff>
    </xdr:to>
    <xdr:sp macro="" textlink="">
      <xdr:nvSpPr>
        <xdr:cNvPr id="8" name="Line 98">
          <a:extLst>
            <a:ext uri="{FF2B5EF4-FFF2-40B4-BE49-F238E27FC236}">
              <a16:creationId xmlns:a16="http://schemas.microsoft.com/office/drawing/2014/main" id="{D4E6B053-DAD7-4246-AED0-268160C33823}"/>
            </a:ext>
          </a:extLst>
        </xdr:cNvPr>
        <xdr:cNvSpPr>
          <a:spLocks noChangeShapeType="1"/>
        </xdr:cNvSpPr>
      </xdr:nvSpPr>
      <xdr:spPr bwMode="auto">
        <a:xfrm>
          <a:off x="4940300" y="3800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EF01-22A4-D040-B985-376FDEC40CC9}">
  <sheetPr>
    <tabColor indexed="22"/>
    <pageSetUpPr autoPageBreaks="0" fitToPage="1"/>
  </sheetPr>
  <dimension ref="B2:J118"/>
  <sheetViews>
    <sheetView showGridLines="0" showRowColHeaders="0" tabSelected="1" zoomScaleNormal="100" zoomScaleSheetLayoutView="100" workbookViewId="0">
      <selection activeCell="D9" sqref="D9:I9"/>
    </sheetView>
  </sheetViews>
  <sheetFormatPr baseColWidth="10" defaultColWidth="9.1640625" defaultRowHeight="15.75" customHeight="1" x14ac:dyDescent="0.15"/>
  <cols>
    <col min="1" max="1" width="2" style="7" customWidth="1"/>
    <col min="2" max="2" width="1.5" style="7" customWidth="1"/>
    <col min="3" max="3" width="25.83203125" style="7" customWidth="1"/>
    <col min="4" max="9" width="11.33203125" style="7" customWidth="1"/>
    <col min="10" max="10" width="1.6640625" style="7" customWidth="1"/>
    <col min="11" max="16384" width="9.1640625" style="7"/>
  </cols>
  <sheetData>
    <row r="2" spans="3:9" ht="15.75" customHeight="1" x14ac:dyDescent="0.15">
      <c r="C2" s="96"/>
      <c r="D2" s="96"/>
      <c r="E2" s="96"/>
      <c r="F2" s="96"/>
      <c r="G2" s="96"/>
      <c r="H2" s="96"/>
      <c r="I2" s="96"/>
    </row>
    <row r="3" spans="3:9" ht="15.75" customHeight="1" x14ac:dyDescent="0.15">
      <c r="C3" s="97"/>
      <c r="D3" s="97"/>
      <c r="E3" s="97"/>
      <c r="F3" s="97"/>
      <c r="G3" s="97"/>
      <c r="H3" s="97"/>
      <c r="I3" s="97"/>
    </row>
    <row r="4" spans="3:9" ht="15.75" customHeight="1" x14ac:dyDescent="0.15">
      <c r="C4" s="96" t="s">
        <v>0</v>
      </c>
      <c r="D4" s="96"/>
      <c r="E4" s="96"/>
      <c r="F4" s="96"/>
      <c r="G4" s="96"/>
      <c r="H4" s="96"/>
      <c r="I4" s="96"/>
    </row>
    <row r="5" spans="3:9" ht="15.75" customHeight="1" x14ac:dyDescent="0.15">
      <c r="C5" s="96" t="s">
        <v>309</v>
      </c>
      <c r="D5" s="96"/>
      <c r="E5" s="96"/>
      <c r="F5" s="96"/>
      <c r="G5" s="96"/>
      <c r="H5" s="96"/>
      <c r="I5" s="96"/>
    </row>
    <row r="6" spans="3:9" ht="15.75" customHeight="1" x14ac:dyDescent="0.15">
      <c r="C6" s="98" t="s">
        <v>1</v>
      </c>
      <c r="D6" s="98"/>
      <c r="E6" s="98"/>
      <c r="F6" s="98"/>
      <c r="G6" s="98"/>
      <c r="H6" s="98"/>
      <c r="I6" s="98"/>
    </row>
    <row r="7" spans="3:9" ht="15.75" customHeight="1" x14ac:dyDescent="0.15">
      <c r="C7" s="8"/>
    </row>
    <row r="8" spans="3:9" ht="21" customHeight="1" x14ac:dyDescent="0.15">
      <c r="C8" s="19" t="s">
        <v>2</v>
      </c>
      <c r="D8" s="16"/>
      <c r="E8" s="16"/>
      <c r="F8" s="16"/>
      <c r="G8" s="16"/>
      <c r="H8" s="16"/>
      <c r="I8" s="16"/>
    </row>
    <row r="9" spans="3:9" ht="21" customHeight="1" x14ac:dyDescent="0.15">
      <c r="C9" s="20" t="s">
        <v>3</v>
      </c>
      <c r="D9" s="99"/>
      <c r="E9" s="99"/>
      <c r="F9" s="99"/>
      <c r="G9" s="99"/>
      <c r="H9" s="99"/>
      <c r="I9" s="99"/>
    </row>
    <row r="10" spans="3:9" ht="21" customHeight="1" x14ac:dyDescent="0.15">
      <c r="C10" s="20" t="s">
        <v>4</v>
      </c>
      <c r="D10" s="100"/>
      <c r="E10" s="100"/>
      <c r="F10" s="100"/>
      <c r="G10" s="100"/>
      <c r="H10" s="100"/>
      <c r="I10" s="100"/>
    </row>
    <row r="11" spans="3:9" ht="21" customHeight="1" x14ac:dyDescent="0.15">
      <c r="C11" s="8"/>
    </row>
    <row r="12" spans="3:9" ht="21" customHeight="1" x14ac:dyDescent="0.15">
      <c r="C12" s="18" t="s">
        <v>5</v>
      </c>
      <c r="D12" s="83"/>
      <c r="E12" s="84"/>
      <c r="F12" s="85"/>
      <c r="G12" s="9"/>
    </row>
    <row r="13" spans="3:9" ht="21" customHeight="1" x14ac:dyDescent="0.15">
      <c r="C13" s="8"/>
    </row>
    <row r="14" spans="3:9" ht="21" customHeight="1" x14ac:dyDescent="0.15">
      <c r="C14" s="24" t="s">
        <v>6</v>
      </c>
    </row>
    <row r="15" spans="3:9" ht="21" customHeight="1" x14ac:dyDescent="0.15">
      <c r="C15" s="15" t="s">
        <v>7</v>
      </c>
      <c r="D15" s="81"/>
      <c r="E15" s="81"/>
      <c r="F15" s="81"/>
      <c r="G15" s="81"/>
      <c r="H15" s="81"/>
      <c r="I15" s="82"/>
    </row>
    <row r="16" spans="3:9" ht="21" customHeight="1" x14ac:dyDescent="0.15">
      <c r="C16" s="15" t="s">
        <v>8</v>
      </c>
      <c r="D16" s="81"/>
      <c r="E16" s="81"/>
      <c r="F16" s="81"/>
      <c r="G16" s="81"/>
      <c r="H16" s="81"/>
      <c r="I16" s="82"/>
    </row>
    <row r="17" spans="3:10" ht="21" customHeight="1" x14ac:dyDescent="0.15">
      <c r="C17" s="15" t="s">
        <v>5</v>
      </c>
      <c r="D17" s="83"/>
      <c r="E17" s="84"/>
      <c r="F17" s="85"/>
      <c r="G17" s="9"/>
    </row>
    <row r="18" spans="3:10" ht="21" customHeight="1" x14ac:dyDescent="0.15">
      <c r="C18" s="8"/>
    </row>
    <row r="19" spans="3:10" ht="21" customHeight="1" x14ac:dyDescent="0.15">
      <c r="C19" s="15" t="s">
        <v>9</v>
      </c>
      <c r="D19" s="81"/>
      <c r="E19" s="81"/>
      <c r="F19" s="81"/>
      <c r="G19" s="81"/>
      <c r="H19" s="81"/>
      <c r="I19" s="82"/>
    </row>
    <row r="20" spans="3:10" ht="21" customHeight="1" x14ac:dyDescent="0.15">
      <c r="C20" s="15" t="s">
        <v>10</v>
      </c>
      <c r="D20" s="81"/>
      <c r="E20" s="81"/>
      <c r="F20" s="81"/>
      <c r="G20" s="81"/>
      <c r="H20" s="81"/>
      <c r="I20" s="82"/>
      <c r="J20" s="76" t="e">
        <f>VLOOKUP(categoria,categorias_graus,2,FALSE)</f>
        <v>#N/A</v>
      </c>
    </row>
    <row r="21" spans="3:10" ht="21" customHeight="1" x14ac:dyDescent="0.15">
      <c r="C21" s="15" t="s">
        <v>11</v>
      </c>
      <c r="D21" s="81"/>
      <c r="E21" s="81"/>
      <c r="F21" s="81"/>
      <c r="G21" s="81"/>
      <c r="H21" s="81"/>
      <c r="I21" s="82"/>
    </row>
    <row r="22" spans="3:10" ht="21" customHeight="1" x14ac:dyDescent="0.15">
      <c r="C22" s="15" t="s">
        <v>5</v>
      </c>
      <c r="D22" s="83"/>
      <c r="E22" s="84"/>
      <c r="F22" s="85"/>
      <c r="G22" s="9"/>
    </row>
    <row r="23" spans="3:10" ht="21" customHeight="1" x14ac:dyDescent="0.15">
      <c r="C23" s="11"/>
    </row>
    <row r="24" spans="3:10" ht="21" customHeight="1" x14ac:dyDescent="0.15">
      <c r="C24" s="88" t="s">
        <v>12</v>
      </c>
      <c r="D24" s="89"/>
      <c r="E24" s="86"/>
      <c r="F24" s="87"/>
      <c r="G24" s="12" t="s">
        <v>13</v>
      </c>
      <c r="H24" s="86"/>
      <c r="I24" s="87"/>
    </row>
    <row r="25" spans="3:10" ht="21" customHeight="1" x14ac:dyDescent="0.15">
      <c r="G25" s="12"/>
    </row>
    <row r="26" spans="3:10" ht="21" customHeight="1" x14ac:dyDescent="0.15">
      <c r="C26" s="19" t="s">
        <v>14</v>
      </c>
      <c r="D26" s="16"/>
      <c r="E26" s="16"/>
      <c r="F26" s="16"/>
      <c r="G26" s="16"/>
      <c r="H26" s="16"/>
      <c r="I26" s="16"/>
    </row>
    <row r="27" spans="3:10" ht="21" customHeight="1" x14ac:dyDescent="0.15">
      <c r="C27" s="90" t="s">
        <v>15</v>
      </c>
      <c r="D27" s="91"/>
      <c r="E27" s="21" t="s">
        <v>16</v>
      </c>
      <c r="F27" s="77"/>
    </row>
    <row r="28" spans="3:10" ht="21" customHeight="1" x14ac:dyDescent="0.15">
      <c r="C28" s="92"/>
      <c r="D28" s="93"/>
      <c r="E28" s="21" t="s">
        <v>17</v>
      </c>
      <c r="F28" s="77"/>
    </row>
    <row r="29" spans="3:10" s="10" customFormat="1" ht="21" customHeight="1" x14ac:dyDescent="0.15">
      <c r="C29" s="94" t="s">
        <v>18</v>
      </c>
      <c r="D29" s="94"/>
      <c r="E29" s="94"/>
      <c r="F29" s="94"/>
      <c r="G29" s="94"/>
      <c r="H29" s="94"/>
      <c r="I29" s="94"/>
    </row>
    <row r="30" spans="3:10" s="10" customFormat="1" ht="21" customHeight="1" x14ac:dyDescent="0.15">
      <c r="C30" s="94"/>
      <c r="D30" s="94"/>
      <c r="E30" s="94"/>
      <c r="F30" s="94"/>
      <c r="G30" s="94"/>
      <c r="H30" s="94"/>
      <c r="I30" s="94"/>
    </row>
    <row r="32" spans="3:10" ht="21" customHeight="1" x14ac:dyDescent="0.15">
      <c r="C32" s="24" t="s">
        <v>19</v>
      </c>
    </row>
    <row r="33" spans="3:9" ht="21" customHeight="1" x14ac:dyDescent="0.15">
      <c r="C33" s="15" t="s">
        <v>7</v>
      </c>
      <c r="D33" s="81"/>
      <c r="E33" s="81"/>
      <c r="F33" s="81"/>
      <c r="G33" s="81"/>
      <c r="H33" s="81"/>
      <c r="I33" s="82"/>
    </row>
    <row r="34" spans="3:9" ht="21" customHeight="1" x14ac:dyDescent="0.15">
      <c r="C34" s="15" t="s">
        <v>8</v>
      </c>
      <c r="D34" s="81"/>
      <c r="E34" s="81"/>
      <c r="F34" s="81"/>
      <c r="G34" s="81"/>
      <c r="H34" s="81"/>
      <c r="I34" s="82"/>
    </row>
    <row r="35" spans="3:9" ht="21" customHeight="1" x14ac:dyDescent="0.15">
      <c r="C35" s="15" t="s">
        <v>5</v>
      </c>
      <c r="D35" s="83"/>
      <c r="E35" s="84"/>
      <c r="F35" s="85"/>
      <c r="G35" s="9"/>
    </row>
    <row r="36" spans="3:9" ht="21" customHeight="1" x14ac:dyDescent="0.15">
      <c r="C36" s="8"/>
      <c r="D36" s="23"/>
      <c r="E36" s="23"/>
      <c r="F36" s="23"/>
      <c r="G36" s="9"/>
    </row>
    <row r="37" spans="3:9" ht="21" customHeight="1" x14ac:dyDescent="0.15">
      <c r="C37" s="73" t="s">
        <v>20</v>
      </c>
    </row>
    <row r="38" spans="3:9" ht="21" customHeight="1" x14ac:dyDescent="0.15">
      <c r="C38" s="74"/>
    </row>
    <row r="39" spans="3:9" ht="21" customHeight="1" x14ac:dyDescent="0.15">
      <c r="C39" s="75" t="s">
        <v>21</v>
      </c>
      <c r="D39" s="95"/>
      <c r="E39" s="95"/>
      <c r="F39" s="95"/>
      <c r="G39" s="95"/>
      <c r="H39" s="95"/>
      <c r="I39" s="95"/>
    </row>
    <row r="40" spans="3:9" ht="21" customHeight="1" x14ac:dyDescent="0.15">
      <c r="C40" s="73"/>
    </row>
    <row r="41" spans="3:9" ht="21" customHeight="1" x14ac:dyDescent="0.15">
      <c r="C41" s="19" t="s">
        <v>22</v>
      </c>
      <c r="D41" s="14"/>
      <c r="E41" s="14"/>
      <c r="F41" s="14"/>
      <c r="G41" s="14"/>
      <c r="H41" s="14"/>
      <c r="I41" s="14"/>
    </row>
    <row r="42" spans="3:9" ht="21" customHeight="1" x14ac:dyDescent="0.15">
      <c r="C42" s="17" t="s">
        <v>320</v>
      </c>
      <c r="D42" s="14"/>
      <c r="E42" s="14"/>
      <c r="F42" s="14"/>
      <c r="G42" s="14"/>
      <c r="H42" s="14"/>
      <c r="I42" s="14"/>
    </row>
    <row r="43" spans="3:9" ht="21" customHeight="1" x14ac:dyDescent="0.15">
      <c r="C43" s="80"/>
      <c r="D43" s="80"/>
      <c r="E43" s="80"/>
      <c r="F43" s="80"/>
      <c r="G43" s="80"/>
      <c r="H43" s="80"/>
      <c r="I43" s="80"/>
    </row>
    <row r="44" spans="3:9" ht="21" customHeight="1" x14ac:dyDescent="0.15">
      <c r="C44" s="80"/>
      <c r="D44" s="80"/>
      <c r="E44" s="80"/>
      <c r="F44" s="80"/>
      <c r="G44" s="80"/>
      <c r="H44" s="80"/>
      <c r="I44" s="80"/>
    </row>
    <row r="45" spans="3:9" ht="21" customHeight="1" x14ac:dyDescent="0.15">
      <c r="C45" s="80"/>
      <c r="D45" s="80"/>
      <c r="E45" s="80"/>
      <c r="F45" s="80"/>
      <c r="G45" s="80"/>
      <c r="H45" s="80"/>
      <c r="I45" s="80"/>
    </row>
    <row r="46" spans="3:9" ht="21" customHeight="1" x14ac:dyDescent="0.15">
      <c r="C46" s="80"/>
      <c r="D46" s="80"/>
      <c r="E46" s="80"/>
      <c r="F46" s="80"/>
      <c r="G46" s="80"/>
      <c r="H46" s="80"/>
      <c r="I46" s="80"/>
    </row>
    <row r="47" spans="3:9" ht="21" customHeight="1" x14ac:dyDescent="0.15">
      <c r="C47" s="80"/>
      <c r="D47" s="80"/>
      <c r="E47" s="80"/>
      <c r="F47" s="80"/>
      <c r="G47" s="80"/>
      <c r="H47" s="80"/>
      <c r="I47" s="80"/>
    </row>
    <row r="48" spans="3:9" ht="21" customHeight="1" x14ac:dyDescent="0.15">
      <c r="C48" s="80"/>
      <c r="D48" s="80"/>
      <c r="E48" s="80"/>
      <c r="F48" s="80"/>
      <c r="G48" s="80"/>
      <c r="H48" s="80"/>
      <c r="I48" s="80"/>
    </row>
    <row r="49" spans="3:9" ht="21" customHeight="1" x14ac:dyDescent="0.15">
      <c r="C49" s="80"/>
      <c r="D49" s="80"/>
      <c r="E49" s="80"/>
      <c r="F49" s="80"/>
      <c r="G49" s="80"/>
      <c r="H49" s="80"/>
      <c r="I49" s="80"/>
    </row>
    <row r="50" spans="3:9" ht="21" customHeight="1" x14ac:dyDescent="0.15">
      <c r="C50" s="80"/>
      <c r="D50" s="80"/>
      <c r="E50" s="80"/>
      <c r="F50" s="80"/>
      <c r="G50" s="80"/>
      <c r="H50" s="80"/>
      <c r="I50" s="80"/>
    </row>
    <row r="51" spans="3:9" ht="21" customHeight="1" x14ac:dyDescent="0.15">
      <c r="C51" s="80"/>
      <c r="D51" s="80"/>
      <c r="E51" s="80"/>
      <c r="F51" s="80"/>
      <c r="G51" s="80"/>
      <c r="H51" s="80"/>
      <c r="I51" s="80"/>
    </row>
    <row r="52" spans="3:9" ht="21" customHeight="1" x14ac:dyDescent="0.15">
      <c r="C52" s="80"/>
      <c r="D52" s="80"/>
      <c r="E52" s="80"/>
      <c r="F52" s="80"/>
      <c r="G52" s="80"/>
      <c r="H52" s="80"/>
      <c r="I52" s="80"/>
    </row>
    <row r="53" spans="3:9" ht="21" customHeight="1" x14ac:dyDescent="0.15">
      <c r="C53" s="80"/>
      <c r="D53" s="80"/>
      <c r="E53" s="80"/>
      <c r="F53" s="80"/>
      <c r="G53" s="80"/>
      <c r="H53" s="80"/>
      <c r="I53" s="80"/>
    </row>
    <row r="54" spans="3:9" ht="21" customHeight="1" x14ac:dyDescent="0.15">
      <c r="C54" s="80"/>
      <c r="D54" s="80"/>
      <c r="E54" s="80"/>
      <c r="F54" s="80"/>
      <c r="G54" s="80"/>
      <c r="H54" s="80"/>
      <c r="I54" s="80"/>
    </row>
    <row r="55" spans="3:9" ht="21" customHeight="1" x14ac:dyDescent="0.15">
      <c r="C55" s="80"/>
      <c r="D55" s="80"/>
      <c r="E55" s="80"/>
      <c r="F55" s="80"/>
      <c r="G55" s="80"/>
      <c r="H55" s="80"/>
      <c r="I55" s="80"/>
    </row>
    <row r="56" spans="3:9" ht="21" customHeight="1" x14ac:dyDescent="0.15">
      <c r="C56" s="80"/>
      <c r="D56" s="80"/>
      <c r="E56" s="80"/>
      <c r="F56" s="80"/>
      <c r="G56" s="80"/>
      <c r="H56" s="80"/>
      <c r="I56" s="80"/>
    </row>
    <row r="57" spans="3:9" ht="21" customHeight="1" x14ac:dyDescent="0.15">
      <c r="C57" s="80"/>
      <c r="D57" s="80"/>
      <c r="E57" s="80"/>
      <c r="F57" s="80"/>
      <c r="G57" s="80"/>
      <c r="H57" s="80"/>
      <c r="I57" s="80"/>
    </row>
    <row r="58" spans="3:9" ht="21" customHeight="1" x14ac:dyDescent="0.15">
      <c r="C58" s="80"/>
      <c r="D58" s="80"/>
      <c r="E58" s="80"/>
      <c r="F58" s="80"/>
      <c r="G58" s="80"/>
      <c r="H58" s="80"/>
      <c r="I58" s="80"/>
    </row>
    <row r="59" spans="3:9" ht="21" customHeight="1" x14ac:dyDescent="0.15">
      <c r="C59" s="80"/>
      <c r="D59" s="80"/>
      <c r="E59" s="80"/>
      <c r="F59" s="80"/>
      <c r="G59" s="80"/>
      <c r="H59" s="80"/>
      <c r="I59" s="80"/>
    </row>
    <row r="60" spans="3:9" ht="15.75" customHeight="1" x14ac:dyDescent="0.15">
      <c r="C60" s="80"/>
      <c r="D60" s="80"/>
      <c r="E60" s="80"/>
      <c r="F60" s="80"/>
      <c r="G60" s="80"/>
      <c r="H60" s="80"/>
      <c r="I60" s="80"/>
    </row>
    <row r="61" spans="3:9" ht="15.75" customHeight="1" x14ac:dyDescent="0.15">
      <c r="C61" s="80"/>
      <c r="D61" s="80"/>
      <c r="E61" s="80"/>
      <c r="F61" s="80"/>
      <c r="G61" s="80"/>
      <c r="H61" s="80"/>
      <c r="I61" s="80"/>
    </row>
    <row r="62" spans="3:9" ht="15.75" customHeight="1" x14ac:dyDescent="0.15">
      <c r="C62" s="80"/>
      <c r="D62" s="80"/>
      <c r="E62" s="80"/>
      <c r="F62" s="80"/>
      <c r="G62" s="80"/>
      <c r="H62" s="80"/>
      <c r="I62" s="80"/>
    </row>
    <row r="63" spans="3:9" ht="15.75" customHeight="1" x14ac:dyDescent="0.15">
      <c r="C63" s="80"/>
      <c r="D63" s="80"/>
      <c r="E63" s="80"/>
      <c r="F63" s="80"/>
      <c r="G63" s="80"/>
      <c r="H63" s="80"/>
      <c r="I63" s="80"/>
    </row>
    <row r="64" spans="3:9" ht="15.75" customHeight="1" x14ac:dyDescent="0.15">
      <c r="C64" s="80"/>
      <c r="D64" s="80"/>
      <c r="E64" s="80"/>
      <c r="F64" s="80"/>
      <c r="G64" s="80"/>
      <c r="H64" s="80"/>
      <c r="I64" s="80"/>
    </row>
    <row r="65" spans="3:9" ht="15.75" customHeight="1" x14ac:dyDescent="0.15">
      <c r="C65" s="80"/>
      <c r="D65" s="80"/>
      <c r="E65" s="80"/>
      <c r="F65" s="80"/>
      <c r="G65" s="80"/>
      <c r="H65" s="80"/>
      <c r="I65" s="80"/>
    </row>
    <row r="66" spans="3:9" ht="15.75" customHeight="1" x14ac:dyDescent="0.15">
      <c r="C66" s="80"/>
      <c r="D66" s="80"/>
      <c r="E66" s="80"/>
      <c r="F66" s="80"/>
      <c r="G66" s="80"/>
      <c r="H66" s="80"/>
      <c r="I66" s="80"/>
    </row>
    <row r="67" spans="3:9" ht="15.75" customHeight="1" x14ac:dyDescent="0.15">
      <c r="C67" s="80"/>
      <c r="D67" s="80"/>
      <c r="E67" s="80"/>
      <c r="F67" s="80"/>
      <c r="G67" s="80"/>
      <c r="H67" s="80"/>
      <c r="I67" s="80"/>
    </row>
    <row r="68" spans="3:9" ht="15.75" customHeight="1" x14ac:dyDescent="0.15">
      <c r="C68" s="80"/>
      <c r="D68" s="80"/>
      <c r="E68" s="80"/>
      <c r="F68" s="80"/>
      <c r="G68" s="80"/>
      <c r="H68" s="80"/>
      <c r="I68" s="80"/>
    </row>
    <row r="69" spans="3:9" ht="15.75" customHeight="1" x14ac:dyDescent="0.15">
      <c r="C69" s="80"/>
      <c r="D69" s="80"/>
      <c r="E69" s="80"/>
      <c r="F69" s="80"/>
      <c r="G69" s="80"/>
      <c r="H69" s="80"/>
      <c r="I69" s="80"/>
    </row>
    <row r="70" spans="3:9" ht="15.75" customHeight="1" x14ac:dyDescent="0.15">
      <c r="C70" s="80"/>
      <c r="D70" s="80"/>
      <c r="E70" s="80"/>
      <c r="F70" s="80"/>
      <c r="G70" s="80"/>
      <c r="H70" s="80"/>
      <c r="I70" s="80"/>
    </row>
    <row r="71" spans="3:9" ht="15.75" customHeight="1" x14ac:dyDescent="0.15">
      <c r="C71" s="80"/>
      <c r="D71" s="80"/>
      <c r="E71" s="80"/>
      <c r="F71" s="80"/>
      <c r="G71" s="80"/>
      <c r="H71" s="80"/>
      <c r="I71" s="80"/>
    </row>
    <row r="72" spans="3:9" ht="15.75" customHeight="1" x14ac:dyDescent="0.15">
      <c r="C72" s="80"/>
      <c r="D72" s="80"/>
      <c r="E72" s="80"/>
      <c r="F72" s="80"/>
      <c r="G72" s="80"/>
      <c r="H72" s="80"/>
      <c r="I72" s="80"/>
    </row>
    <row r="73" spans="3:9" ht="15.75" customHeight="1" x14ac:dyDescent="0.15">
      <c r="C73" s="80"/>
      <c r="D73" s="80"/>
      <c r="E73" s="80"/>
      <c r="F73" s="80"/>
      <c r="G73" s="80"/>
      <c r="H73" s="80"/>
      <c r="I73" s="80"/>
    </row>
    <row r="74" spans="3:9" ht="15.75" customHeight="1" x14ac:dyDescent="0.15">
      <c r="C74" s="80"/>
      <c r="D74" s="80"/>
      <c r="E74" s="80"/>
      <c r="F74" s="80"/>
      <c r="G74" s="80"/>
      <c r="H74" s="80"/>
      <c r="I74" s="80"/>
    </row>
    <row r="118" spans="2:10" ht="15.75" customHeight="1" x14ac:dyDescent="0.15">
      <c r="B118" s="13"/>
      <c r="C118" s="13"/>
      <c r="D118" s="13"/>
      <c r="E118" s="13"/>
      <c r="F118" s="13"/>
      <c r="G118" s="13"/>
      <c r="H118" s="13"/>
      <c r="I118" s="13"/>
      <c r="J118" s="13"/>
    </row>
  </sheetData>
  <sheetProtection algorithmName="SHA-512" hashValue="BBdg9umFvhkxoB3fvAzlyHlayne7JgE5bVwa3qWy/Hxd/mick0Mi7epCeNpTqGh6i7xKNEyBqVm2HQ87Nf4X+Q==" saltValue="1i0ugXXAvV22Fw62vjkwvg==" spinCount="100000" sheet="1" selectLockedCells="1"/>
  <mergeCells count="25">
    <mergeCell ref="D15:I15"/>
    <mergeCell ref="D16:I16"/>
    <mergeCell ref="C2:I2"/>
    <mergeCell ref="C3:I3"/>
    <mergeCell ref="D12:F12"/>
    <mergeCell ref="C4:I4"/>
    <mergeCell ref="C5:I5"/>
    <mergeCell ref="C6:I6"/>
    <mergeCell ref="D9:I9"/>
    <mergeCell ref="D10:I10"/>
    <mergeCell ref="C43:I74"/>
    <mergeCell ref="D19:I19"/>
    <mergeCell ref="D22:F22"/>
    <mergeCell ref="D17:F17"/>
    <mergeCell ref="H24:I24"/>
    <mergeCell ref="D20:I20"/>
    <mergeCell ref="D21:I21"/>
    <mergeCell ref="C24:D24"/>
    <mergeCell ref="E24:F24"/>
    <mergeCell ref="C27:D28"/>
    <mergeCell ref="C29:I30"/>
    <mergeCell ref="D33:I33"/>
    <mergeCell ref="D34:I34"/>
    <mergeCell ref="D35:F35"/>
    <mergeCell ref="D39:I39"/>
  </mergeCells>
  <phoneticPr fontId="1" type="noConversion"/>
  <dataValidations count="3">
    <dataValidation showInputMessage="1" showErrorMessage="1" errorTitle="Erro!" error="Preencher por favor o campo destinado ao Número de Identificação Fiscal (NIF) do Avaliador." sqref="F23 E11:F11 E13:F16 I21:I23 C1:I5 G21:H25 E7:I8 D21:D26 I25 F25:F26 C6:C27 B1:B30 J1:IV30 C29 J29:XFD30 E32:F34 C32:C38 E37:I38 G32:I38 E40:I42 C40:C43 E21:F21 D32:D42 J32:IV1048576 B32:B1048576 E23:E28 G26:I28 D7:D19 G11:I19 E18:F19 C75:I65541" xr:uid="{BC036767-7320-2F44-8BA6-EC98282D7E98}"/>
    <dataValidation type="custom" showInputMessage="1" showErrorMessage="1" errorTitle="Erro!" error="Preencher por favor o campo destinado ao Número de Identificação Fiscal (NIF) do Avaliador." sqref="F27:F28" xr:uid="{2BEAE153-C2D8-884A-9DCC-3470AA7ECF1E}">
      <formula1>IF(F27="x",TRUE,FALSE)</formula1>
    </dataValidation>
    <dataValidation type="list" showInputMessage="1" showErrorMessage="1" errorTitle="Erro!" error="Preencher por favor o campo destinado ao Número de Identificação Fiscal (NIF) do Avaliador." sqref="D20:I20" xr:uid="{DD73296A-A12A-47CB-8F0C-BD5363679B48}">
      <formula1>categorias</formula1>
    </dataValidation>
  </dataValidations>
  <printOptions horizontalCentered="1"/>
  <pageMargins left="0.39370078740157483" right="0.39370078740157483" top="1.1811023622047245" bottom="0.59055118110236227" header="0.39370078740157483" footer="0.39370078740157483"/>
  <pageSetup paperSize="9" fitToHeight="0" orientation="portrait" verticalDpi="300" r:id="rId1"/>
  <headerFooter alignWithMargins="0"/>
  <rowBreaks count="1" manualBreakCount="1">
    <brk id="36" min="1" max="9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0FDB1-579B-41BB-81CD-AC940BD4554A}">
  <sheetPr>
    <tabColor indexed="23"/>
    <pageSetUpPr autoPageBreaks="0" fitToPage="1"/>
  </sheetPr>
  <dimension ref="C1:AG70"/>
  <sheetViews>
    <sheetView showGridLines="0" showRowColHeaders="0" zoomScaleNormal="100" zoomScaleSheetLayoutView="100" workbookViewId="0">
      <selection activeCell="C7" sqref="C7:D7"/>
    </sheetView>
  </sheetViews>
  <sheetFormatPr baseColWidth="10" defaultColWidth="9.1640625" defaultRowHeight="12" x14ac:dyDescent="0.15"/>
  <cols>
    <col min="1" max="2" width="2.5" style="25" customWidth="1"/>
    <col min="3" max="3" width="6.6640625" style="25" customWidth="1"/>
    <col min="4" max="4" width="69.6640625" style="25" customWidth="1"/>
    <col min="5" max="5" width="21" style="25" customWidth="1"/>
    <col min="6" max="6" width="10.6640625" style="25" customWidth="1"/>
    <col min="7" max="7" width="4.6640625" style="25" customWidth="1"/>
    <col min="8" max="8" width="1.6640625" style="25" customWidth="1"/>
    <col min="9" max="9" width="10.6640625" style="25" customWidth="1"/>
    <col min="10" max="10" width="4.6640625" style="25" customWidth="1"/>
    <col min="11" max="11" width="1.6640625" style="25" customWidth="1"/>
    <col min="12" max="12" width="10.6640625" style="25" customWidth="1"/>
    <col min="13" max="13" width="4.6640625" style="25" customWidth="1"/>
    <col min="14" max="14" width="1.6640625" style="25" customWidth="1"/>
    <col min="15" max="15" width="15.83203125" style="25" customWidth="1"/>
    <col min="16" max="16" width="15.6640625" style="25" customWidth="1"/>
    <col min="17" max="17" width="1.5" style="25" customWidth="1"/>
    <col min="18" max="16384" width="9.1640625" style="25"/>
  </cols>
  <sheetData>
    <row r="1" spans="3:33" ht="16.5" customHeight="1" x14ac:dyDescent="0.15"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40"/>
      <c r="AF1" s="40"/>
      <c r="AG1" s="40"/>
    </row>
    <row r="2" spans="3:33" ht="16.5" customHeight="1" x14ac:dyDescent="0.15">
      <c r="C2" s="53" t="s">
        <v>310</v>
      </c>
      <c r="Q2" s="40"/>
      <c r="R2" s="40"/>
      <c r="S2" s="40"/>
      <c r="T2" s="40"/>
      <c r="U2" s="40"/>
      <c r="V2" s="40"/>
      <c r="Y2" s="40"/>
      <c r="Z2" s="40"/>
      <c r="AA2" s="40"/>
      <c r="AB2" s="40"/>
      <c r="AC2" s="40"/>
      <c r="AD2" s="40"/>
      <c r="AE2" s="40"/>
      <c r="AF2" s="40"/>
      <c r="AG2" s="40"/>
    </row>
    <row r="3" spans="3:33" ht="16.5" customHeight="1" x14ac:dyDescent="0.15">
      <c r="C3" s="22" t="s">
        <v>23</v>
      </c>
      <c r="Q3" s="40"/>
      <c r="R3" s="40"/>
      <c r="S3" s="40"/>
      <c r="T3" s="40"/>
      <c r="U3" s="40"/>
      <c r="V3" s="40"/>
      <c r="Y3" s="40"/>
      <c r="Z3" s="40"/>
      <c r="AA3" s="40"/>
      <c r="AB3" s="40"/>
      <c r="AC3" s="40"/>
      <c r="AD3" s="40"/>
      <c r="AE3" s="40"/>
      <c r="AF3" s="40"/>
      <c r="AG3" s="40"/>
    </row>
    <row r="4" spans="3:33" ht="16.5" customHeight="1" x14ac:dyDescent="0.15">
      <c r="F4" s="101" t="s">
        <v>25</v>
      </c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40"/>
      <c r="R4" s="41"/>
      <c r="S4" s="41"/>
      <c r="T4" s="41"/>
      <c r="U4" s="41"/>
      <c r="V4" s="41"/>
      <c r="W4" s="41"/>
      <c r="Y4" s="40"/>
      <c r="Z4" s="40"/>
      <c r="AA4" s="40"/>
      <c r="AB4" s="40"/>
      <c r="AC4" s="40"/>
      <c r="AD4" s="40"/>
      <c r="AE4" s="40"/>
      <c r="AF4" s="40"/>
      <c r="AG4" s="40"/>
    </row>
    <row r="5" spans="3:33" ht="34.5" customHeight="1" x14ac:dyDescent="0.15">
      <c r="C5" s="111" t="s">
        <v>26</v>
      </c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9"/>
      <c r="Q5" s="40"/>
      <c r="R5" s="42"/>
      <c r="S5" s="42"/>
      <c r="T5" s="42"/>
      <c r="U5" s="41"/>
      <c r="V5" s="41"/>
      <c r="W5" s="41"/>
      <c r="Y5" s="40"/>
      <c r="Z5" s="40"/>
      <c r="AA5" s="40"/>
      <c r="AB5" s="40"/>
      <c r="AC5" s="40"/>
      <c r="AD5" s="40"/>
      <c r="AE5" s="40"/>
      <c r="AF5" s="40"/>
      <c r="AG5" s="40"/>
    </row>
    <row r="6" spans="3:33" ht="34.5" customHeight="1" x14ac:dyDescent="0.15">
      <c r="C6" s="43" t="s">
        <v>27</v>
      </c>
      <c r="D6" s="44" t="s">
        <v>28</v>
      </c>
      <c r="E6" s="106" t="s">
        <v>29</v>
      </c>
      <c r="F6" s="113" t="s">
        <v>30</v>
      </c>
      <c r="G6" s="114"/>
      <c r="H6" s="114"/>
      <c r="I6" s="114"/>
      <c r="J6" s="114"/>
      <c r="K6" s="115"/>
      <c r="L6" s="113" t="s">
        <v>31</v>
      </c>
      <c r="M6" s="114"/>
      <c r="N6" s="115"/>
      <c r="O6" s="106" t="s">
        <v>322</v>
      </c>
      <c r="P6" s="106" t="s">
        <v>32</v>
      </c>
      <c r="Q6" s="40"/>
      <c r="R6" s="42"/>
      <c r="S6" s="42"/>
      <c r="T6" s="42"/>
      <c r="U6" s="41"/>
      <c r="V6" s="41"/>
      <c r="W6" s="41"/>
      <c r="Y6" s="40"/>
      <c r="Z6" s="40"/>
      <c r="AA6" s="40"/>
      <c r="AB6" s="40"/>
      <c r="AC6" s="40"/>
      <c r="AD6" s="40"/>
      <c r="AE6" s="40"/>
      <c r="AF6" s="40"/>
      <c r="AG6" s="40"/>
    </row>
    <row r="7" spans="3:33" ht="34.5" customHeight="1" x14ac:dyDescent="0.15">
      <c r="C7" s="109"/>
      <c r="D7" s="110"/>
      <c r="E7" s="107"/>
      <c r="F7" s="116"/>
      <c r="G7" s="117"/>
      <c r="H7" s="117"/>
      <c r="I7" s="117"/>
      <c r="J7" s="117"/>
      <c r="K7" s="118"/>
      <c r="L7" s="116"/>
      <c r="M7" s="117"/>
      <c r="N7" s="118"/>
      <c r="O7" s="108"/>
      <c r="P7" s="108"/>
      <c r="Q7" s="40"/>
      <c r="R7" s="42"/>
      <c r="S7" s="45"/>
      <c r="T7" s="42"/>
      <c r="U7" s="41"/>
      <c r="V7" s="41"/>
      <c r="W7" s="41"/>
      <c r="Y7" s="40"/>
      <c r="Z7" s="40"/>
      <c r="AA7" s="40"/>
      <c r="AB7" s="40"/>
      <c r="AC7" s="40"/>
      <c r="AD7" s="40"/>
      <c r="AE7" s="40"/>
      <c r="AF7" s="40"/>
      <c r="AG7" s="40"/>
    </row>
    <row r="8" spans="3:33" ht="34.5" customHeight="1" x14ac:dyDescent="0.15">
      <c r="C8" s="111" t="s">
        <v>33</v>
      </c>
      <c r="D8" s="112"/>
      <c r="E8" s="108"/>
      <c r="F8" s="103" t="s">
        <v>34</v>
      </c>
      <c r="G8" s="104"/>
      <c r="H8" s="105"/>
      <c r="I8" s="103" t="s">
        <v>35</v>
      </c>
      <c r="J8" s="104"/>
      <c r="K8" s="105"/>
      <c r="L8" s="103"/>
      <c r="M8" s="104"/>
      <c r="N8" s="105"/>
      <c r="O8" s="120"/>
      <c r="P8" s="106" t="str">
        <f>IF(AND(E9&lt;&gt;"",E10&lt;&gt;"",E11&lt;&gt;""),
IF(
IF(COUNTIF(E9:E11,1)=3,1,IF(COUNTIF(E9:E11,1)=1,3,IF(COUNTIF(E9:E11,1)&gt;1,1,IF(COUNTIF(E9:E11,3)&gt;=2,3,IF(COUNTIF(E9:E11,5)&gt;=2,5,3)))))
+
IF(AND(G9="X",J9="X",M9="X"),2,0)&gt;5,5,
IF(COUNTIF(E9:E11,1)=3,1,IF(COUNTIF(E9:E11,1)=1,3,IF(COUNTIF(E9:E11,1)&gt;1,1,IF(COUNTIF(E9:E11,3)&gt;=2,3,IF(COUNTIF(E9:E11,5)&gt;=2,5,3)))))
+
IF(AND(G9="X",J9="X",M9="X"),2,0)),
"")</f>
        <v/>
      </c>
      <c r="Q8" s="40"/>
      <c r="R8" s="42"/>
      <c r="S8" s="45"/>
      <c r="T8" s="42"/>
      <c r="U8" s="41"/>
      <c r="V8" s="41"/>
      <c r="W8" s="41"/>
      <c r="Y8" s="40"/>
      <c r="Z8" s="40"/>
      <c r="AA8" s="40"/>
      <c r="AB8" s="40"/>
      <c r="AC8" s="40"/>
      <c r="AD8" s="40"/>
      <c r="AE8" s="40"/>
      <c r="AF8" s="40"/>
      <c r="AG8" s="40"/>
    </row>
    <row r="9" spans="3:33" ht="34.5" customHeight="1" x14ac:dyDescent="0.15">
      <c r="C9" s="43" t="s">
        <v>36</v>
      </c>
      <c r="D9" s="57" t="str">
        <f>IF(C7&lt;&gt;"",VLOOKUP(C7,tabela_competencias_comportamentos,2,FALSE),"")</f>
        <v/>
      </c>
      <c r="E9" s="31"/>
      <c r="F9" s="46" t="s">
        <v>37</v>
      </c>
      <c r="G9" s="31"/>
      <c r="H9" s="47"/>
      <c r="I9" s="46" t="s">
        <v>38</v>
      </c>
      <c r="J9" s="31"/>
      <c r="K9" s="47"/>
      <c r="L9" s="46" t="s">
        <v>37</v>
      </c>
      <c r="M9" s="31"/>
      <c r="N9" s="47"/>
      <c r="O9" s="121"/>
      <c r="P9" s="107"/>
      <c r="Q9" s="40"/>
      <c r="R9" s="42"/>
      <c r="S9" s="61"/>
      <c r="T9" s="40"/>
      <c r="U9" s="41"/>
      <c r="V9" s="41"/>
      <c r="W9" s="41"/>
      <c r="Y9" s="40"/>
      <c r="Z9" s="40"/>
      <c r="AA9" s="40"/>
      <c r="AB9" s="40"/>
      <c r="AC9" s="40"/>
      <c r="AD9" s="40"/>
      <c r="AE9" s="40"/>
      <c r="AF9" s="40"/>
      <c r="AG9" s="40"/>
    </row>
    <row r="10" spans="3:33" ht="34.5" customHeight="1" x14ac:dyDescent="0.15">
      <c r="C10" s="43" t="s">
        <v>39</v>
      </c>
      <c r="D10" s="57" t="str">
        <f>IF(C7&lt;&gt;"",VLOOKUP(C7,tabela_competencias_comportamentos,3,FALSE),"")</f>
        <v/>
      </c>
      <c r="E10" s="31"/>
      <c r="F10" s="46" t="s">
        <v>40</v>
      </c>
      <c r="G10" s="31"/>
      <c r="H10" s="48"/>
      <c r="I10" s="46" t="s">
        <v>41</v>
      </c>
      <c r="J10" s="31"/>
      <c r="K10" s="48"/>
      <c r="L10" s="46" t="s">
        <v>40</v>
      </c>
      <c r="M10" s="31"/>
      <c r="N10" s="48"/>
      <c r="O10" s="121"/>
      <c r="P10" s="107"/>
      <c r="Q10" s="40"/>
      <c r="R10" s="42"/>
      <c r="S10" s="45"/>
      <c r="T10" s="42"/>
      <c r="U10" s="41"/>
      <c r="V10" s="41"/>
      <c r="W10" s="41"/>
      <c r="Y10" s="40"/>
      <c r="Z10" s="40"/>
      <c r="AA10" s="40"/>
      <c r="AB10" s="40"/>
      <c r="AC10" s="40"/>
      <c r="AD10" s="40"/>
      <c r="AE10" s="40"/>
      <c r="AF10" s="40"/>
      <c r="AG10" s="40"/>
    </row>
    <row r="11" spans="3:33" ht="34.5" customHeight="1" x14ac:dyDescent="0.15">
      <c r="C11" s="43" t="s">
        <v>42</v>
      </c>
      <c r="D11" s="57" t="str">
        <f>IF(C7&lt;&gt;"",VLOOKUP(C7,tabela_competencias_comportamentos,4,FALSE),"")</f>
        <v/>
      </c>
      <c r="E11" s="31"/>
      <c r="F11" s="49"/>
      <c r="G11" s="50"/>
      <c r="H11" s="51"/>
      <c r="I11" s="49"/>
      <c r="J11" s="50"/>
      <c r="K11" s="51"/>
      <c r="L11" s="49"/>
      <c r="M11" s="50"/>
      <c r="N11" s="51"/>
      <c r="O11" s="122"/>
      <c r="P11" s="108"/>
      <c r="Q11" s="40"/>
      <c r="R11" s="42"/>
      <c r="S11" s="45"/>
      <c r="T11" s="42"/>
      <c r="U11" s="41"/>
      <c r="V11" s="41"/>
      <c r="W11" s="41"/>
      <c r="Y11" s="40"/>
      <c r="Z11" s="40"/>
      <c r="AA11" s="40"/>
      <c r="AB11" s="40"/>
      <c r="AC11" s="40"/>
      <c r="AD11" s="40"/>
      <c r="AE11" s="40"/>
      <c r="AF11" s="40"/>
      <c r="AG11" s="40"/>
    </row>
    <row r="12" spans="3:33" ht="34.5" customHeight="1" x14ac:dyDescent="0.15">
      <c r="C12" s="43" t="s">
        <v>27</v>
      </c>
      <c r="D12" s="44" t="s">
        <v>28</v>
      </c>
      <c r="E12" s="106" t="s">
        <v>29</v>
      </c>
      <c r="F12" s="113" t="s">
        <v>30</v>
      </c>
      <c r="G12" s="114"/>
      <c r="H12" s="114"/>
      <c r="I12" s="114"/>
      <c r="J12" s="114"/>
      <c r="K12" s="115"/>
      <c r="L12" s="113" t="s">
        <v>31</v>
      </c>
      <c r="M12" s="114"/>
      <c r="N12" s="115"/>
      <c r="O12" s="106" t="s">
        <v>322</v>
      </c>
      <c r="P12" s="106" t="s">
        <v>32</v>
      </c>
      <c r="Q12" s="40"/>
      <c r="R12" s="42"/>
      <c r="S12" s="42"/>
      <c r="T12" s="42"/>
      <c r="U12" s="41"/>
      <c r="V12" s="41"/>
      <c r="W12" s="41"/>
      <c r="Y12" s="40"/>
      <c r="Z12" s="40"/>
      <c r="AA12" s="40"/>
      <c r="AB12" s="40"/>
      <c r="AC12" s="40"/>
      <c r="AD12" s="40"/>
      <c r="AE12" s="40"/>
      <c r="AF12" s="40"/>
      <c r="AG12" s="40"/>
    </row>
    <row r="13" spans="3:33" ht="34.5" customHeight="1" x14ac:dyDescent="0.15">
      <c r="C13" s="109"/>
      <c r="D13" s="110"/>
      <c r="E13" s="107"/>
      <c r="F13" s="116"/>
      <c r="G13" s="117"/>
      <c r="H13" s="117"/>
      <c r="I13" s="117"/>
      <c r="J13" s="117"/>
      <c r="K13" s="118"/>
      <c r="L13" s="116"/>
      <c r="M13" s="117"/>
      <c r="N13" s="118"/>
      <c r="O13" s="108"/>
      <c r="P13" s="108"/>
      <c r="Q13" s="40"/>
      <c r="R13" s="42"/>
      <c r="S13" s="45"/>
      <c r="T13" s="42"/>
      <c r="U13" s="41"/>
      <c r="V13" s="41"/>
      <c r="W13" s="41"/>
      <c r="Y13" s="40"/>
      <c r="Z13" s="40"/>
      <c r="AA13" s="40"/>
      <c r="AB13" s="40"/>
      <c r="AC13" s="40"/>
      <c r="AD13" s="40"/>
      <c r="AE13" s="40"/>
      <c r="AF13" s="40"/>
      <c r="AG13" s="40"/>
    </row>
    <row r="14" spans="3:33" ht="34.5" customHeight="1" x14ac:dyDescent="0.15">
      <c r="C14" s="111" t="s">
        <v>33</v>
      </c>
      <c r="D14" s="112"/>
      <c r="E14" s="108"/>
      <c r="F14" s="103" t="s">
        <v>34</v>
      </c>
      <c r="G14" s="104"/>
      <c r="H14" s="105"/>
      <c r="I14" s="103" t="s">
        <v>35</v>
      </c>
      <c r="J14" s="104"/>
      <c r="K14" s="105"/>
      <c r="L14" s="103"/>
      <c r="M14" s="104"/>
      <c r="N14" s="105"/>
      <c r="O14" s="120"/>
      <c r="P14" s="106" t="str">
        <f>IF(AND(E15&lt;&gt;"",E16&lt;&gt;"",E17&lt;&gt;""),
IF(
IF(COUNTIF(E15:E17,1)=3,1,IF(COUNTIF(E15:E17,1)=1,3,IF(COUNTIF(E15:E17,1)&gt;1,1,IF(COUNTIF(E15:E17,3)&gt;=2,3,IF(COUNTIF(E15:E17,5)&gt;=2,5,3)))))
+
IF(AND(G15="X",J15="X",M15="X"),2,0)&gt;5,5,
IF(COUNTIF(E15:E17,1)=3,1,IF(COUNTIF(E15:E17,1)=1,3,IF(COUNTIF(E15:E17,1)&gt;1,1,IF(COUNTIF(E15:E17,3)&gt;=2,3,IF(COUNTIF(E15:E17,5)&gt;=2,5,3)))))
+
IF(AND(G15="X",J15="X",M15="X"),2,0)),
"")</f>
        <v/>
      </c>
      <c r="Q14" s="40"/>
      <c r="R14" s="42"/>
      <c r="S14" s="45"/>
      <c r="T14" s="42"/>
      <c r="U14" s="41"/>
      <c r="V14" s="41"/>
      <c r="W14" s="41"/>
      <c r="Y14" s="40"/>
      <c r="Z14" s="40"/>
      <c r="AA14" s="40"/>
      <c r="AB14" s="40"/>
      <c r="AC14" s="40"/>
      <c r="AD14" s="40"/>
      <c r="AE14" s="40"/>
      <c r="AF14" s="40"/>
      <c r="AG14" s="40"/>
    </row>
    <row r="15" spans="3:33" ht="34.5" customHeight="1" x14ac:dyDescent="0.15">
      <c r="C15" s="43" t="s">
        <v>36</v>
      </c>
      <c r="D15" s="57" t="str">
        <f>IF(C13&lt;&gt;"",VLOOKUP(C13,tabela_competencias_comportamentos,2,FALSE),"")</f>
        <v/>
      </c>
      <c r="E15" s="31"/>
      <c r="F15" s="46" t="s">
        <v>37</v>
      </c>
      <c r="G15" s="31"/>
      <c r="H15" s="47"/>
      <c r="I15" s="46" t="s">
        <v>38</v>
      </c>
      <c r="J15" s="31"/>
      <c r="K15" s="47"/>
      <c r="L15" s="46" t="s">
        <v>37</v>
      </c>
      <c r="M15" s="31"/>
      <c r="N15" s="47"/>
      <c r="O15" s="121"/>
      <c r="P15" s="107"/>
      <c r="Q15" s="40"/>
      <c r="R15" s="42"/>
      <c r="S15" s="45"/>
      <c r="T15" s="42"/>
      <c r="U15" s="41"/>
      <c r="V15" s="41"/>
      <c r="W15" s="41"/>
      <c r="Y15" s="40"/>
      <c r="Z15" s="40"/>
      <c r="AA15" s="40"/>
      <c r="AB15" s="40"/>
      <c r="AC15" s="40"/>
      <c r="AD15" s="40"/>
      <c r="AE15" s="40"/>
      <c r="AF15" s="40"/>
      <c r="AG15" s="40"/>
    </row>
    <row r="16" spans="3:33" ht="34.5" customHeight="1" x14ac:dyDescent="0.15">
      <c r="C16" s="43" t="s">
        <v>39</v>
      </c>
      <c r="D16" s="57" t="str">
        <f>IF(C13&lt;&gt;"",VLOOKUP(C13,tabela_competencias_comportamentos,3,FALSE),"")</f>
        <v/>
      </c>
      <c r="E16" s="31"/>
      <c r="F16" s="46" t="s">
        <v>40</v>
      </c>
      <c r="G16" s="31"/>
      <c r="H16" s="48"/>
      <c r="I16" s="46" t="s">
        <v>41</v>
      </c>
      <c r="J16" s="31"/>
      <c r="K16" s="48"/>
      <c r="L16" s="46" t="s">
        <v>40</v>
      </c>
      <c r="M16" s="31"/>
      <c r="N16" s="48"/>
      <c r="O16" s="121"/>
      <c r="P16" s="107"/>
      <c r="Q16" s="40"/>
      <c r="R16" s="42"/>
      <c r="S16" s="45"/>
      <c r="T16" s="42"/>
      <c r="U16" s="41"/>
      <c r="V16" s="41"/>
      <c r="W16" s="41"/>
      <c r="Y16" s="40"/>
      <c r="Z16" s="40"/>
      <c r="AA16" s="40"/>
      <c r="AB16" s="40"/>
      <c r="AC16" s="40"/>
      <c r="AD16" s="40"/>
      <c r="AE16" s="40"/>
      <c r="AF16" s="40"/>
      <c r="AG16" s="40"/>
    </row>
    <row r="17" spans="3:33" ht="34.5" customHeight="1" x14ac:dyDescent="0.15">
      <c r="C17" s="43" t="s">
        <v>42</v>
      </c>
      <c r="D17" s="57" t="str">
        <f>IF(C13&lt;&gt;"",VLOOKUP(C13,tabela_competencias_comportamentos,4,FALSE),"")</f>
        <v/>
      </c>
      <c r="E17" s="31"/>
      <c r="F17" s="49"/>
      <c r="G17" s="50"/>
      <c r="H17" s="51"/>
      <c r="I17" s="49"/>
      <c r="J17" s="50"/>
      <c r="K17" s="51"/>
      <c r="L17" s="49"/>
      <c r="M17" s="50"/>
      <c r="N17" s="51"/>
      <c r="O17" s="122"/>
      <c r="P17" s="108"/>
      <c r="Q17" s="40"/>
      <c r="R17" s="42"/>
      <c r="S17" s="45"/>
      <c r="T17" s="42"/>
      <c r="U17" s="41"/>
      <c r="V17" s="41"/>
      <c r="W17" s="41"/>
      <c r="Y17" s="40"/>
      <c r="Z17" s="40"/>
      <c r="AA17" s="40"/>
      <c r="AB17" s="40"/>
      <c r="AC17" s="40"/>
      <c r="AD17" s="40"/>
      <c r="AE17" s="40"/>
      <c r="AF17" s="40"/>
      <c r="AG17" s="40"/>
    </row>
    <row r="18" spans="3:33" ht="34.5" customHeight="1" x14ac:dyDescent="0.15">
      <c r="C18" s="43" t="s">
        <v>27</v>
      </c>
      <c r="D18" s="44" t="s">
        <v>28</v>
      </c>
      <c r="E18" s="106" t="s">
        <v>29</v>
      </c>
      <c r="F18" s="113" t="s">
        <v>30</v>
      </c>
      <c r="G18" s="114"/>
      <c r="H18" s="114"/>
      <c r="I18" s="114"/>
      <c r="J18" s="114"/>
      <c r="K18" s="115"/>
      <c r="L18" s="113" t="s">
        <v>31</v>
      </c>
      <c r="M18" s="114"/>
      <c r="N18" s="115"/>
      <c r="O18" s="106" t="s">
        <v>322</v>
      </c>
      <c r="P18" s="106" t="s">
        <v>32</v>
      </c>
      <c r="Q18" s="40"/>
      <c r="R18" s="42"/>
      <c r="S18" s="42"/>
      <c r="T18" s="42"/>
      <c r="U18" s="41"/>
      <c r="V18" s="41"/>
      <c r="W18" s="41"/>
      <c r="Y18" s="40"/>
      <c r="Z18" s="40"/>
      <c r="AA18" s="40"/>
      <c r="AB18" s="40"/>
      <c r="AC18" s="40"/>
      <c r="AD18" s="40"/>
      <c r="AE18" s="40"/>
      <c r="AF18" s="40"/>
      <c r="AG18" s="40"/>
    </row>
    <row r="19" spans="3:33" ht="34.5" customHeight="1" x14ac:dyDescent="0.15">
      <c r="C19" s="109"/>
      <c r="D19" s="110"/>
      <c r="E19" s="107"/>
      <c r="F19" s="116"/>
      <c r="G19" s="117"/>
      <c r="H19" s="117"/>
      <c r="I19" s="117"/>
      <c r="J19" s="117"/>
      <c r="K19" s="118"/>
      <c r="L19" s="116"/>
      <c r="M19" s="117"/>
      <c r="N19" s="118"/>
      <c r="O19" s="108"/>
      <c r="P19" s="108"/>
      <c r="Q19" s="40"/>
      <c r="R19" s="42"/>
      <c r="S19" s="45"/>
      <c r="T19" s="42"/>
      <c r="U19" s="41"/>
      <c r="V19" s="41"/>
      <c r="W19" s="41"/>
      <c r="Y19" s="40"/>
      <c r="Z19" s="40"/>
      <c r="AA19" s="40"/>
      <c r="AB19" s="40"/>
      <c r="AC19" s="40"/>
      <c r="AD19" s="40"/>
      <c r="AE19" s="40"/>
      <c r="AF19" s="40"/>
      <c r="AG19" s="40"/>
    </row>
    <row r="20" spans="3:33" ht="34.5" customHeight="1" x14ac:dyDescent="0.15">
      <c r="C20" s="111" t="s">
        <v>33</v>
      </c>
      <c r="D20" s="112"/>
      <c r="E20" s="108"/>
      <c r="F20" s="103" t="s">
        <v>34</v>
      </c>
      <c r="G20" s="104"/>
      <c r="H20" s="105"/>
      <c r="I20" s="103" t="s">
        <v>35</v>
      </c>
      <c r="J20" s="104"/>
      <c r="K20" s="105"/>
      <c r="L20" s="103"/>
      <c r="M20" s="104"/>
      <c r="N20" s="105"/>
      <c r="O20" s="123"/>
      <c r="P20" s="106" t="str">
        <f>IF(AND(E21&lt;&gt;"",E22&lt;&gt;"",E23&lt;&gt;""),
IF(
IF(COUNTIF(E21:E23,1)=3,1,IF(COUNTIF(E21:E23,1)=1,3,IF(COUNTIF(E21:E23,1)&gt;1,1,IF(COUNTIF(E21:E23,3)&gt;=2,3,IF(COUNTIF(E21:E23,5)&gt;=2,5,3)))))
+
IF(AND(G21="X",J21="X",M21="X"),2,0)&gt;5,5,
IF(COUNTIF(E21:E23,1)=3,1,IF(COUNTIF(E21:E23,1)=1,3,IF(COUNTIF(E21:E23,1)&gt;1,1,IF(COUNTIF(E21:E23,3)&gt;=2,3,IF(COUNTIF(E21:E23,5)&gt;=2,5,3)))))
+
IF(AND(G21="X",J21="X",M21="X"),2,0)),
"")</f>
        <v/>
      </c>
      <c r="Q20" s="40"/>
      <c r="R20" s="42"/>
      <c r="S20" s="45"/>
      <c r="T20" s="42"/>
      <c r="U20" s="41"/>
      <c r="V20" s="41"/>
      <c r="W20" s="41"/>
      <c r="Y20" s="40"/>
      <c r="Z20" s="40"/>
      <c r="AA20" s="40"/>
      <c r="AB20" s="40"/>
      <c r="AC20" s="40"/>
      <c r="AD20" s="40"/>
      <c r="AE20" s="40"/>
      <c r="AF20" s="40"/>
      <c r="AG20" s="40"/>
    </row>
    <row r="21" spans="3:33" ht="34.5" customHeight="1" x14ac:dyDescent="0.15">
      <c r="C21" s="43" t="s">
        <v>36</v>
      </c>
      <c r="D21" s="57" t="str">
        <f>IF(C19&lt;&gt;"",VLOOKUP(C19,tabela_competencias_comportamentos,2,FALSE),"")</f>
        <v/>
      </c>
      <c r="E21" s="31"/>
      <c r="F21" s="46" t="s">
        <v>37</v>
      </c>
      <c r="G21" s="31"/>
      <c r="H21" s="47"/>
      <c r="I21" s="46" t="s">
        <v>38</v>
      </c>
      <c r="J21" s="31"/>
      <c r="K21" s="47"/>
      <c r="L21" s="46" t="s">
        <v>37</v>
      </c>
      <c r="M21" s="31"/>
      <c r="N21" s="47"/>
      <c r="O21" s="124"/>
      <c r="P21" s="107"/>
      <c r="Q21" s="40"/>
      <c r="R21" s="42"/>
      <c r="S21" s="45"/>
      <c r="T21" s="42"/>
      <c r="U21" s="41"/>
      <c r="V21" s="41"/>
      <c r="W21" s="41"/>
      <c r="Y21" s="40"/>
      <c r="Z21" s="40"/>
      <c r="AA21" s="40"/>
      <c r="AB21" s="40"/>
      <c r="AC21" s="40"/>
      <c r="AD21" s="40"/>
      <c r="AE21" s="40"/>
      <c r="AF21" s="40"/>
      <c r="AG21" s="40"/>
    </row>
    <row r="22" spans="3:33" ht="34.5" customHeight="1" x14ac:dyDescent="0.15">
      <c r="C22" s="43" t="s">
        <v>39</v>
      </c>
      <c r="D22" s="57" t="str">
        <f>IF(C19&lt;&gt;"",VLOOKUP(C19,tabela_competencias_comportamentos,3,FALSE),"")</f>
        <v/>
      </c>
      <c r="E22" s="31"/>
      <c r="F22" s="46" t="s">
        <v>40</v>
      </c>
      <c r="G22" s="31"/>
      <c r="H22" s="48"/>
      <c r="I22" s="46" t="s">
        <v>41</v>
      </c>
      <c r="J22" s="31"/>
      <c r="K22" s="48"/>
      <c r="L22" s="46" t="s">
        <v>40</v>
      </c>
      <c r="M22" s="31"/>
      <c r="N22" s="48"/>
      <c r="O22" s="124"/>
      <c r="P22" s="107"/>
      <c r="Q22" s="40"/>
      <c r="R22" s="42"/>
      <c r="S22" s="45"/>
      <c r="T22" s="42"/>
      <c r="U22" s="41"/>
      <c r="V22" s="41"/>
      <c r="W22" s="41"/>
      <c r="Y22" s="40"/>
      <c r="Z22" s="40"/>
      <c r="AA22" s="40"/>
      <c r="AB22" s="40"/>
      <c r="AC22" s="40"/>
      <c r="AD22" s="40"/>
      <c r="AE22" s="40"/>
      <c r="AF22" s="40"/>
      <c r="AG22" s="40"/>
    </row>
    <row r="23" spans="3:33" ht="34.5" customHeight="1" x14ac:dyDescent="0.15">
      <c r="C23" s="43" t="s">
        <v>42</v>
      </c>
      <c r="D23" s="57" t="str">
        <f>IF(C19&lt;&gt;"",VLOOKUP(C19,tabela_competencias_comportamentos,4,FALSE),"")</f>
        <v/>
      </c>
      <c r="E23" s="31"/>
      <c r="F23" s="49"/>
      <c r="G23" s="50"/>
      <c r="H23" s="51"/>
      <c r="I23" s="49"/>
      <c r="J23" s="50"/>
      <c r="K23" s="51"/>
      <c r="L23" s="49"/>
      <c r="M23" s="50"/>
      <c r="N23" s="51"/>
      <c r="O23" s="125"/>
      <c r="P23" s="108"/>
      <c r="Q23" s="40"/>
      <c r="R23" s="42"/>
      <c r="S23" s="45"/>
      <c r="T23" s="42"/>
      <c r="U23" s="41"/>
      <c r="V23" s="41"/>
      <c r="W23" s="41"/>
      <c r="Y23" s="40"/>
      <c r="Z23" s="40"/>
      <c r="AA23" s="40"/>
      <c r="AB23" s="40"/>
      <c r="AC23" s="40"/>
      <c r="AD23" s="40"/>
      <c r="AE23" s="40"/>
      <c r="AF23" s="40"/>
      <c r="AG23" s="40"/>
    </row>
    <row r="24" spans="3:33" ht="34.5" customHeight="1" x14ac:dyDescent="0.15">
      <c r="C24" s="43" t="s">
        <v>27</v>
      </c>
      <c r="D24" s="44" t="s">
        <v>28</v>
      </c>
      <c r="E24" s="106" t="s">
        <v>29</v>
      </c>
      <c r="F24" s="113" t="s">
        <v>30</v>
      </c>
      <c r="G24" s="114"/>
      <c r="H24" s="114"/>
      <c r="I24" s="114"/>
      <c r="J24" s="114"/>
      <c r="K24" s="115"/>
      <c r="L24" s="113" t="s">
        <v>31</v>
      </c>
      <c r="M24" s="114"/>
      <c r="N24" s="115"/>
      <c r="O24" s="106" t="s">
        <v>322</v>
      </c>
      <c r="P24" s="106" t="s">
        <v>32</v>
      </c>
      <c r="Q24" s="40"/>
      <c r="R24" s="42"/>
      <c r="S24" s="42"/>
      <c r="T24" s="42"/>
      <c r="U24" s="41"/>
      <c r="V24" s="41"/>
      <c r="W24" s="41"/>
      <c r="Y24" s="40"/>
      <c r="Z24" s="40"/>
      <c r="AA24" s="40"/>
      <c r="AB24" s="40"/>
      <c r="AC24" s="40"/>
      <c r="AD24" s="40"/>
      <c r="AE24" s="40"/>
      <c r="AF24" s="40"/>
      <c r="AG24" s="40"/>
    </row>
    <row r="25" spans="3:33" ht="34.5" customHeight="1" x14ac:dyDescent="0.15">
      <c r="C25" s="109"/>
      <c r="D25" s="110"/>
      <c r="E25" s="107"/>
      <c r="F25" s="116"/>
      <c r="G25" s="117"/>
      <c r="H25" s="117"/>
      <c r="I25" s="117"/>
      <c r="J25" s="117"/>
      <c r="K25" s="118"/>
      <c r="L25" s="116"/>
      <c r="M25" s="117"/>
      <c r="N25" s="118"/>
      <c r="O25" s="108"/>
      <c r="P25" s="108"/>
      <c r="Q25" s="40"/>
      <c r="R25" s="42"/>
      <c r="S25" s="45"/>
      <c r="T25" s="42"/>
      <c r="U25" s="41"/>
      <c r="V25" s="41"/>
      <c r="W25" s="41"/>
      <c r="Y25" s="40"/>
      <c r="Z25" s="40"/>
      <c r="AA25" s="40"/>
      <c r="AB25" s="40"/>
      <c r="AC25" s="40"/>
      <c r="AD25" s="40"/>
      <c r="AE25" s="40"/>
      <c r="AF25" s="40"/>
      <c r="AG25" s="40"/>
    </row>
    <row r="26" spans="3:33" ht="34.5" customHeight="1" x14ac:dyDescent="0.15">
      <c r="C26" s="111" t="s">
        <v>33</v>
      </c>
      <c r="D26" s="112"/>
      <c r="E26" s="108"/>
      <c r="F26" s="103" t="s">
        <v>34</v>
      </c>
      <c r="G26" s="104"/>
      <c r="H26" s="105"/>
      <c r="I26" s="103" t="s">
        <v>35</v>
      </c>
      <c r="J26" s="104"/>
      <c r="K26" s="105"/>
      <c r="L26" s="103"/>
      <c r="M26" s="104"/>
      <c r="N26" s="105"/>
      <c r="O26" s="123"/>
      <c r="P26" s="106" t="str">
        <f>IF(AND(E27&lt;&gt;"",E28&lt;&gt;"",E29&lt;&gt;""),
IF(
IF(COUNTIF(E27:E29,1)=3,1,IF(COUNTIF(E27:E29,1)=1,3,IF(COUNTIF(E27:E29,1)&gt;1,1,IF(COUNTIF(E27:E29,3)&gt;=2,3,IF(COUNTIF(E27:E29,5)&gt;=2,5,3)))))
+
IF(AND(G27="X",J27="X",M27="X"),2,0)&gt;5,5,
IF(COUNTIF(E27:E29,1)=3,1,IF(COUNTIF(E27:E29,1)=1,3,IF(COUNTIF(E27:E29,1)&gt;1,1,IF(COUNTIF(E27:E29,3)&gt;=2,3,IF(COUNTIF(E27:E29,5)&gt;=2,5,3)))))
+
IF(AND(G27="X",J27="X",M27="X"),2,0)),
"")</f>
        <v/>
      </c>
      <c r="Q26" s="40"/>
      <c r="R26" s="42"/>
      <c r="S26" s="45"/>
      <c r="T26" s="42"/>
      <c r="U26" s="41"/>
      <c r="V26" s="41"/>
      <c r="W26" s="41"/>
      <c r="Y26" s="40"/>
      <c r="Z26" s="40"/>
      <c r="AA26" s="40"/>
      <c r="AB26" s="40"/>
      <c r="AC26" s="40"/>
      <c r="AD26" s="40"/>
      <c r="AE26" s="40"/>
      <c r="AF26" s="40"/>
      <c r="AG26" s="40"/>
    </row>
    <row r="27" spans="3:33" ht="34.5" customHeight="1" x14ac:dyDescent="0.15">
      <c r="C27" s="43" t="s">
        <v>36</v>
      </c>
      <c r="D27" s="57" t="str">
        <f>IF(C25&lt;&gt;"",VLOOKUP(C25,tabela_competencias_comportamentos,2,FALSE),"")</f>
        <v/>
      </c>
      <c r="E27" s="31"/>
      <c r="F27" s="46" t="s">
        <v>37</v>
      </c>
      <c r="G27" s="31"/>
      <c r="H27" s="47"/>
      <c r="I27" s="46" t="s">
        <v>38</v>
      </c>
      <c r="J27" s="31"/>
      <c r="K27" s="47"/>
      <c r="L27" s="46" t="s">
        <v>37</v>
      </c>
      <c r="M27" s="31"/>
      <c r="N27" s="47"/>
      <c r="O27" s="124"/>
      <c r="P27" s="107"/>
      <c r="Q27" s="40"/>
      <c r="R27" s="42"/>
      <c r="S27" s="45"/>
      <c r="T27" s="42"/>
      <c r="U27" s="41"/>
      <c r="V27" s="41"/>
      <c r="W27" s="41"/>
      <c r="Y27" s="40"/>
      <c r="Z27" s="40"/>
      <c r="AA27" s="40"/>
      <c r="AB27" s="40"/>
      <c r="AC27" s="40"/>
      <c r="AD27" s="40"/>
      <c r="AE27" s="40"/>
      <c r="AF27" s="40"/>
      <c r="AG27" s="40"/>
    </row>
    <row r="28" spans="3:33" ht="34.5" customHeight="1" x14ac:dyDescent="0.15">
      <c r="C28" s="43" t="s">
        <v>39</v>
      </c>
      <c r="D28" s="57" t="str">
        <f>IF(C25&lt;&gt;"",VLOOKUP(C25,tabela_competencias_comportamentos,3,FALSE),"")</f>
        <v/>
      </c>
      <c r="E28" s="31"/>
      <c r="F28" s="46" t="s">
        <v>40</v>
      </c>
      <c r="G28" s="31"/>
      <c r="H28" s="48"/>
      <c r="I28" s="46" t="s">
        <v>41</v>
      </c>
      <c r="J28" s="31"/>
      <c r="K28" s="48"/>
      <c r="L28" s="46" t="s">
        <v>40</v>
      </c>
      <c r="M28" s="31"/>
      <c r="N28" s="48"/>
      <c r="O28" s="124"/>
      <c r="P28" s="107"/>
      <c r="Q28" s="40"/>
      <c r="R28" s="42"/>
      <c r="S28" s="45"/>
      <c r="T28" s="42"/>
      <c r="U28" s="41"/>
      <c r="V28" s="41"/>
      <c r="W28" s="41"/>
      <c r="Y28" s="40"/>
      <c r="Z28" s="40"/>
      <c r="AA28" s="40"/>
      <c r="AB28" s="40"/>
      <c r="AC28" s="40"/>
      <c r="AD28" s="40"/>
      <c r="AE28" s="40"/>
      <c r="AF28" s="40"/>
      <c r="AG28" s="40"/>
    </row>
    <row r="29" spans="3:33" ht="34.5" customHeight="1" x14ac:dyDescent="0.15">
      <c r="C29" s="43" t="s">
        <v>42</v>
      </c>
      <c r="D29" s="57" t="str">
        <f>IF(C25&lt;&gt;"",VLOOKUP(C25,tabela_competencias_comportamentos,4,FALSE),"")</f>
        <v/>
      </c>
      <c r="E29" s="31"/>
      <c r="F29" s="49"/>
      <c r="G29" s="50"/>
      <c r="H29" s="51"/>
      <c r="I29" s="49"/>
      <c r="J29" s="50"/>
      <c r="K29" s="51"/>
      <c r="L29" s="49"/>
      <c r="M29" s="50"/>
      <c r="N29" s="51"/>
      <c r="O29" s="125"/>
      <c r="P29" s="108"/>
      <c r="Q29" s="40"/>
      <c r="R29" s="42"/>
      <c r="S29" s="45"/>
      <c r="T29" s="42"/>
      <c r="U29" s="41"/>
      <c r="V29" s="41"/>
      <c r="W29" s="41"/>
      <c r="Y29" s="40"/>
      <c r="Z29" s="40"/>
      <c r="AA29" s="40"/>
      <c r="AB29" s="40"/>
      <c r="AC29" s="40"/>
      <c r="AD29" s="40"/>
      <c r="AE29" s="40"/>
      <c r="AF29" s="40"/>
      <c r="AG29" s="40"/>
    </row>
    <row r="30" spans="3:33" ht="34.5" customHeight="1" x14ac:dyDescent="0.15">
      <c r="C30" s="43" t="s">
        <v>27</v>
      </c>
      <c r="D30" s="44" t="s">
        <v>28</v>
      </c>
      <c r="E30" s="106" t="s">
        <v>29</v>
      </c>
      <c r="F30" s="113" t="s">
        <v>30</v>
      </c>
      <c r="G30" s="114"/>
      <c r="H30" s="114"/>
      <c r="I30" s="114"/>
      <c r="J30" s="114"/>
      <c r="K30" s="115"/>
      <c r="L30" s="113" t="s">
        <v>31</v>
      </c>
      <c r="M30" s="114"/>
      <c r="N30" s="115"/>
      <c r="O30" s="106" t="s">
        <v>322</v>
      </c>
      <c r="P30" s="106" t="s">
        <v>32</v>
      </c>
      <c r="Q30" s="40"/>
      <c r="R30" s="42"/>
      <c r="S30" s="42"/>
      <c r="T30" s="42"/>
      <c r="U30" s="41"/>
      <c r="V30" s="41"/>
      <c r="W30" s="41"/>
      <c r="Y30" s="40"/>
      <c r="Z30" s="40"/>
      <c r="AA30" s="40"/>
      <c r="AB30" s="40"/>
      <c r="AC30" s="40"/>
      <c r="AD30" s="40"/>
      <c r="AE30" s="40"/>
      <c r="AF30" s="40"/>
      <c r="AG30" s="40"/>
    </row>
    <row r="31" spans="3:33" ht="34.5" customHeight="1" x14ac:dyDescent="0.15">
      <c r="C31" s="109"/>
      <c r="D31" s="110"/>
      <c r="E31" s="107"/>
      <c r="F31" s="116"/>
      <c r="G31" s="117"/>
      <c r="H31" s="117"/>
      <c r="I31" s="117"/>
      <c r="J31" s="117"/>
      <c r="K31" s="118"/>
      <c r="L31" s="116"/>
      <c r="M31" s="117"/>
      <c r="N31" s="118"/>
      <c r="O31" s="108"/>
      <c r="P31" s="108"/>
      <c r="Q31" s="40"/>
      <c r="R31" s="42"/>
      <c r="S31" s="45"/>
      <c r="T31" s="42"/>
      <c r="U31" s="41"/>
      <c r="V31" s="41"/>
      <c r="W31" s="41"/>
      <c r="Y31" s="40"/>
      <c r="Z31" s="40"/>
      <c r="AA31" s="40"/>
      <c r="AB31" s="40"/>
      <c r="AC31" s="40"/>
      <c r="AD31" s="40"/>
      <c r="AE31" s="40"/>
      <c r="AF31" s="40"/>
      <c r="AG31" s="40"/>
    </row>
    <row r="32" spans="3:33" ht="34.5" customHeight="1" x14ac:dyDescent="0.15">
      <c r="C32" s="111" t="s">
        <v>33</v>
      </c>
      <c r="D32" s="112"/>
      <c r="E32" s="108"/>
      <c r="F32" s="103" t="s">
        <v>34</v>
      </c>
      <c r="G32" s="104"/>
      <c r="H32" s="105"/>
      <c r="I32" s="103" t="s">
        <v>35</v>
      </c>
      <c r="J32" s="104"/>
      <c r="K32" s="105"/>
      <c r="L32" s="103"/>
      <c r="M32" s="104"/>
      <c r="N32" s="105"/>
      <c r="O32" s="123"/>
      <c r="P32" s="106" t="str">
        <f>IF(AND(E33&lt;&gt;"",E34&lt;&gt;"",E35&lt;&gt;""),
IF(
IF(COUNTIF(E33:E35,1)=3,1,IF(COUNTIF(E33:E35,1)=1,3,IF(COUNTIF(E33:E35,1)&gt;1,1,IF(COUNTIF(E33:E35,3)&gt;=2,3,IF(COUNTIF(E33:E35,5)&gt;=2,5,3)))))
+
IF(AND(G33="X",J33="X",M33="X"),2,0)&gt;5,5,
IF(COUNTIF(E33:E35,1)=3,1,IF(COUNTIF(E33:E35,1)=1,3,IF(COUNTIF(E33:E35,1)&gt;1,1,IF(COUNTIF(E33:E35,3)&gt;=2,3,IF(COUNTIF(E33:E35,5)&gt;=2,5,3)))))
+
IF(AND(G33="X",J33="X",M33="X"),2,0)),
"")</f>
        <v/>
      </c>
      <c r="Q32" s="40"/>
      <c r="R32" s="42"/>
      <c r="S32" s="45"/>
      <c r="T32" s="42"/>
      <c r="U32" s="41"/>
      <c r="V32" s="41"/>
      <c r="W32" s="41"/>
      <c r="Y32" s="40"/>
      <c r="Z32" s="40"/>
      <c r="AA32" s="40"/>
      <c r="AB32" s="40"/>
      <c r="AC32" s="40"/>
      <c r="AD32" s="40"/>
      <c r="AE32" s="40"/>
      <c r="AF32" s="40"/>
      <c r="AG32" s="40"/>
    </row>
    <row r="33" spans="3:33" ht="34.5" customHeight="1" x14ac:dyDescent="0.15">
      <c r="C33" s="43" t="s">
        <v>36</v>
      </c>
      <c r="D33" s="57" t="str">
        <f>IF(C31&lt;&gt;"",VLOOKUP(C31,tabela_competencias_comportamentos,2,FALSE),"")</f>
        <v/>
      </c>
      <c r="E33" s="31"/>
      <c r="F33" s="46" t="s">
        <v>37</v>
      </c>
      <c r="G33" s="31"/>
      <c r="H33" s="47"/>
      <c r="I33" s="46" t="s">
        <v>38</v>
      </c>
      <c r="J33" s="31"/>
      <c r="K33" s="47"/>
      <c r="L33" s="46" t="s">
        <v>37</v>
      </c>
      <c r="M33" s="31"/>
      <c r="N33" s="47"/>
      <c r="O33" s="124"/>
      <c r="P33" s="107"/>
      <c r="Q33" s="40"/>
      <c r="R33" s="42"/>
      <c r="S33" s="45"/>
      <c r="T33" s="42"/>
      <c r="U33" s="41"/>
      <c r="V33" s="41"/>
      <c r="W33" s="41"/>
      <c r="Y33" s="40"/>
      <c r="Z33" s="40"/>
      <c r="AA33" s="40"/>
      <c r="AB33" s="40"/>
      <c r="AC33" s="40"/>
      <c r="AD33" s="40"/>
      <c r="AE33" s="40"/>
      <c r="AF33" s="40"/>
      <c r="AG33" s="40"/>
    </row>
    <row r="34" spans="3:33" ht="34.5" customHeight="1" x14ac:dyDescent="0.15">
      <c r="C34" s="43" t="s">
        <v>39</v>
      </c>
      <c r="D34" s="57" t="str">
        <f>IF(C31&lt;&gt;"",VLOOKUP(C31,tabela_competencias_comportamentos,3,FALSE),"")</f>
        <v/>
      </c>
      <c r="E34" s="31"/>
      <c r="F34" s="46" t="s">
        <v>40</v>
      </c>
      <c r="G34" s="31"/>
      <c r="H34" s="48"/>
      <c r="I34" s="46" t="s">
        <v>41</v>
      </c>
      <c r="J34" s="31"/>
      <c r="K34" s="48"/>
      <c r="L34" s="46" t="s">
        <v>40</v>
      </c>
      <c r="M34" s="31"/>
      <c r="N34" s="48"/>
      <c r="O34" s="124"/>
      <c r="P34" s="107"/>
      <c r="Q34" s="40"/>
      <c r="R34" s="42"/>
      <c r="S34" s="45"/>
      <c r="T34" s="42"/>
      <c r="U34" s="41"/>
      <c r="V34" s="41"/>
      <c r="W34" s="41"/>
      <c r="Y34" s="40"/>
      <c r="Z34" s="40"/>
      <c r="AA34" s="40"/>
      <c r="AB34" s="40"/>
      <c r="AC34" s="40"/>
      <c r="AD34" s="40"/>
      <c r="AE34" s="40"/>
      <c r="AF34" s="40"/>
      <c r="AG34" s="40"/>
    </row>
    <row r="35" spans="3:33" ht="34.5" customHeight="1" x14ac:dyDescent="0.15">
      <c r="C35" s="43" t="s">
        <v>42</v>
      </c>
      <c r="D35" s="57" t="str">
        <f>IF(C31&lt;&gt;"",VLOOKUP(C31,tabela_competencias_comportamentos,4,FALSE),"")</f>
        <v/>
      </c>
      <c r="E35" s="31"/>
      <c r="F35" s="49"/>
      <c r="G35" s="50"/>
      <c r="H35" s="51"/>
      <c r="I35" s="49"/>
      <c r="J35" s="50"/>
      <c r="K35" s="51"/>
      <c r="L35" s="49"/>
      <c r="M35" s="50"/>
      <c r="N35" s="51"/>
      <c r="O35" s="125"/>
      <c r="P35" s="108"/>
      <c r="Q35" s="40"/>
      <c r="R35" s="42"/>
      <c r="S35" s="45"/>
      <c r="T35" s="42"/>
      <c r="U35" s="41"/>
      <c r="V35" s="41"/>
      <c r="W35" s="41"/>
      <c r="Y35" s="40"/>
      <c r="Z35" s="40"/>
      <c r="AA35" s="40"/>
      <c r="AB35" s="40"/>
      <c r="AC35" s="40"/>
      <c r="AD35" s="40"/>
      <c r="AE35" s="40"/>
      <c r="AF35" s="40"/>
      <c r="AG35" s="40"/>
    </row>
    <row r="36" spans="3:33" ht="34.5" customHeight="1" x14ac:dyDescent="0.15">
      <c r="C36" s="43" t="s">
        <v>27</v>
      </c>
      <c r="D36" s="44" t="s">
        <v>28</v>
      </c>
      <c r="E36" s="106" t="s">
        <v>29</v>
      </c>
      <c r="F36" s="113" t="s">
        <v>30</v>
      </c>
      <c r="G36" s="114"/>
      <c r="H36" s="114"/>
      <c r="I36" s="114"/>
      <c r="J36" s="114"/>
      <c r="K36" s="115"/>
      <c r="L36" s="113" t="s">
        <v>31</v>
      </c>
      <c r="M36" s="114"/>
      <c r="N36" s="115"/>
      <c r="O36" s="106" t="s">
        <v>322</v>
      </c>
      <c r="P36" s="106" t="s">
        <v>32</v>
      </c>
      <c r="Q36" s="40"/>
      <c r="R36" s="42"/>
      <c r="S36" s="42"/>
      <c r="T36" s="42"/>
      <c r="U36" s="41"/>
      <c r="V36" s="41"/>
      <c r="W36" s="41"/>
      <c r="Y36" s="40"/>
      <c r="Z36" s="40"/>
      <c r="AA36" s="40"/>
      <c r="AB36" s="40"/>
      <c r="AC36" s="40"/>
      <c r="AD36" s="40"/>
      <c r="AE36" s="40"/>
      <c r="AF36" s="40"/>
      <c r="AG36" s="40"/>
    </row>
    <row r="37" spans="3:33" ht="34.5" customHeight="1" x14ac:dyDescent="0.15">
      <c r="C37" s="109"/>
      <c r="D37" s="110"/>
      <c r="E37" s="107"/>
      <c r="F37" s="116"/>
      <c r="G37" s="117"/>
      <c r="H37" s="117"/>
      <c r="I37" s="117"/>
      <c r="J37" s="117"/>
      <c r="K37" s="118"/>
      <c r="L37" s="116"/>
      <c r="M37" s="117"/>
      <c r="N37" s="118"/>
      <c r="O37" s="108"/>
      <c r="P37" s="108"/>
      <c r="Q37" s="40"/>
      <c r="R37" s="42"/>
      <c r="S37" s="45"/>
      <c r="T37" s="42"/>
      <c r="U37" s="41"/>
      <c r="V37" s="41"/>
      <c r="W37" s="41"/>
      <c r="Y37" s="40"/>
      <c r="Z37" s="40"/>
      <c r="AA37" s="40"/>
      <c r="AB37" s="40"/>
      <c r="AC37" s="40"/>
      <c r="AD37" s="40"/>
      <c r="AE37" s="40"/>
      <c r="AF37" s="40"/>
      <c r="AG37" s="40"/>
    </row>
    <row r="38" spans="3:33" ht="34.5" customHeight="1" x14ac:dyDescent="0.15">
      <c r="C38" s="111" t="s">
        <v>33</v>
      </c>
      <c r="D38" s="112"/>
      <c r="E38" s="108"/>
      <c r="F38" s="103" t="s">
        <v>34</v>
      </c>
      <c r="G38" s="104"/>
      <c r="H38" s="105"/>
      <c r="I38" s="103" t="s">
        <v>35</v>
      </c>
      <c r="J38" s="104"/>
      <c r="K38" s="105"/>
      <c r="L38" s="103"/>
      <c r="M38" s="104"/>
      <c r="N38" s="105"/>
      <c r="O38" s="120"/>
      <c r="P38" s="106" t="str">
        <f>IF(AND(E39&lt;&gt;"",E40&lt;&gt;"",E41&lt;&gt;""),
IF(
IF(COUNTIF(E39:E41,1)=3,1,IF(COUNTIF(E39:E41,1)=1,3,IF(COUNTIF(E39:E41,1)&gt;1,1,IF(COUNTIF(E39:E41,3)&gt;=2,3,IF(COUNTIF(E39:E41,5)&gt;=2,5,3)))))
+
IF(AND(G39="X",J39="X",M39="X"),2,0)&gt;5,5,
IF(COUNTIF(E39:E41,1)=3,1,IF(COUNTIF(E39:E41,1)=1,3,IF(COUNTIF(E39:E41,1)&gt;1,1,IF(COUNTIF(E39:E41,3)&gt;=2,3,IF(COUNTIF(E39:E41,5)&gt;=2,5,3)))))
+
IF(AND(G39="X",J39="X",M39="X"),2,0)),
"")</f>
        <v/>
      </c>
      <c r="Q38" s="40"/>
      <c r="R38" s="42"/>
      <c r="S38" s="45"/>
      <c r="T38" s="42"/>
      <c r="U38" s="41"/>
      <c r="V38" s="41"/>
      <c r="W38" s="41"/>
      <c r="Y38" s="40"/>
      <c r="Z38" s="40"/>
      <c r="AA38" s="40"/>
      <c r="AB38" s="40"/>
      <c r="AC38" s="40"/>
      <c r="AD38" s="40"/>
      <c r="AE38" s="40"/>
      <c r="AF38" s="40"/>
      <c r="AG38" s="40"/>
    </row>
    <row r="39" spans="3:33" ht="34.5" customHeight="1" x14ac:dyDescent="0.15">
      <c r="C39" s="43" t="s">
        <v>36</v>
      </c>
      <c r="D39" s="57" t="str">
        <f>IF(C37&lt;&gt;"",VLOOKUP(C37,tabela_competencias_comportamentos,2,FALSE),"")</f>
        <v/>
      </c>
      <c r="E39" s="31"/>
      <c r="F39" s="46" t="s">
        <v>37</v>
      </c>
      <c r="G39" s="31"/>
      <c r="H39" s="47"/>
      <c r="I39" s="46" t="s">
        <v>38</v>
      </c>
      <c r="J39" s="31"/>
      <c r="K39" s="47"/>
      <c r="L39" s="46" t="s">
        <v>37</v>
      </c>
      <c r="M39" s="31"/>
      <c r="N39" s="47"/>
      <c r="O39" s="121"/>
      <c r="P39" s="107"/>
      <c r="Q39" s="40"/>
      <c r="R39" s="42"/>
      <c r="S39" s="45"/>
      <c r="T39" s="42"/>
      <c r="U39" s="41"/>
      <c r="V39" s="41"/>
      <c r="W39" s="41"/>
      <c r="Y39" s="40"/>
      <c r="Z39" s="40"/>
      <c r="AA39" s="40"/>
      <c r="AB39" s="40"/>
      <c r="AC39" s="40"/>
      <c r="AD39" s="40"/>
      <c r="AE39" s="40"/>
      <c r="AF39" s="40"/>
      <c r="AG39" s="40"/>
    </row>
    <row r="40" spans="3:33" ht="34.5" customHeight="1" x14ac:dyDescent="0.15">
      <c r="C40" s="43" t="s">
        <v>39</v>
      </c>
      <c r="D40" s="57" t="str">
        <f>IF(C37&lt;&gt;"",VLOOKUP(C37,tabela_competencias_comportamentos,3,FALSE),"")</f>
        <v/>
      </c>
      <c r="E40" s="31"/>
      <c r="F40" s="46" t="s">
        <v>40</v>
      </c>
      <c r="G40" s="31"/>
      <c r="H40" s="48"/>
      <c r="I40" s="46" t="s">
        <v>41</v>
      </c>
      <c r="J40" s="31"/>
      <c r="K40" s="48"/>
      <c r="L40" s="46" t="s">
        <v>40</v>
      </c>
      <c r="M40" s="31"/>
      <c r="N40" s="48"/>
      <c r="O40" s="121"/>
      <c r="P40" s="107"/>
      <c r="Q40" s="40"/>
      <c r="R40" s="42"/>
      <c r="S40" s="45"/>
      <c r="T40" s="42"/>
      <c r="U40" s="41"/>
      <c r="V40" s="41"/>
      <c r="W40" s="41"/>
      <c r="Y40" s="40"/>
      <c r="Z40" s="40"/>
      <c r="AA40" s="40"/>
      <c r="AB40" s="40"/>
      <c r="AC40" s="40"/>
      <c r="AD40" s="40"/>
      <c r="AE40" s="40"/>
      <c r="AF40" s="40"/>
      <c r="AG40" s="40"/>
    </row>
    <row r="41" spans="3:33" ht="34.5" customHeight="1" x14ac:dyDescent="0.15">
      <c r="C41" s="43" t="s">
        <v>42</v>
      </c>
      <c r="D41" s="57" t="str">
        <f>IF(C37&lt;&gt;"",VLOOKUP(C37,tabela_competencias_comportamentos,4,FALSE),"")</f>
        <v/>
      </c>
      <c r="E41" s="31"/>
      <c r="F41" s="49"/>
      <c r="G41" s="50"/>
      <c r="H41" s="51"/>
      <c r="I41" s="49"/>
      <c r="J41" s="50"/>
      <c r="K41" s="51"/>
      <c r="L41" s="49"/>
      <c r="M41" s="50"/>
      <c r="N41" s="51"/>
      <c r="O41" s="122"/>
      <c r="P41" s="108"/>
      <c r="Q41" s="40"/>
      <c r="R41" s="42"/>
      <c r="S41" s="45"/>
      <c r="T41" s="42"/>
      <c r="U41" s="41"/>
      <c r="V41" s="41"/>
      <c r="W41" s="41"/>
      <c r="Y41" s="40"/>
      <c r="Z41" s="40"/>
      <c r="AA41" s="40"/>
      <c r="AB41" s="40"/>
      <c r="AC41" s="40"/>
      <c r="AD41" s="40"/>
      <c r="AE41" s="40"/>
      <c r="AF41" s="40"/>
      <c r="AG41" s="40"/>
    </row>
    <row r="42" spans="3:33" ht="34.5" customHeight="1" x14ac:dyDescent="0.15">
      <c r="C42" s="43" t="s">
        <v>27</v>
      </c>
      <c r="D42" s="44" t="s">
        <v>28</v>
      </c>
      <c r="E42" s="106" t="s">
        <v>29</v>
      </c>
      <c r="F42" s="113" t="s">
        <v>30</v>
      </c>
      <c r="G42" s="114"/>
      <c r="H42" s="114"/>
      <c r="I42" s="114"/>
      <c r="J42" s="114"/>
      <c r="K42" s="115"/>
      <c r="L42" s="113" t="s">
        <v>31</v>
      </c>
      <c r="M42" s="114"/>
      <c r="N42" s="115"/>
      <c r="O42" s="106" t="s">
        <v>322</v>
      </c>
      <c r="P42" s="106" t="s">
        <v>32</v>
      </c>
      <c r="Q42" s="40"/>
      <c r="R42" s="42"/>
      <c r="S42" s="42"/>
      <c r="T42" s="42"/>
      <c r="U42" s="41"/>
      <c r="V42" s="41"/>
      <c r="W42" s="41"/>
      <c r="Y42" s="40"/>
      <c r="Z42" s="40"/>
      <c r="AA42" s="40"/>
      <c r="AB42" s="40"/>
      <c r="AC42" s="40"/>
      <c r="AD42" s="40"/>
      <c r="AE42" s="40"/>
      <c r="AF42" s="40"/>
      <c r="AG42" s="40"/>
    </row>
    <row r="43" spans="3:33" ht="34.5" customHeight="1" x14ac:dyDescent="0.15">
      <c r="C43" s="109"/>
      <c r="D43" s="110"/>
      <c r="E43" s="107"/>
      <c r="F43" s="116"/>
      <c r="G43" s="117"/>
      <c r="H43" s="117"/>
      <c r="I43" s="117"/>
      <c r="J43" s="117"/>
      <c r="K43" s="118"/>
      <c r="L43" s="116"/>
      <c r="M43" s="117"/>
      <c r="N43" s="118"/>
      <c r="O43" s="108"/>
      <c r="P43" s="108"/>
      <c r="Q43" s="40"/>
      <c r="R43" s="42"/>
      <c r="S43" s="45"/>
      <c r="T43" s="42"/>
      <c r="U43" s="41"/>
      <c r="V43" s="41"/>
      <c r="W43" s="41"/>
      <c r="Y43" s="40"/>
      <c r="Z43" s="40"/>
      <c r="AA43" s="40"/>
      <c r="AB43" s="40"/>
      <c r="AC43" s="40"/>
      <c r="AD43" s="40"/>
      <c r="AE43" s="40"/>
      <c r="AF43" s="40"/>
      <c r="AG43" s="40"/>
    </row>
    <row r="44" spans="3:33" ht="34.5" customHeight="1" x14ac:dyDescent="0.15">
      <c r="C44" s="111" t="s">
        <v>33</v>
      </c>
      <c r="D44" s="112"/>
      <c r="E44" s="108"/>
      <c r="F44" s="103" t="s">
        <v>34</v>
      </c>
      <c r="G44" s="104"/>
      <c r="H44" s="105"/>
      <c r="I44" s="103" t="s">
        <v>35</v>
      </c>
      <c r="J44" s="104"/>
      <c r="K44" s="105"/>
      <c r="L44" s="103"/>
      <c r="M44" s="104"/>
      <c r="N44" s="105"/>
      <c r="O44" s="123"/>
      <c r="P44" s="106" t="str">
        <f>IF(AND(E45&lt;&gt;"",E46&lt;&gt;"",E47&lt;&gt;""),
IF(
IF(COUNTIF(E45:E47,1)=3,1,IF(COUNTIF(E45:E47,1)=1,3,IF(COUNTIF(E45:E47,1)&gt;1,1,IF(COUNTIF(E45:E47,3)&gt;=2,3,IF(COUNTIF(E45:E47,5)&gt;=2,5,3)))))
+
IF(AND(G45="X",J45="X",M45="X"),2,0)&gt;5,5,
IF(COUNTIF(E45:E47,1)=3,1,IF(COUNTIF(E45:E47,1)=1,3,IF(COUNTIF(E45:E47,1)&gt;1,1,IF(COUNTIF(E45:E47,3)&gt;=2,3,IF(COUNTIF(E45:E47,5)&gt;=2,5,3)))))
+
IF(AND(G45="X",J45="X",M45="X"),2,0)),
"")</f>
        <v/>
      </c>
      <c r="Q44" s="40"/>
      <c r="R44" s="42"/>
      <c r="S44" s="45"/>
      <c r="T44" s="42"/>
      <c r="U44" s="41"/>
      <c r="V44" s="41"/>
      <c r="W44" s="41"/>
      <c r="Y44" s="40"/>
      <c r="Z44" s="40"/>
      <c r="AA44" s="40"/>
      <c r="AB44" s="40"/>
      <c r="AC44" s="40"/>
      <c r="AD44" s="40"/>
      <c r="AE44" s="40"/>
      <c r="AF44" s="40"/>
      <c r="AG44" s="40"/>
    </row>
    <row r="45" spans="3:33" ht="34.5" customHeight="1" x14ac:dyDescent="0.15">
      <c r="C45" s="43" t="s">
        <v>36</v>
      </c>
      <c r="D45" s="57" t="str">
        <f>IF(C43&lt;&gt;"",VLOOKUP(C43,tabela_competencias_comportamentos,2,FALSE),"")</f>
        <v/>
      </c>
      <c r="E45" s="31"/>
      <c r="F45" s="46" t="s">
        <v>37</v>
      </c>
      <c r="G45" s="31"/>
      <c r="H45" s="47"/>
      <c r="I45" s="46" t="s">
        <v>38</v>
      </c>
      <c r="J45" s="31"/>
      <c r="K45" s="47"/>
      <c r="L45" s="46" t="s">
        <v>37</v>
      </c>
      <c r="M45" s="31"/>
      <c r="N45" s="47"/>
      <c r="O45" s="124"/>
      <c r="P45" s="107"/>
      <c r="Q45" s="40"/>
      <c r="R45" s="42"/>
      <c r="S45" s="45"/>
      <c r="T45" s="42"/>
      <c r="U45" s="41"/>
      <c r="V45" s="41"/>
      <c r="W45" s="41"/>
      <c r="Y45" s="40"/>
      <c r="Z45" s="40"/>
      <c r="AA45" s="40"/>
      <c r="AB45" s="40"/>
      <c r="AC45" s="40"/>
      <c r="AD45" s="40"/>
      <c r="AE45" s="40"/>
      <c r="AF45" s="40"/>
      <c r="AG45" s="40"/>
    </row>
    <row r="46" spans="3:33" ht="34.5" customHeight="1" x14ac:dyDescent="0.15">
      <c r="C46" s="43" t="s">
        <v>39</v>
      </c>
      <c r="D46" s="57" t="str">
        <f>IF(C43&lt;&gt;"",VLOOKUP(C43,tabela_competencias_comportamentos,3,FALSE),"")</f>
        <v/>
      </c>
      <c r="E46" s="31"/>
      <c r="F46" s="46" t="s">
        <v>40</v>
      </c>
      <c r="G46" s="31"/>
      <c r="H46" s="48"/>
      <c r="I46" s="46" t="s">
        <v>41</v>
      </c>
      <c r="J46" s="31"/>
      <c r="K46" s="48"/>
      <c r="L46" s="46" t="s">
        <v>40</v>
      </c>
      <c r="M46" s="31"/>
      <c r="N46" s="48"/>
      <c r="O46" s="124"/>
      <c r="P46" s="107"/>
      <c r="Q46" s="40"/>
      <c r="R46" s="42"/>
      <c r="S46" s="45"/>
      <c r="T46" s="42"/>
      <c r="U46" s="41"/>
      <c r="V46" s="41"/>
      <c r="W46" s="41"/>
      <c r="Y46" s="40"/>
      <c r="Z46" s="40"/>
      <c r="AA46" s="40"/>
      <c r="AB46" s="40"/>
      <c r="AC46" s="40"/>
      <c r="AD46" s="40"/>
      <c r="AE46" s="40"/>
      <c r="AF46" s="40"/>
      <c r="AG46" s="40"/>
    </row>
    <row r="47" spans="3:33" ht="34.5" customHeight="1" x14ac:dyDescent="0.15">
      <c r="C47" s="43" t="s">
        <v>42</v>
      </c>
      <c r="D47" s="57" t="str">
        <f>IF(C43&lt;&gt;"",VLOOKUP(C43,tabela_competencias_comportamentos,4,FALSE),"")</f>
        <v/>
      </c>
      <c r="E47" s="31"/>
      <c r="F47" s="49"/>
      <c r="G47" s="50"/>
      <c r="H47" s="51"/>
      <c r="I47" s="49"/>
      <c r="J47" s="50"/>
      <c r="K47" s="51"/>
      <c r="L47" s="49"/>
      <c r="M47" s="50"/>
      <c r="N47" s="51"/>
      <c r="O47" s="125"/>
      <c r="P47" s="108"/>
      <c r="Q47" s="40"/>
      <c r="R47" s="42"/>
      <c r="S47" s="45"/>
      <c r="T47" s="42"/>
      <c r="U47" s="41"/>
      <c r="V47" s="41"/>
      <c r="W47" s="41"/>
      <c r="Y47" s="40"/>
      <c r="Z47" s="40"/>
      <c r="AA47" s="40"/>
      <c r="AB47" s="40"/>
      <c r="AC47" s="40"/>
      <c r="AD47" s="40"/>
      <c r="AE47" s="40"/>
      <c r="AF47" s="40"/>
      <c r="AG47" s="40"/>
    </row>
    <row r="48" spans="3:33" ht="34.5" customHeight="1" x14ac:dyDescent="0.15">
      <c r="C48" s="43" t="s">
        <v>27</v>
      </c>
      <c r="D48" s="44" t="s">
        <v>28</v>
      </c>
      <c r="E48" s="106" t="s">
        <v>29</v>
      </c>
      <c r="F48" s="113" t="s">
        <v>30</v>
      </c>
      <c r="G48" s="114"/>
      <c r="H48" s="114"/>
      <c r="I48" s="114"/>
      <c r="J48" s="114"/>
      <c r="K48" s="115"/>
      <c r="L48" s="113" t="s">
        <v>31</v>
      </c>
      <c r="M48" s="114"/>
      <c r="N48" s="115"/>
      <c r="O48" s="106" t="s">
        <v>322</v>
      </c>
      <c r="P48" s="106" t="s">
        <v>32</v>
      </c>
      <c r="Q48" s="40"/>
      <c r="R48" s="42"/>
      <c r="S48" s="42"/>
      <c r="T48" s="42"/>
      <c r="U48" s="41"/>
      <c r="V48" s="41"/>
      <c r="W48" s="41"/>
      <c r="Y48" s="40"/>
      <c r="Z48" s="40"/>
      <c r="AA48" s="40"/>
      <c r="AB48" s="40"/>
      <c r="AC48" s="40"/>
      <c r="AD48" s="40"/>
      <c r="AE48" s="40"/>
      <c r="AF48" s="40"/>
      <c r="AG48" s="40"/>
    </row>
    <row r="49" spans="3:33" ht="34.5" customHeight="1" x14ac:dyDescent="0.15">
      <c r="C49" s="109"/>
      <c r="D49" s="110"/>
      <c r="E49" s="107"/>
      <c r="F49" s="116"/>
      <c r="G49" s="117"/>
      <c r="H49" s="117"/>
      <c r="I49" s="117"/>
      <c r="J49" s="117"/>
      <c r="K49" s="118"/>
      <c r="L49" s="116"/>
      <c r="M49" s="117"/>
      <c r="N49" s="118"/>
      <c r="O49" s="108"/>
      <c r="P49" s="108"/>
      <c r="Q49" s="40"/>
      <c r="R49" s="42"/>
      <c r="S49" s="45">
        <v>1</v>
      </c>
      <c r="T49" s="42"/>
      <c r="U49" s="41"/>
      <c r="V49" s="41"/>
      <c r="W49" s="41"/>
      <c r="Y49" s="40"/>
      <c r="Z49" s="40"/>
      <c r="AA49" s="40"/>
      <c r="AB49" s="40"/>
      <c r="AC49" s="40"/>
      <c r="AD49" s="40"/>
      <c r="AE49" s="40"/>
      <c r="AF49" s="40"/>
      <c r="AG49" s="40"/>
    </row>
    <row r="50" spans="3:33" ht="34.5" customHeight="1" x14ac:dyDescent="0.15">
      <c r="C50" s="111" t="s">
        <v>33</v>
      </c>
      <c r="D50" s="112"/>
      <c r="E50" s="108"/>
      <c r="F50" s="103" t="s">
        <v>34</v>
      </c>
      <c r="G50" s="104"/>
      <c r="H50" s="105"/>
      <c r="I50" s="103" t="s">
        <v>35</v>
      </c>
      <c r="J50" s="104"/>
      <c r="K50" s="105"/>
      <c r="L50" s="103"/>
      <c r="M50" s="104"/>
      <c r="N50" s="105"/>
      <c r="O50" s="123"/>
      <c r="P50" s="106" t="str">
        <f>IF(AND(E51&lt;&gt;"",E52&lt;&gt;"",E53&lt;&gt;""),
IF(
IF(COUNTIF(E51:E53,1)=3,1,IF(COUNTIF(E51:E53,1)=1,3,IF(COUNTIF(E51:E53,1)&gt;1,1,IF(COUNTIF(E51:E53,3)&gt;=2,3,IF(COUNTIF(E51:E53,5)&gt;=2,5,3)))))
+
IF(AND(G51="X",J51="X",M51="X"),2,0)&gt;5,5,
IF(COUNTIF(E51:E53,1)=3,1,IF(COUNTIF(E51:E53,1)=1,3,IF(COUNTIF(E51:E53,1)&gt;1,1,IF(COUNTIF(E51:E53,3)&gt;=2,3,IF(COUNTIF(E51:E53,5)&gt;=2,5,3)))))
+
IF(AND(G51="X",J51="X",M51="X"),2,0)),
"")</f>
        <v/>
      </c>
      <c r="Q50" s="40"/>
      <c r="R50" s="42"/>
      <c r="S50" s="45"/>
      <c r="T50" s="42"/>
      <c r="U50" s="41"/>
      <c r="V50" s="41"/>
      <c r="W50" s="41"/>
      <c r="Y50" s="40"/>
      <c r="Z50" s="40"/>
      <c r="AA50" s="40"/>
      <c r="AB50" s="40"/>
      <c r="AC50" s="40"/>
      <c r="AD50" s="40"/>
      <c r="AE50" s="40"/>
      <c r="AF50" s="40"/>
      <c r="AG50" s="40"/>
    </row>
    <row r="51" spans="3:33" ht="34.5" customHeight="1" x14ac:dyDescent="0.15">
      <c r="C51" s="43" t="s">
        <v>36</v>
      </c>
      <c r="D51" s="57" t="str">
        <f>IF(C49&lt;&gt;"",VLOOKUP(C49,tabela_competencias_comportamentos,2,FALSE),"")</f>
        <v/>
      </c>
      <c r="E51" s="31"/>
      <c r="F51" s="46" t="s">
        <v>37</v>
      </c>
      <c r="G51" s="31"/>
      <c r="H51" s="47"/>
      <c r="I51" s="46" t="s">
        <v>38</v>
      </c>
      <c r="J51" s="31"/>
      <c r="K51" s="47"/>
      <c r="L51" s="46" t="s">
        <v>37</v>
      </c>
      <c r="M51" s="31"/>
      <c r="N51" s="47"/>
      <c r="O51" s="124"/>
      <c r="P51" s="107"/>
      <c r="Q51" s="40"/>
      <c r="R51" s="42"/>
      <c r="S51" s="45"/>
      <c r="T51" s="42"/>
      <c r="U51" s="41"/>
      <c r="V51" s="41"/>
      <c r="W51" s="41"/>
      <c r="Y51" s="40"/>
      <c r="Z51" s="40"/>
      <c r="AA51" s="40"/>
      <c r="AB51" s="40"/>
      <c r="AC51" s="40"/>
      <c r="AD51" s="40"/>
      <c r="AE51" s="40"/>
      <c r="AF51" s="40"/>
      <c r="AG51" s="40"/>
    </row>
    <row r="52" spans="3:33" ht="34.5" customHeight="1" x14ac:dyDescent="0.15">
      <c r="C52" s="43" t="s">
        <v>39</v>
      </c>
      <c r="D52" s="57" t="str">
        <f>IF(C49&lt;&gt;"",VLOOKUP(C49,tabela_competencias_comportamentos,3,FALSE),"")</f>
        <v/>
      </c>
      <c r="E52" s="31"/>
      <c r="F52" s="46" t="s">
        <v>40</v>
      </c>
      <c r="G52" s="31"/>
      <c r="H52" s="48"/>
      <c r="I52" s="46" t="s">
        <v>41</v>
      </c>
      <c r="J52" s="31"/>
      <c r="K52" s="48"/>
      <c r="L52" s="46" t="s">
        <v>40</v>
      </c>
      <c r="M52" s="31"/>
      <c r="N52" s="48"/>
      <c r="O52" s="124"/>
      <c r="P52" s="107"/>
      <c r="Q52" s="40"/>
      <c r="R52" s="42"/>
      <c r="S52" s="45"/>
      <c r="T52" s="42"/>
      <c r="U52" s="41"/>
      <c r="V52" s="41"/>
      <c r="W52" s="41"/>
      <c r="Y52" s="40"/>
      <c r="Z52" s="40"/>
      <c r="AA52" s="40"/>
      <c r="AB52" s="40"/>
      <c r="AC52" s="40"/>
      <c r="AD52" s="40"/>
      <c r="AE52" s="40"/>
      <c r="AF52" s="40"/>
      <c r="AG52" s="40"/>
    </row>
    <row r="53" spans="3:33" ht="34.5" customHeight="1" x14ac:dyDescent="0.15">
      <c r="C53" s="43" t="s">
        <v>42</v>
      </c>
      <c r="D53" s="57" t="str">
        <f>IF(C49&lt;&gt;"",VLOOKUP(C49,tabela_competencias_comportamentos,4,FALSE),"")</f>
        <v/>
      </c>
      <c r="E53" s="31"/>
      <c r="F53" s="49"/>
      <c r="G53" s="50"/>
      <c r="H53" s="51"/>
      <c r="I53" s="49"/>
      <c r="J53" s="50"/>
      <c r="K53" s="51"/>
      <c r="L53" s="49"/>
      <c r="M53" s="50"/>
      <c r="N53" s="51"/>
      <c r="O53" s="125"/>
      <c r="P53" s="108"/>
      <c r="Q53" s="40"/>
      <c r="R53" s="42"/>
      <c r="S53" s="45"/>
      <c r="T53" s="42"/>
      <c r="U53" s="41"/>
      <c r="V53" s="41"/>
      <c r="W53" s="41"/>
      <c r="Y53" s="40"/>
      <c r="Z53" s="40"/>
      <c r="AA53" s="40"/>
      <c r="AB53" s="40"/>
      <c r="AC53" s="40"/>
      <c r="AD53" s="40"/>
      <c r="AE53" s="40"/>
      <c r="AF53" s="40"/>
      <c r="AG53" s="40"/>
    </row>
    <row r="54" spans="3:33" ht="21" customHeight="1" x14ac:dyDescent="0.15"/>
    <row r="55" spans="3:33" ht="21" customHeight="1" x14ac:dyDescent="0.15">
      <c r="C55" s="126" t="s">
        <v>43</v>
      </c>
      <c r="D55" s="126"/>
      <c r="E55" s="126"/>
    </row>
    <row r="56" spans="3:33" ht="21" customHeight="1" x14ac:dyDescent="0.15">
      <c r="C56" s="126"/>
      <c r="D56" s="126"/>
      <c r="E56" s="126"/>
      <c r="I56" s="78"/>
      <c r="J56" s="78"/>
      <c r="K56" s="78"/>
      <c r="L56" s="78"/>
      <c r="M56" s="130" t="s">
        <v>24</v>
      </c>
      <c r="N56" s="131"/>
      <c r="O56" s="132"/>
      <c r="P56" s="28" t="str">
        <f>IF(SUM(P6:P53)=0,"",IF(SUM(O6:O53)=0,AVERAGE(P6:P53),IFERROR(P8*O8,0)+IFERROR(P14*O14,0)+IFERROR(P20*O20,0)+IFERROR(P26*O26,0)+IFERROR(P32*O32,0)+IFERROR(P38*O38,0)+IFERROR(P44*O44,0)+IFERROR(P50*O50,0)))</f>
        <v/>
      </c>
    </row>
    <row r="57" spans="3:33" ht="17.25" customHeight="1" x14ac:dyDescent="0.15">
      <c r="C57" s="126" t="s">
        <v>44</v>
      </c>
      <c r="D57" s="126"/>
      <c r="E57" s="126"/>
    </row>
    <row r="58" spans="3:33" ht="17.25" customHeight="1" x14ac:dyDescent="0.15">
      <c r="C58" s="126" t="s">
        <v>323</v>
      </c>
      <c r="D58" s="126"/>
      <c r="E58" s="126"/>
    </row>
    <row r="59" spans="3:33" ht="13.5" customHeight="1" x14ac:dyDescent="0.15">
      <c r="C59" s="79"/>
      <c r="D59" s="79"/>
      <c r="E59" s="79"/>
    </row>
    <row r="60" spans="3:33" s="2" customFormat="1" ht="21" customHeight="1" x14ac:dyDescent="0.2">
      <c r="C60" s="19" t="s">
        <v>311</v>
      </c>
      <c r="D60" s="22"/>
      <c r="E60" s="22"/>
      <c r="F60" s="22"/>
      <c r="G60" s="22"/>
      <c r="H60" s="25"/>
      <c r="I60" s="25"/>
      <c r="J60" s="25"/>
      <c r="K60" s="25"/>
      <c r="L60" s="27"/>
      <c r="M60" s="26"/>
      <c r="N60" s="26"/>
      <c r="O60" s="26"/>
      <c r="P60" s="32"/>
      <c r="Q60" s="4"/>
      <c r="R60" s="4"/>
      <c r="S60" s="4"/>
      <c r="T60" s="4"/>
      <c r="U60" s="4"/>
      <c r="V60" s="4"/>
      <c r="W60" s="4"/>
      <c r="X60" s="4"/>
      <c r="Y60" s="4"/>
    </row>
    <row r="61" spans="3:33" s="2" customFormat="1" ht="21" customHeight="1" x14ac:dyDescent="0.2">
      <c r="C61" s="33" t="s">
        <v>45</v>
      </c>
      <c r="D61" s="34"/>
      <c r="E61" s="34"/>
      <c r="F61" s="34"/>
      <c r="G61" s="34"/>
      <c r="H61" s="35"/>
      <c r="I61" s="35"/>
      <c r="J61" s="35"/>
      <c r="K61" s="35"/>
      <c r="L61" s="36"/>
      <c r="M61" s="37"/>
      <c r="N61" s="37"/>
      <c r="O61" s="37"/>
      <c r="P61" s="38"/>
      <c r="Q61" s="4"/>
      <c r="R61" s="4"/>
      <c r="S61" s="4"/>
      <c r="T61" s="4"/>
      <c r="U61" s="4"/>
      <c r="V61" s="4"/>
      <c r="W61" s="4"/>
      <c r="X61" s="4"/>
      <c r="Y61" s="4"/>
    </row>
    <row r="62" spans="3:33" s="2" customFormat="1" ht="24.75" customHeight="1" x14ac:dyDescent="0.2">
      <c r="C62" s="127"/>
      <c r="D62" s="128"/>
      <c r="E62" s="128"/>
      <c r="F62" s="128"/>
      <c r="G62" s="128"/>
      <c r="H62" s="128"/>
      <c r="I62" s="128"/>
      <c r="J62" s="128"/>
      <c r="K62" s="128"/>
      <c r="L62" s="128"/>
      <c r="M62" s="128"/>
      <c r="N62" s="128"/>
      <c r="O62" s="128"/>
      <c r="P62" s="129"/>
      <c r="Q62" s="5"/>
      <c r="R62" s="4"/>
      <c r="S62" s="4"/>
      <c r="T62" s="4"/>
      <c r="U62" s="4"/>
      <c r="V62" s="4"/>
      <c r="W62" s="4"/>
      <c r="X62" s="4"/>
    </row>
    <row r="63" spans="3:33" s="2" customFormat="1" ht="21" customHeight="1" x14ac:dyDescent="0.2">
      <c r="C63" s="33" t="s">
        <v>312</v>
      </c>
      <c r="D63" s="34"/>
      <c r="E63" s="34"/>
      <c r="F63" s="34"/>
      <c r="G63" s="34"/>
      <c r="H63" s="35"/>
      <c r="I63" s="35"/>
      <c r="J63" s="35"/>
      <c r="K63" s="35"/>
      <c r="L63" s="36"/>
      <c r="M63" s="37"/>
      <c r="N63" s="37"/>
      <c r="O63" s="37"/>
      <c r="P63" s="38"/>
      <c r="Q63" s="4"/>
      <c r="R63" s="4"/>
      <c r="S63" s="4"/>
      <c r="T63" s="4"/>
      <c r="U63" s="4"/>
      <c r="V63" s="4"/>
      <c r="W63" s="4"/>
      <c r="X63" s="4"/>
      <c r="Y63" s="4"/>
    </row>
    <row r="64" spans="3:33" s="2" customFormat="1" ht="63" customHeight="1" x14ac:dyDescent="0.2">
      <c r="C64" s="127"/>
      <c r="D64" s="128"/>
      <c r="E64" s="128"/>
      <c r="F64" s="128"/>
      <c r="G64" s="128"/>
      <c r="H64" s="128"/>
      <c r="I64" s="128"/>
      <c r="J64" s="128"/>
      <c r="K64" s="128"/>
      <c r="L64" s="128"/>
      <c r="M64" s="128"/>
      <c r="N64" s="128"/>
      <c r="O64" s="128"/>
      <c r="P64" s="129"/>
      <c r="Q64" s="5"/>
      <c r="R64" s="4"/>
      <c r="S64" s="4"/>
      <c r="T64" s="4"/>
      <c r="U64" s="4"/>
      <c r="V64" s="4"/>
      <c r="W64" s="4"/>
      <c r="X64" s="4"/>
    </row>
    <row r="65" spans="3:5" ht="21" customHeight="1" x14ac:dyDescent="0.15">
      <c r="C65" s="52"/>
      <c r="D65" s="52"/>
      <c r="E65" s="52"/>
    </row>
    <row r="66" spans="3:5" ht="21" customHeight="1" x14ac:dyDescent="0.15">
      <c r="C66" s="126"/>
      <c r="D66" s="126"/>
      <c r="E66" s="126"/>
    </row>
    <row r="67" spans="3:5" x14ac:dyDescent="0.15">
      <c r="C67" s="52"/>
      <c r="D67" s="52"/>
      <c r="E67" s="52"/>
    </row>
    <row r="68" spans="3:5" x14ac:dyDescent="0.15">
      <c r="C68" s="52"/>
      <c r="D68" s="52"/>
      <c r="E68" s="52"/>
    </row>
    <row r="69" spans="3:5" x14ac:dyDescent="0.15">
      <c r="C69" s="52"/>
      <c r="D69" s="52"/>
      <c r="E69" s="52"/>
    </row>
    <row r="70" spans="3:5" x14ac:dyDescent="0.15">
      <c r="C70" s="102"/>
      <c r="D70" s="102"/>
    </row>
  </sheetData>
  <sheetProtection algorithmName="SHA-512" hashValue="Vk2FL7xMG7X6xVCCzM3Yg7EcDV+yre+pCX+KCl7dAoJ+BnIhxKJRG8VrgH2vTX1IfFszPtdU2X7hDBdw9Nfhwg==" saltValue="F9rHJ7wiqpE4hFnngkifSQ==" spinCount="100000" sheet="1" selectLockedCells="1"/>
  <mergeCells count="106">
    <mergeCell ref="P48:P49"/>
    <mergeCell ref="C49:D49"/>
    <mergeCell ref="C50:D50"/>
    <mergeCell ref="F50:H50"/>
    <mergeCell ref="I50:K50"/>
    <mergeCell ref="L50:N50"/>
    <mergeCell ref="O50:O53"/>
    <mergeCell ref="O48:O49"/>
    <mergeCell ref="C66:E66"/>
    <mergeCell ref="C55:E56"/>
    <mergeCell ref="C57:E57"/>
    <mergeCell ref="C62:P62"/>
    <mergeCell ref="C64:P64"/>
    <mergeCell ref="M56:O56"/>
    <mergeCell ref="C58:E58"/>
    <mergeCell ref="C44:D44"/>
    <mergeCell ref="F44:H44"/>
    <mergeCell ref="I44:K44"/>
    <mergeCell ref="L44:N44"/>
    <mergeCell ref="F42:K43"/>
    <mergeCell ref="L42:N43"/>
    <mergeCell ref="O42:O43"/>
    <mergeCell ref="O44:O47"/>
    <mergeCell ref="E48:E50"/>
    <mergeCell ref="F48:K49"/>
    <mergeCell ref="L48:N49"/>
    <mergeCell ref="C38:D38"/>
    <mergeCell ref="F38:H38"/>
    <mergeCell ref="I38:K38"/>
    <mergeCell ref="L38:N38"/>
    <mergeCell ref="L36:N37"/>
    <mergeCell ref="O36:O37"/>
    <mergeCell ref="O38:O41"/>
    <mergeCell ref="P42:P43"/>
    <mergeCell ref="C43:D43"/>
    <mergeCell ref="C32:D32"/>
    <mergeCell ref="F32:H32"/>
    <mergeCell ref="I32:K32"/>
    <mergeCell ref="L32:N32"/>
    <mergeCell ref="E30:E32"/>
    <mergeCell ref="F30:K31"/>
    <mergeCell ref="L30:N31"/>
    <mergeCell ref="O32:O35"/>
    <mergeCell ref="P36:P37"/>
    <mergeCell ref="C37:D37"/>
    <mergeCell ref="C26:D26"/>
    <mergeCell ref="F26:H26"/>
    <mergeCell ref="I26:K26"/>
    <mergeCell ref="L26:N26"/>
    <mergeCell ref="E24:E26"/>
    <mergeCell ref="F24:K25"/>
    <mergeCell ref="L24:N25"/>
    <mergeCell ref="P30:P31"/>
    <mergeCell ref="C31:D31"/>
    <mergeCell ref="O30:O31"/>
    <mergeCell ref="O26:O29"/>
    <mergeCell ref="C20:D20"/>
    <mergeCell ref="F20:H20"/>
    <mergeCell ref="I20:K20"/>
    <mergeCell ref="L20:N20"/>
    <mergeCell ref="E18:E20"/>
    <mergeCell ref="F18:K19"/>
    <mergeCell ref="L18:N19"/>
    <mergeCell ref="P24:P25"/>
    <mergeCell ref="C25:D25"/>
    <mergeCell ref="O24:O25"/>
    <mergeCell ref="O20:O23"/>
    <mergeCell ref="L14:N14"/>
    <mergeCell ref="C13:D13"/>
    <mergeCell ref="E6:E8"/>
    <mergeCell ref="F6:K7"/>
    <mergeCell ref="C14:D14"/>
    <mergeCell ref="I8:K8"/>
    <mergeCell ref="L8:N8"/>
    <mergeCell ref="L6:N7"/>
    <mergeCell ref="P18:P19"/>
    <mergeCell ref="C19:D19"/>
    <mergeCell ref="O6:O7"/>
    <mergeCell ref="O12:O13"/>
    <mergeCell ref="O18:O19"/>
    <mergeCell ref="O14:O17"/>
    <mergeCell ref="O8:O11"/>
    <mergeCell ref="F4:P4"/>
    <mergeCell ref="C70:D70"/>
    <mergeCell ref="F8:H8"/>
    <mergeCell ref="P8:P11"/>
    <mergeCell ref="P14:P17"/>
    <mergeCell ref="P20:P23"/>
    <mergeCell ref="P26:P29"/>
    <mergeCell ref="P32:P35"/>
    <mergeCell ref="P38:P41"/>
    <mergeCell ref="P44:P47"/>
    <mergeCell ref="P50:P53"/>
    <mergeCell ref="C7:D7"/>
    <mergeCell ref="C8:D8"/>
    <mergeCell ref="E36:E38"/>
    <mergeCell ref="F36:K37"/>
    <mergeCell ref="E42:E44"/>
    <mergeCell ref="P6:P7"/>
    <mergeCell ref="C5:P5"/>
    <mergeCell ref="E12:E14"/>
    <mergeCell ref="F12:K13"/>
    <mergeCell ref="L12:N13"/>
    <mergeCell ref="P12:P13"/>
    <mergeCell ref="F14:H14"/>
    <mergeCell ref="I14:K14"/>
  </mergeCells>
  <dataValidations count="7">
    <dataValidation allowBlank="1" showInputMessage="1" sqref="D9:D11 D45:D47 D15:D17 D21:D23 D27:D29 D33:D35 D39:D41 D51:D53" xr:uid="{6ACB92E5-5105-4345-91DF-FE6A463A4E88}"/>
    <dataValidation type="custom" showInputMessage="1" showErrorMessage="1" errorTitle="Erro!" error="Selecione apenas um nível de avaliação:_x000a_Competência demonstrada a nível elevado (pontuação 5);_x000a_Competência demonstrada (pontuação 3);_x000a_Competência não demonstrada ou inexistente (pontuação 1)." sqref="I8 M53 N46:N47 K52:L53 J53 H52:I53 G53 N40:N41 K46:L47 J47 H46:I47 G47 L8 K40:L41 J41 H40:I41 G41 N52:N53 K34:L35 J35 H34:I35 G35 N34:N35 K28:L29 J29 H28:I29 G29 N28:N29 K22:L23 J23 H22:I23 G23 N22:N23 K16:L17 J17 H16:I17 G17 N16:N17 K10:L11 J11 H10:I11 G11 L50 I50 M41 L44 I44 M35 L38 I38 M29 L32 I32 M23 L26 I26 M17 L20 I20 M11 L14 I14 M47 N10:N11" xr:uid="{93F2789D-620F-40E0-AE32-517752A7BA39}">
      <formula1>IF(AND(P8="",Q8=""),TRUE,FALSE)</formula1>
    </dataValidation>
    <dataValidation type="custom" showInputMessage="1" showErrorMessage="1" errorTitle="Erro!" error="Selecione apenas um nível de avaliação:_x000a_Competência demonstrada a nível elevado (pontuação 5);_x000a_Competência demonstrada (pontuação 3);_x000a_Competência não demonstrada ou inexistente (pontuação 1)." sqref="F8 F52:F53 F50 F46:F47 F44 F40:F41 F38 F34:F35 F32 F28:F29 F26 F22:F23 F20 F16:F17 F14 F10:F11" xr:uid="{D67C5FAE-28BF-4675-9562-B5DEADD84B32}">
      <formula1>IF(AND(#REF!="",P8=""),TRUE,FALSE)</formula1>
    </dataValidation>
    <dataValidation showInputMessage="1" showErrorMessage="1" errorTitle="Erro!" error="Preencher por favor o campo destinado ao Número de Identificação Fiscal (NIF) do Avaliador." sqref="C60" xr:uid="{49B3365A-9A21-47FD-8F6F-62BDB967A48F}"/>
    <dataValidation type="list" allowBlank="1" showInputMessage="1" showErrorMessage="1" sqref="E9:E11 E45:E47 E15:E17 E21:E23 E27:E29 E33:E35 E39:E41 E51:E53" xr:uid="{E3EAB6C0-2E3A-2D47-A9CB-99F3949DF6AF}">
      <formula1>class</formula1>
    </dataValidation>
    <dataValidation showInputMessage="1" showErrorMessage="1" errorTitle="Erro!" error="Selecione apenas um nível de avaliação:_x000a_Competência demonstrada a nível elevado (pontuação 5);_x000a_Competência demonstrada (pontuação 3);_x000a_Competência não demonstrada ou inexistente (pontuação 1)." sqref="P8:P11 P20:P23 P26:P29 P32:P35 P38:P41 P44:P47 P14:P17 P50:P53" xr:uid="{3564E74C-9649-EA48-A5B6-4B66032B7596}"/>
    <dataValidation type="custom" allowBlank="1" showInputMessage="1" showErrorMessage="1" sqref="G9:G10 J9:J10 M9:M10 G15:G16 J15:J16 M15:M16 G21:G22 J21:J22 M21:M22 G27:G28 J27:J28 M27:M28 G33:G34 J33:J34 M33:M34 G39:G40 J39:J40 M39:M40 G45:G46 J45:J46 M45:M46 G51:G52 J51:J52 M51:M52" xr:uid="{C71CBD8B-8C76-6644-8D53-7B7C645C04F0}">
      <formula1>IF(G9="x",TRUE,FALSE)</formula1>
    </dataValidation>
  </dataValidations>
  <printOptions horizontalCentered="1"/>
  <pageMargins left="0.39370078740157483" right="0.30208333333333331" top="1" bottom="0.91" header="0.4" footer="0.39370078740157483"/>
  <pageSetup paperSize="9" scale="85" fitToHeight="0" orientation="landscape" verticalDpi="300" r:id="rId1"/>
  <headerFooter alignWithMargins="0"/>
  <rowBreaks count="4" manualBreakCount="4">
    <brk id="17" min="1" max="15" man="1"/>
    <brk id="29" min="1" max="15" man="1"/>
    <brk id="41" min="1" max="15" man="1"/>
    <brk id="57" min="1" max="15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Favor selecione 1 competência" prompt="Favor escolhar previamente a categoria do trabalhador na folha &quot;Identificação&quot;." xr:uid="{5D455A86-2F91-432C-8D8E-9135E1538F96}">
          <x14:formula1>
            <xm:f>INDIRECT(Identificação!$J$20)</xm:f>
          </x14:formula1>
          <xm:sqref>C7:D7 C13:D13 C19:D19 C25:D25 C31:D31 C37:D37 C43:D43 C49:D49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C643D-9495-48E1-81D9-E03A9B2A8BB7}">
  <sheetPr>
    <tabColor indexed="23"/>
    <pageSetUpPr autoPageBreaks="0" fitToPage="1"/>
  </sheetPr>
  <dimension ref="A1:X10"/>
  <sheetViews>
    <sheetView showGridLines="0" showRowColHeaders="0" zoomScaleNormal="100" zoomScaleSheetLayoutView="100" workbookViewId="0">
      <selection activeCell="B4" sqref="B4:G4"/>
    </sheetView>
  </sheetViews>
  <sheetFormatPr baseColWidth="10" defaultColWidth="9.1640625" defaultRowHeight="15" x14ac:dyDescent="0.2"/>
  <cols>
    <col min="1" max="1" width="2.5" style="2" customWidth="1"/>
    <col min="2" max="2" width="6.6640625" style="2" customWidth="1"/>
    <col min="3" max="3" width="54.83203125" style="3" customWidth="1"/>
    <col min="4" max="4" width="3" style="3" customWidth="1"/>
    <col min="5" max="7" width="14.1640625" style="3" customWidth="1"/>
    <col min="8" max="8" width="1.5" style="3" customWidth="1"/>
    <col min="9" max="16384" width="9.1640625" style="3"/>
  </cols>
  <sheetData>
    <row r="1" spans="2:24" x14ac:dyDescent="0.2">
      <c r="B1" s="1"/>
    </row>
    <row r="2" spans="2:24" x14ac:dyDescent="0.2">
      <c r="B2" s="53" t="s">
        <v>313</v>
      </c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2:24" ht="12" customHeight="1" x14ac:dyDescent="0.2">
      <c r="B3" s="1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2:24" ht="151" customHeight="1" x14ac:dyDescent="0.2">
      <c r="B4" s="133" t="s">
        <v>314</v>
      </c>
      <c r="C4" s="134"/>
      <c r="D4" s="134"/>
      <c r="E4" s="134"/>
      <c r="F4" s="134"/>
      <c r="G4" s="135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2:24" x14ac:dyDescent="0.2">
      <c r="B5" s="1"/>
    </row>
    <row r="7" spans="2:24" ht="16" customHeight="1" x14ac:dyDescent="0.2">
      <c r="B7" s="53" t="s">
        <v>315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2:24" ht="46" customHeight="1" x14ac:dyDescent="0.2">
      <c r="B8" s="136" t="s">
        <v>316</v>
      </c>
      <c r="C8" s="136"/>
      <c r="D8" s="136"/>
      <c r="E8" s="136"/>
      <c r="F8" s="136"/>
      <c r="G8" s="13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2:24" ht="12" customHeight="1" x14ac:dyDescent="0.2">
      <c r="B9" s="1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2:24" ht="151" customHeight="1" x14ac:dyDescent="0.2">
      <c r="B10" s="133" t="s">
        <v>317</v>
      </c>
      <c r="C10" s="134"/>
      <c r="D10" s="134"/>
      <c r="E10" s="134"/>
      <c r="F10" s="134"/>
      <c r="G10" s="135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</sheetData>
  <sheetProtection algorithmName="SHA-512" hashValue="GcJ6uLuRg9HL0ABRIjgI++L0vdN8uP0ZZV1cyqMH7hF5dgmJ9O2e1sTjUbpH4VhshNoc9w4oE7iDXycrAGtmpg==" saltValue="/qKwASrtuqc3nEDcKzmyDQ==" spinCount="100000" sheet="1" selectLockedCells="1"/>
  <mergeCells count="3">
    <mergeCell ref="B4:G4"/>
    <mergeCell ref="B10:G10"/>
    <mergeCell ref="B8:G8"/>
  </mergeCells>
  <printOptions horizontalCentered="1"/>
  <pageMargins left="0.39370078740157483" right="0.30208333333333331" top="1" bottom="0.91" header="0.4" footer="0.39370078740157483"/>
  <pageSetup paperSize="9" scale="88" fitToHeight="0" orientation="portrait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99E0B-13E1-CA44-B35E-C6E2B2E3D304}">
  <sheetPr>
    <tabColor indexed="23"/>
    <pageSetUpPr autoPageBreaks="0" fitToPage="1"/>
  </sheetPr>
  <dimension ref="B2:X117"/>
  <sheetViews>
    <sheetView showGridLines="0" showRowColHeaders="0" zoomScaleNormal="100" zoomScaleSheetLayoutView="100" workbookViewId="0">
      <selection activeCell="B98" sqref="B98:G98"/>
    </sheetView>
  </sheetViews>
  <sheetFormatPr baseColWidth="10" defaultColWidth="9.1640625" defaultRowHeight="12" x14ac:dyDescent="0.15"/>
  <cols>
    <col min="1" max="1" width="2.5" style="25" customWidth="1"/>
    <col min="2" max="2" width="5.1640625" style="25" customWidth="1"/>
    <col min="3" max="3" width="51.83203125" style="25" customWidth="1"/>
    <col min="4" max="4" width="6" style="25" customWidth="1"/>
    <col min="5" max="6" width="14.6640625" style="25" customWidth="1"/>
    <col min="7" max="7" width="16.33203125" style="25" customWidth="1"/>
    <col min="8" max="8" width="1.5" style="25" customWidth="1"/>
    <col min="9" max="16384" width="9.1640625" style="25"/>
  </cols>
  <sheetData>
    <row r="2" spans="2:24" x14ac:dyDescent="0.15">
      <c r="B2" s="53" t="s">
        <v>46</v>
      </c>
      <c r="H2" s="40"/>
      <c r="I2" s="40"/>
      <c r="J2" s="40"/>
      <c r="K2" s="40"/>
      <c r="L2" s="40"/>
      <c r="M2" s="40"/>
      <c r="P2" s="40"/>
      <c r="Q2" s="40"/>
      <c r="R2" s="40"/>
      <c r="S2" s="40"/>
      <c r="T2" s="40"/>
      <c r="U2" s="40"/>
      <c r="V2" s="40"/>
      <c r="W2" s="40"/>
      <c r="X2" s="40"/>
    </row>
    <row r="3" spans="2:24" ht="27" customHeight="1" x14ac:dyDescent="0.15">
      <c r="B3" s="146" t="s">
        <v>318</v>
      </c>
      <c r="C3" s="146"/>
      <c r="D3" s="146"/>
      <c r="E3" s="146"/>
      <c r="F3" s="146"/>
      <c r="G3" s="146"/>
      <c r="H3" s="40"/>
      <c r="I3" s="61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</row>
    <row r="4" spans="2:24" ht="27" customHeight="1" x14ac:dyDescent="0.15">
      <c r="B4" s="146"/>
      <c r="C4" s="146"/>
      <c r="D4" s="146"/>
      <c r="E4" s="146"/>
      <c r="F4" s="146"/>
      <c r="G4" s="146"/>
      <c r="H4" s="40"/>
      <c r="I4" s="61"/>
      <c r="J4" s="40"/>
      <c r="K4" s="40"/>
      <c r="L4" s="40"/>
      <c r="M4" s="40"/>
      <c r="N4" s="40"/>
      <c r="O4" s="40"/>
      <c r="P4" s="40"/>
      <c r="Q4" s="40"/>
      <c r="R4" s="40"/>
      <c r="S4" s="40"/>
      <c r="T4" s="40"/>
      <c r="U4" s="40"/>
      <c r="V4" s="40"/>
      <c r="W4" s="40"/>
      <c r="X4" s="40"/>
    </row>
    <row r="5" spans="2:24" s="59" customFormat="1" ht="29.25" customHeight="1" x14ac:dyDescent="0.15">
      <c r="B5" s="168" t="s">
        <v>47</v>
      </c>
      <c r="C5" s="169"/>
      <c r="D5" s="170"/>
      <c r="E5" s="130" t="s">
        <v>48</v>
      </c>
      <c r="F5" s="132"/>
      <c r="G5" s="39" t="str">
        <f>IF(AND(Competências!P56&gt;=4,Competências!P56&lt;=5),"X","")</f>
        <v/>
      </c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</row>
    <row r="6" spans="2:24" s="59" customFormat="1" ht="29.25" customHeight="1" x14ac:dyDescent="0.15">
      <c r="B6" s="171"/>
      <c r="C6" s="172"/>
      <c r="D6" s="173"/>
      <c r="E6" s="130" t="s">
        <v>49</v>
      </c>
      <c r="F6" s="132"/>
      <c r="G6" s="39" t="str">
        <f>IF(AND(Competências!P56&gt;=3.5,Competências!P56&lt;=3.999),"X","")</f>
        <v/>
      </c>
      <c r="H6" s="60"/>
      <c r="I6" s="60"/>
      <c r="J6" s="60"/>
      <c r="K6" s="60"/>
      <c r="L6" s="60"/>
      <c r="M6" s="60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</row>
    <row r="7" spans="2:24" s="59" customFormat="1" ht="29.25" customHeight="1" x14ac:dyDescent="0.15">
      <c r="B7" s="171"/>
      <c r="C7" s="172"/>
      <c r="D7" s="173"/>
      <c r="E7" s="130" t="s">
        <v>50</v>
      </c>
      <c r="F7" s="132"/>
      <c r="G7" s="39" t="str">
        <f>IF(AND(Competências!P56&gt;=2,Competências!P56&lt;=3.499),"X","")</f>
        <v/>
      </c>
      <c r="H7" s="60"/>
      <c r="I7" s="60"/>
      <c r="J7" s="60"/>
      <c r="K7" s="60"/>
      <c r="L7" s="60"/>
      <c r="M7" s="60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</row>
    <row r="8" spans="2:24" s="59" customFormat="1" ht="29.25" customHeight="1" x14ac:dyDescent="0.15">
      <c r="B8" s="174"/>
      <c r="C8" s="175"/>
      <c r="D8" s="176"/>
      <c r="E8" s="130" t="s">
        <v>51</v>
      </c>
      <c r="F8" s="132"/>
      <c r="G8" s="39" t="str">
        <f>IF(AND(Competências!P56&gt;=1,Competências!P56&lt;=1.999),"X","")</f>
        <v/>
      </c>
      <c r="H8" s="60"/>
      <c r="I8" s="60"/>
      <c r="J8" s="60"/>
      <c r="K8" s="60"/>
      <c r="L8" s="60"/>
      <c r="M8" s="60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</row>
    <row r="9" spans="2:24" s="59" customFormat="1" ht="14.25" customHeight="1" x14ac:dyDescent="0.15">
      <c r="B9" s="62"/>
      <c r="C9" s="62"/>
      <c r="D9" s="62"/>
      <c r="E9" s="62"/>
      <c r="F9" s="62"/>
      <c r="G9" s="62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</row>
    <row r="10" spans="2:24" x14ac:dyDescent="0.15"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</row>
    <row r="11" spans="2:24" x14ac:dyDescent="0.15">
      <c r="B11" s="53" t="s">
        <v>52</v>
      </c>
      <c r="H11" s="40"/>
      <c r="I11" s="40"/>
      <c r="J11" s="40"/>
      <c r="K11" s="40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</row>
    <row r="12" spans="2:24" ht="12" customHeight="1" x14ac:dyDescent="0.15">
      <c r="B12" s="58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</row>
    <row r="13" spans="2:24" ht="138" customHeight="1" x14ac:dyDescent="0.15">
      <c r="B13" s="133"/>
      <c r="C13" s="134"/>
      <c r="D13" s="134"/>
      <c r="E13" s="134"/>
      <c r="F13" s="134"/>
      <c r="G13" s="135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</row>
    <row r="14" spans="2:24" x14ac:dyDescent="0.15">
      <c r="B14" s="58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</row>
    <row r="15" spans="2:24" x14ac:dyDescent="0.15">
      <c r="B15" s="53" t="s">
        <v>53</v>
      </c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</row>
    <row r="16" spans="2:24" x14ac:dyDescent="0.15">
      <c r="B16" s="53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</row>
    <row r="17" spans="2:24" ht="23" customHeight="1" x14ac:dyDescent="0.15">
      <c r="B17" s="64"/>
      <c r="C17" s="59" t="s">
        <v>54</v>
      </c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</row>
    <row r="18" spans="2:24" ht="23" customHeight="1" x14ac:dyDescent="0.15">
      <c r="B18" s="62"/>
      <c r="C18" s="29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</row>
    <row r="19" spans="2:24" ht="23" customHeight="1" x14ac:dyDescent="0.15">
      <c r="B19" s="62"/>
      <c r="C19" s="29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</row>
    <row r="20" spans="2:24" ht="28" customHeight="1" x14ac:dyDescent="0.15">
      <c r="B20" s="64"/>
      <c r="C20" s="142" t="s">
        <v>55</v>
      </c>
      <c r="D20" s="142"/>
      <c r="E20" s="142"/>
      <c r="F20" s="142"/>
      <c r="G20" s="55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</row>
    <row r="21" spans="2:24" x14ac:dyDescent="0.15">
      <c r="B21" s="58"/>
      <c r="C21" s="142"/>
      <c r="D21" s="142"/>
      <c r="E21" s="142"/>
      <c r="F21" s="142"/>
      <c r="G21" s="55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</row>
    <row r="22" spans="2:24" x14ac:dyDescent="0.15">
      <c r="B22" s="58"/>
      <c r="C22" s="65"/>
      <c r="D22" s="65"/>
      <c r="E22" s="65"/>
      <c r="F22" s="65"/>
      <c r="G22" s="55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</row>
    <row r="23" spans="2:24" x14ac:dyDescent="0.15">
      <c r="B23" s="58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</row>
    <row r="24" spans="2:24" x14ac:dyDescent="0.15">
      <c r="B24" s="53" t="s">
        <v>56</v>
      </c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</row>
    <row r="25" spans="2:24" ht="9" customHeight="1" x14ac:dyDescent="0.15"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</row>
    <row r="26" spans="2:24" ht="138" customHeight="1" x14ac:dyDescent="0.15">
      <c r="B26" s="133"/>
      <c r="C26" s="134"/>
      <c r="D26" s="134"/>
      <c r="E26" s="134"/>
      <c r="F26" s="134"/>
      <c r="G26" s="135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</row>
    <row r="27" spans="2:24" x14ac:dyDescent="0.15">
      <c r="B27" s="58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</row>
    <row r="28" spans="2:24" x14ac:dyDescent="0.15">
      <c r="B28" s="53" t="s">
        <v>57</v>
      </c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</row>
    <row r="29" spans="2:24" x14ac:dyDescent="0.15">
      <c r="B29" s="53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</row>
    <row r="30" spans="2:24" ht="28" customHeight="1" x14ac:dyDescent="0.15">
      <c r="B30" s="64"/>
      <c r="C30" s="59" t="s">
        <v>54</v>
      </c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</row>
    <row r="31" spans="2:24" ht="23" customHeight="1" x14ac:dyDescent="0.15">
      <c r="B31" s="62"/>
      <c r="C31" s="29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</row>
    <row r="32" spans="2:24" ht="28" customHeight="1" x14ac:dyDescent="0.15">
      <c r="B32" s="64"/>
      <c r="C32" s="142" t="s">
        <v>55</v>
      </c>
      <c r="D32" s="142"/>
      <c r="E32" s="142"/>
      <c r="F32" s="142"/>
      <c r="G32" s="55"/>
      <c r="H32" s="40"/>
      <c r="I32" s="40"/>
      <c r="J32" s="40"/>
      <c r="K32" s="40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</row>
    <row r="33" spans="2:24" x14ac:dyDescent="0.15">
      <c r="B33" s="58"/>
      <c r="C33" s="142"/>
      <c r="D33" s="142"/>
      <c r="E33" s="142"/>
      <c r="F33" s="142"/>
      <c r="G33" s="55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</row>
    <row r="34" spans="2:24" x14ac:dyDescent="0.15">
      <c r="B34" s="58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</row>
    <row r="35" spans="2:24" x14ac:dyDescent="0.15">
      <c r="B35" s="58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</row>
    <row r="37" spans="2:24" x14ac:dyDescent="0.15">
      <c r="B37" s="53" t="s">
        <v>58</v>
      </c>
      <c r="H37" s="40"/>
      <c r="I37" s="40"/>
      <c r="J37" s="40"/>
      <c r="K37" s="40"/>
      <c r="L37" s="40"/>
      <c r="M37" s="40"/>
      <c r="N37" s="40"/>
      <c r="O37" s="40"/>
      <c r="P37" s="40"/>
      <c r="Q37" s="40"/>
      <c r="R37" s="40"/>
      <c r="S37" s="40"/>
      <c r="T37" s="40"/>
      <c r="U37" s="40"/>
      <c r="V37" s="40"/>
      <c r="W37" s="40"/>
      <c r="X37" s="40"/>
    </row>
    <row r="38" spans="2:24" x14ac:dyDescent="0.15">
      <c r="B38" s="53"/>
      <c r="H38" s="40"/>
      <c r="I38" s="40"/>
      <c r="J38" s="40"/>
      <c r="K38" s="40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</row>
    <row r="39" spans="2:24" x14ac:dyDescent="0.15">
      <c r="B39" s="22" t="s">
        <v>59</v>
      </c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</row>
    <row r="40" spans="2:24" ht="9" customHeight="1" x14ac:dyDescent="0.15">
      <c r="H40" s="40"/>
      <c r="I40" s="40"/>
      <c r="J40" s="40"/>
      <c r="K40" s="40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</row>
    <row r="41" spans="2:24" ht="138" customHeight="1" x14ac:dyDescent="0.15">
      <c r="B41" s="133"/>
      <c r="C41" s="134"/>
      <c r="D41" s="134"/>
      <c r="E41" s="134"/>
      <c r="F41" s="134"/>
      <c r="G41" s="135"/>
      <c r="H41" s="40"/>
      <c r="I41" s="40"/>
      <c r="J41" s="40"/>
      <c r="K41" s="40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</row>
    <row r="42" spans="2:24" x14ac:dyDescent="0.15">
      <c r="B42" s="58"/>
      <c r="H42" s="40"/>
      <c r="I42" s="40"/>
      <c r="J42" s="40"/>
      <c r="K42" s="40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</row>
    <row r="43" spans="2:24" ht="17" customHeight="1" x14ac:dyDescent="0.15">
      <c r="B43" s="146" t="s">
        <v>60</v>
      </c>
      <c r="C43" s="146"/>
      <c r="D43" s="146"/>
      <c r="E43" s="146"/>
      <c r="F43" s="146"/>
      <c r="G43" s="146"/>
      <c r="H43" s="40"/>
      <c r="I43" s="40"/>
      <c r="J43" s="40"/>
      <c r="K43" s="40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</row>
    <row r="44" spans="2:24" ht="29" customHeight="1" x14ac:dyDescent="0.15">
      <c r="B44" s="146"/>
      <c r="C44" s="146"/>
      <c r="D44" s="146"/>
      <c r="E44" s="146"/>
      <c r="F44" s="146"/>
      <c r="G44" s="146"/>
      <c r="H44" s="40"/>
      <c r="I44" s="40"/>
      <c r="J44" s="40"/>
      <c r="K44" s="40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</row>
    <row r="45" spans="2:24" x14ac:dyDescent="0.15">
      <c r="B45" s="58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</row>
    <row r="46" spans="2:24" x14ac:dyDescent="0.15">
      <c r="B46" s="58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</row>
    <row r="48" spans="2:24" x14ac:dyDescent="0.15">
      <c r="B48" s="53" t="s">
        <v>61</v>
      </c>
    </row>
    <row r="49" spans="2:24" ht="6.75" customHeight="1" x14ac:dyDescent="0.15"/>
    <row r="50" spans="2:24" ht="63.75" customHeight="1" x14ac:dyDescent="0.15">
      <c r="B50" s="162"/>
      <c r="C50" s="163"/>
      <c r="D50" s="163"/>
      <c r="E50" s="163"/>
      <c r="F50" s="163"/>
      <c r="G50" s="164"/>
    </row>
    <row r="51" spans="2:24" ht="66.75" customHeight="1" x14ac:dyDescent="0.15">
      <c r="B51" s="165"/>
      <c r="C51" s="166"/>
      <c r="D51" s="166"/>
      <c r="E51" s="166"/>
      <c r="F51" s="166"/>
      <c r="G51" s="167"/>
    </row>
    <row r="52" spans="2:24" x14ac:dyDescent="0.15">
      <c r="B52" s="58"/>
      <c r="H52" s="40"/>
      <c r="I52" s="40"/>
      <c r="J52" s="40"/>
      <c r="K52" s="40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</row>
    <row r="53" spans="2:24" x14ac:dyDescent="0.15">
      <c r="B53" s="53" t="s">
        <v>62</v>
      </c>
      <c r="H53" s="40"/>
      <c r="I53" s="40"/>
      <c r="J53" s="40"/>
      <c r="K53" s="40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</row>
    <row r="54" spans="2:24" x14ac:dyDescent="0.15">
      <c r="B54" s="53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</row>
    <row r="55" spans="2:24" ht="28" customHeight="1" x14ac:dyDescent="0.15">
      <c r="B55" s="64"/>
      <c r="C55" s="59" t="s">
        <v>63</v>
      </c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</row>
    <row r="56" spans="2:24" ht="23" customHeight="1" x14ac:dyDescent="0.15">
      <c r="B56" s="62"/>
      <c r="C56" s="29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</row>
    <row r="57" spans="2:24" ht="28" customHeight="1" x14ac:dyDescent="0.15">
      <c r="B57" s="64"/>
      <c r="C57" s="142" t="s">
        <v>64</v>
      </c>
      <c r="D57" s="142"/>
      <c r="E57" s="142"/>
      <c r="F57" s="142"/>
      <c r="G57" s="55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</row>
    <row r="58" spans="2:24" x14ac:dyDescent="0.15">
      <c r="B58" s="58"/>
      <c r="C58" s="142"/>
      <c r="D58" s="142"/>
      <c r="E58" s="142"/>
      <c r="F58" s="142"/>
      <c r="G58" s="55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</row>
    <row r="59" spans="2:24" ht="12" customHeight="1" x14ac:dyDescent="0.15"/>
    <row r="61" spans="2:24" ht="33.75" customHeight="1" x14ac:dyDescent="0.15">
      <c r="B61" s="53" t="s">
        <v>65</v>
      </c>
      <c r="C61" s="53"/>
      <c r="D61" s="53"/>
      <c r="E61" s="53"/>
      <c r="F61" s="53"/>
      <c r="G61" s="53"/>
    </row>
    <row r="62" spans="2:24" ht="9" customHeight="1" x14ac:dyDescent="0.15"/>
    <row r="63" spans="2:24" ht="94" customHeight="1" x14ac:dyDescent="0.15">
      <c r="B63" s="154" t="s">
        <v>66</v>
      </c>
      <c r="C63" s="155"/>
      <c r="D63" s="155"/>
      <c r="E63" s="155"/>
      <c r="F63" s="155"/>
      <c r="G63" s="156"/>
    </row>
    <row r="64" spans="2:24" ht="41" customHeight="1" x14ac:dyDescent="0.15">
      <c r="B64" s="139"/>
      <c r="C64" s="140"/>
      <c r="D64" s="140"/>
      <c r="E64" s="140"/>
      <c r="F64" s="140"/>
      <c r="G64" s="141"/>
    </row>
    <row r="66" spans="2:7" ht="18" customHeight="1" x14ac:dyDescent="0.15">
      <c r="B66" s="53" t="s">
        <v>67</v>
      </c>
      <c r="C66" s="53"/>
      <c r="D66" s="53"/>
      <c r="E66" s="53"/>
      <c r="F66" s="53"/>
      <c r="G66" s="53"/>
    </row>
    <row r="68" spans="2:7" ht="27" customHeight="1" x14ac:dyDescent="0.15">
      <c r="B68" s="179" t="s">
        <v>68</v>
      </c>
      <c r="C68" s="179"/>
      <c r="D68" s="179" t="s">
        <v>69</v>
      </c>
      <c r="E68" s="179"/>
      <c r="F68" s="179"/>
      <c r="G68" s="179"/>
    </row>
    <row r="69" spans="2:7" ht="22.5" customHeight="1" x14ac:dyDescent="0.15">
      <c r="B69" s="144"/>
      <c r="C69" s="144"/>
      <c r="D69" s="144"/>
      <c r="E69" s="144"/>
      <c r="F69" s="144"/>
      <c r="G69" s="144"/>
    </row>
    <row r="70" spans="2:7" ht="22.5" customHeight="1" x14ac:dyDescent="0.15">
      <c r="B70" s="159"/>
      <c r="C70" s="160"/>
      <c r="D70" s="144"/>
      <c r="E70" s="144"/>
      <c r="F70" s="144"/>
      <c r="G70" s="144"/>
    </row>
    <row r="71" spans="2:7" ht="22.5" customHeight="1" x14ac:dyDescent="0.15">
      <c r="B71" s="159"/>
      <c r="C71" s="160"/>
      <c r="D71" s="159"/>
      <c r="E71" s="161"/>
      <c r="F71" s="161"/>
      <c r="G71" s="160"/>
    </row>
    <row r="73" spans="2:7" ht="30" customHeight="1" x14ac:dyDescent="0.15">
      <c r="B73" s="53" t="s">
        <v>70</v>
      </c>
      <c r="C73" s="53"/>
      <c r="D73" s="53"/>
      <c r="E73" s="53"/>
      <c r="F73" s="53"/>
      <c r="G73" s="53"/>
    </row>
    <row r="74" spans="2:7" ht="9" customHeight="1" x14ac:dyDescent="0.15"/>
    <row r="75" spans="2:7" ht="66.75" customHeight="1" x14ac:dyDescent="0.15">
      <c r="B75" s="145"/>
      <c r="C75" s="134"/>
      <c r="D75" s="134"/>
      <c r="E75" s="134"/>
      <c r="F75" s="134"/>
      <c r="G75" s="135"/>
    </row>
    <row r="79" spans="2:7" x14ac:dyDescent="0.15">
      <c r="B79" s="53" t="s">
        <v>71</v>
      </c>
      <c r="C79" s="53"/>
      <c r="D79" s="53"/>
      <c r="E79" s="53"/>
      <c r="F79" s="53"/>
      <c r="G79" s="53"/>
    </row>
    <row r="80" spans="2:7" ht="9" customHeight="1" x14ac:dyDescent="0.15"/>
    <row r="81" spans="2:7" ht="100" customHeight="1" x14ac:dyDescent="0.15">
      <c r="B81" s="162"/>
      <c r="C81" s="163"/>
      <c r="D81" s="163"/>
      <c r="E81" s="163"/>
      <c r="F81" s="163"/>
      <c r="G81" s="164"/>
    </row>
    <row r="82" spans="2:7" ht="42" customHeight="1" x14ac:dyDescent="0.15">
      <c r="B82" s="151" t="s">
        <v>72</v>
      </c>
      <c r="C82" s="157"/>
      <c r="D82" s="157"/>
      <c r="E82" s="157"/>
      <c r="F82" s="157"/>
      <c r="G82" s="158"/>
    </row>
    <row r="84" spans="2:7" ht="28.5" customHeight="1" x14ac:dyDescent="0.15">
      <c r="B84" s="53" t="s">
        <v>73</v>
      </c>
      <c r="C84" s="53"/>
      <c r="D84" s="53"/>
      <c r="E84" s="53"/>
      <c r="F84" s="53"/>
      <c r="G84" s="53"/>
    </row>
    <row r="85" spans="2:7" x14ac:dyDescent="0.15">
      <c r="B85" s="180"/>
      <c r="C85" s="180"/>
      <c r="D85" s="180"/>
      <c r="E85" s="180"/>
      <c r="F85" s="180"/>
      <c r="G85" s="180"/>
    </row>
    <row r="86" spans="2:7" ht="15.75" customHeight="1" x14ac:dyDescent="0.15">
      <c r="B86" s="148" t="s">
        <v>74</v>
      </c>
      <c r="C86" s="149"/>
      <c r="D86" s="149"/>
      <c r="E86" s="149"/>
      <c r="F86" s="149"/>
      <c r="G86" s="150"/>
    </row>
    <row r="87" spans="2:7" ht="15.75" customHeight="1" x14ac:dyDescent="0.15">
      <c r="B87" s="177"/>
      <c r="C87" s="142"/>
      <c r="D87" s="142"/>
      <c r="E87" s="142"/>
      <c r="F87" s="142"/>
      <c r="G87" s="178"/>
    </row>
    <row r="88" spans="2:7" x14ac:dyDescent="0.15">
      <c r="B88" s="177"/>
      <c r="C88" s="142"/>
      <c r="D88" s="142"/>
      <c r="E88" s="142"/>
      <c r="F88" s="142"/>
      <c r="G88" s="178"/>
    </row>
    <row r="89" spans="2:7" x14ac:dyDescent="0.15">
      <c r="B89" s="66"/>
      <c r="C89" s="54"/>
      <c r="D89" s="54"/>
      <c r="E89" s="54"/>
      <c r="F89" s="54"/>
      <c r="G89" s="67"/>
    </row>
    <row r="90" spans="2:7" ht="20.25" customHeight="1" x14ac:dyDescent="0.15">
      <c r="B90" s="68" t="s">
        <v>75</v>
      </c>
      <c r="G90" s="56"/>
    </row>
    <row r="91" spans="2:7" ht="20.25" customHeight="1" x14ac:dyDescent="0.15">
      <c r="B91" s="68"/>
      <c r="G91" s="56"/>
    </row>
    <row r="92" spans="2:7" x14ac:dyDescent="0.15">
      <c r="B92" s="69"/>
      <c r="C92" s="70"/>
      <c r="D92" s="70"/>
      <c r="E92" s="70"/>
      <c r="F92" s="70"/>
      <c r="G92" s="71"/>
    </row>
    <row r="94" spans="2:7" ht="33.75" customHeight="1" x14ac:dyDescent="0.15">
      <c r="B94" s="53" t="s">
        <v>76</v>
      </c>
      <c r="C94" s="53"/>
      <c r="D94" s="53"/>
      <c r="E94" s="53"/>
      <c r="F94" s="53"/>
      <c r="G94" s="53"/>
    </row>
    <row r="95" spans="2:7" ht="9" customHeight="1" x14ac:dyDescent="0.15"/>
    <row r="96" spans="2:7" ht="27" customHeight="1" x14ac:dyDescent="0.15">
      <c r="B96" s="148" t="s">
        <v>77</v>
      </c>
      <c r="C96" s="149"/>
      <c r="D96" s="150"/>
      <c r="E96" s="30" t="s">
        <v>37</v>
      </c>
      <c r="F96" s="30" t="s">
        <v>40</v>
      </c>
      <c r="G96" s="63"/>
    </row>
    <row r="97" spans="2:7" ht="28" customHeight="1" x14ac:dyDescent="0.15">
      <c r="B97" s="151"/>
      <c r="C97" s="152"/>
      <c r="D97" s="153"/>
      <c r="E97" s="72"/>
      <c r="F97" s="72"/>
      <c r="G97" s="63"/>
    </row>
    <row r="98" spans="2:7" ht="93.75" customHeight="1" x14ac:dyDescent="0.15">
      <c r="B98" s="147" t="s">
        <v>321</v>
      </c>
      <c r="C98" s="143"/>
      <c r="D98" s="143"/>
      <c r="E98" s="143"/>
      <c r="F98" s="143"/>
      <c r="G98" s="143"/>
    </row>
    <row r="99" spans="2:7" ht="33.75" customHeight="1" x14ac:dyDescent="0.15">
      <c r="B99" s="53" t="s">
        <v>78</v>
      </c>
      <c r="C99" s="53"/>
      <c r="D99" s="53"/>
      <c r="E99" s="53"/>
      <c r="F99" s="53"/>
      <c r="G99" s="53"/>
    </row>
    <row r="100" spans="2:7" ht="9" customHeight="1" x14ac:dyDescent="0.15"/>
    <row r="101" spans="2:7" ht="27" customHeight="1" x14ac:dyDescent="0.15">
      <c r="B101" s="148" t="s">
        <v>79</v>
      </c>
      <c r="C101" s="149"/>
      <c r="D101" s="150"/>
      <c r="E101" s="30" t="s">
        <v>37</v>
      </c>
      <c r="F101" s="30" t="s">
        <v>40</v>
      </c>
      <c r="G101" s="63"/>
    </row>
    <row r="102" spans="2:7" ht="27" customHeight="1" x14ac:dyDescent="0.15">
      <c r="B102" s="151"/>
      <c r="C102" s="152"/>
      <c r="D102" s="153"/>
      <c r="E102" s="72"/>
      <c r="F102" s="72"/>
      <c r="G102" s="63"/>
    </row>
    <row r="103" spans="2:7" ht="93.75" customHeight="1" x14ac:dyDescent="0.15">
      <c r="B103" s="147" t="s">
        <v>319</v>
      </c>
      <c r="C103" s="143"/>
      <c r="D103" s="143"/>
      <c r="E103" s="143"/>
      <c r="F103" s="143"/>
      <c r="G103" s="143"/>
    </row>
    <row r="105" spans="2:7" x14ac:dyDescent="0.15">
      <c r="B105" s="53" t="s">
        <v>80</v>
      </c>
    </row>
    <row r="106" spans="2:7" ht="9" customHeight="1" x14ac:dyDescent="0.15"/>
    <row r="107" spans="2:7" ht="141" customHeight="1" x14ac:dyDescent="0.15">
      <c r="B107" s="143"/>
      <c r="C107" s="143"/>
      <c r="D107" s="143"/>
      <c r="E107" s="143"/>
      <c r="F107" s="143"/>
      <c r="G107" s="143"/>
    </row>
    <row r="108" spans="2:7" x14ac:dyDescent="0.15">
      <c r="B108" s="25" t="s">
        <v>81</v>
      </c>
    </row>
    <row r="112" spans="2:7" x14ac:dyDescent="0.15">
      <c r="B112" s="20" t="s">
        <v>82</v>
      </c>
      <c r="D112" s="137"/>
    </row>
    <row r="113" spans="2:4" x14ac:dyDescent="0.15">
      <c r="D113" s="138"/>
    </row>
    <row r="116" spans="2:4" x14ac:dyDescent="0.15">
      <c r="B116" s="22" t="s">
        <v>83</v>
      </c>
      <c r="C116" s="22"/>
      <c r="D116" s="137"/>
    </row>
    <row r="117" spans="2:4" x14ac:dyDescent="0.15">
      <c r="D117" s="138"/>
    </row>
  </sheetData>
  <sheetProtection algorithmName="SHA-512" hashValue="wmdJgwKHxTUzAjE/pRRi6MU/mUjbKEEfiRsW+vquUhr5Hw1nB0q5JsCKwGUtD7U8a0wAyyulHO5i6m5ccu3jxQ==" saltValue="KugCbmtvE4tOSgMPqMlZCA==" spinCount="100000" sheet="1" selectLockedCells="1"/>
  <mergeCells count="36">
    <mergeCell ref="B98:G98"/>
    <mergeCell ref="D70:G70"/>
    <mergeCell ref="B86:G88"/>
    <mergeCell ref="B68:C68"/>
    <mergeCell ref="D68:G68"/>
    <mergeCell ref="B81:G81"/>
    <mergeCell ref="B85:G85"/>
    <mergeCell ref="B71:C71"/>
    <mergeCell ref="B3:G4"/>
    <mergeCell ref="B13:G13"/>
    <mergeCell ref="B63:G63"/>
    <mergeCell ref="B82:G82"/>
    <mergeCell ref="B70:C70"/>
    <mergeCell ref="D71:G71"/>
    <mergeCell ref="B50:G51"/>
    <mergeCell ref="E5:F5"/>
    <mergeCell ref="B5:D8"/>
    <mergeCell ref="E8:F8"/>
    <mergeCell ref="E6:F6"/>
    <mergeCell ref="E7:F7"/>
    <mergeCell ref="D116:D117"/>
    <mergeCell ref="B64:G64"/>
    <mergeCell ref="B26:G26"/>
    <mergeCell ref="C32:F33"/>
    <mergeCell ref="C20:F21"/>
    <mergeCell ref="B107:G107"/>
    <mergeCell ref="B69:C69"/>
    <mergeCell ref="D69:G69"/>
    <mergeCell ref="B75:G75"/>
    <mergeCell ref="B41:G41"/>
    <mergeCell ref="B43:G44"/>
    <mergeCell ref="C57:F58"/>
    <mergeCell ref="D112:D113"/>
    <mergeCell ref="B103:G103"/>
    <mergeCell ref="B96:D97"/>
    <mergeCell ref="B101:D102"/>
  </mergeCells>
  <phoneticPr fontId="1" type="noConversion"/>
  <dataValidations count="1">
    <dataValidation type="custom" allowBlank="1" showInputMessage="1" showErrorMessage="1" sqref="B30:B32 B55:B57 D112:D113 D116:D117 E97:F97 E102:F102 B17:B20" xr:uid="{97135CBC-0A25-7E49-B77C-2D7A7CA79EC3}">
      <formula1>IF(B17="x",TRUE,FALSE)</formula1>
    </dataValidation>
  </dataValidations>
  <printOptions horizontalCentered="1"/>
  <pageMargins left="0.25" right="0.25" top="0.75" bottom="0.75" header="0.3" footer="0.3"/>
  <pageSetup paperSize="9" scale="89" fitToHeight="0" orientation="portrait" verticalDpi="300" r:id="rId1"/>
  <headerFooter alignWithMargins="0"/>
  <rowBreaks count="4" manualBreakCount="4">
    <brk id="18" max="7" man="1"/>
    <brk id="46" max="7" man="1"/>
    <brk id="72" max="7" man="1"/>
    <brk id="93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A9E72-D1CE-9840-9968-950B32D89FB1}">
  <sheetPr>
    <tabColor indexed="23"/>
  </sheetPr>
  <dimension ref="A1:E72"/>
  <sheetViews>
    <sheetView zoomScale="110" zoomScaleNormal="110" workbookViewId="0">
      <selection activeCell="C81" sqref="C81"/>
    </sheetView>
  </sheetViews>
  <sheetFormatPr baseColWidth="10" defaultColWidth="10.83203125" defaultRowHeight="13" x14ac:dyDescent="0.15"/>
  <cols>
    <col min="1" max="1" width="50.83203125" bestFit="1" customWidth="1"/>
    <col min="2" max="2" width="34.1640625" customWidth="1"/>
    <col min="3" max="3" width="40.6640625" customWidth="1"/>
    <col min="4" max="5" width="34.1640625" customWidth="1"/>
  </cols>
  <sheetData>
    <row r="1" spans="1:5" x14ac:dyDescent="0.15">
      <c r="A1" t="s">
        <v>84</v>
      </c>
      <c r="B1" t="s">
        <v>85</v>
      </c>
      <c r="C1" t="s">
        <v>86</v>
      </c>
      <c r="D1" t="s">
        <v>87</v>
      </c>
      <c r="E1" t="s">
        <v>88</v>
      </c>
    </row>
    <row r="2" spans="1:5" x14ac:dyDescent="0.15">
      <c r="A2" t="s">
        <v>89</v>
      </c>
      <c r="B2" t="s">
        <v>90</v>
      </c>
      <c r="C2" t="s">
        <v>91</v>
      </c>
      <c r="D2" t="s">
        <v>92</v>
      </c>
      <c r="E2" t="s">
        <v>93</v>
      </c>
    </row>
    <row r="3" spans="1:5" x14ac:dyDescent="0.15">
      <c r="A3" t="s">
        <v>94</v>
      </c>
      <c r="B3" t="s">
        <v>95</v>
      </c>
      <c r="C3" t="s">
        <v>96</v>
      </c>
      <c r="D3" t="s">
        <v>97</v>
      </c>
      <c r="E3" t="s">
        <v>98</v>
      </c>
    </row>
    <row r="4" spans="1:5" x14ac:dyDescent="0.15">
      <c r="A4" t="s">
        <v>99</v>
      </c>
      <c r="B4" t="s">
        <v>100</v>
      </c>
      <c r="C4" t="s">
        <v>101</v>
      </c>
      <c r="D4" t="s">
        <v>102</v>
      </c>
      <c r="E4" t="s">
        <v>103</v>
      </c>
    </row>
    <row r="5" spans="1:5" x14ac:dyDescent="0.15">
      <c r="A5" t="s">
        <v>104</v>
      </c>
      <c r="B5" t="s">
        <v>105</v>
      </c>
      <c r="C5" t="s">
        <v>106</v>
      </c>
      <c r="D5" t="s">
        <v>107</v>
      </c>
      <c r="E5" t="s">
        <v>108</v>
      </c>
    </row>
    <row r="6" spans="1:5" x14ac:dyDescent="0.15">
      <c r="A6" t="s">
        <v>109</v>
      </c>
      <c r="B6" t="s">
        <v>110</v>
      </c>
      <c r="C6" t="s">
        <v>111</v>
      </c>
      <c r="D6" t="s">
        <v>112</v>
      </c>
      <c r="E6" t="s">
        <v>113</v>
      </c>
    </row>
    <row r="7" spans="1:5" x14ac:dyDescent="0.15">
      <c r="A7" t="s">
        <v>114</v>
      </c>
      <c r="B7" t="s">
        <v>115</v>
      </c>
      <c r="C7" t="s">
        <v>116</v>
      </c>
      <c r="D7" t="s">
        <v>117</v>
      </c>
      <c r="E7" s="7" t="s">
        <v>307</v>
      </c>
    </row>
    <row r="8" spans="1:5" x14ac:dyDescent="0.15">
      <c r="A8" t="s">
        <v>118</v>
      </c>
      <c r="B8" t="s">
        <v>119</v>
      </c>
      <c r="C8" t="s">
        <v>120</v>
      </c>
      <c r="D8" t="s">
        <v>121</v>
      </c>
      <c r="E8" t="s">
        <v>122</v>
      </c>
    </row>
    <row r="9" spans="1:5" x14ac:dyDescent="0.15">
      <c r="A9" t="s">
        <v>123</v>
      </c>
      <c r="B9" t="s">
        <v>124</v>
      </c>
      <c r="C9" t="s">
        <v>125</v>
      </c>
      <c r="D9" t="s">
        <v>126</v>
      </c>
      <c r="E9" t="s">
        <v>127</v>
      </c>
    </row>
    <row r="10" spans="1:5" x14ac:dyDescent="0.15">
      <c r="A10" t="s">
        <v>128</v>
      </c>
      <c r="B10" t="s">
        <v>129</v>
      </c>
      <c r="C10" t="s">
        <v>130</v>
      </c>
      <c r="D10" t="s">
        <v>131</v>
      </c>
      <c r="E10" t="s">
        <v>132</v>
      </c>
    </row>
    <row r="11" spans="1:5" x14ac:dyDescent="0.15">
      <c r="A11" t="s">
        <v>133</v>
      </c>
      <c r="B11" t="s">
        <v>134</v>
      </c>
      <c r="C11" t="s">
        <v>135</v>
      </c>
      <c r="D11" t="s">
        <v>136</v>
      </c>
      <c r="E11" t="s">
        <v>137</v>
      </c>
    </row>
    <row r="12" spans="1:5" x14ac:dyDescent="0.15">
      <c r="A12" t="s">
        <v>138</v>
      </c>
      <c r="B12" t="s">
        <v>139</v>
      </c>
      <c r="C12" t="s">
        <v>140</v>
      </c>
      <c r="D12" t="s">
        <v>141</v>
      </c>
      <c r="E12" t="s">
        <v>142</v>
      </c>
    </row>
    <row r="13" spans="1:5" x14ac:dyDescent="0.15">
      <c r="A13" t="s">
        <v>143</v>
      </c>
      <c r="B13" t="s">
        <v>144</v>
      </c>
      <c r="C13" t="s">
        <v>145</v>
      </c>
      <c r="D13" t="s">
        <v>146</v>
      </c>
      <c r="E13" t="s">
        <v>147</v>
      </c>
    </row>
    <row r="14" spans="1:5" x14ac:dyDescent="0.15">
      <c r="A14" t="s">
        <v>148</v>
      </c>
      <c r="B14" t="s">
        <v>149</v>
      </c>
      <c r="C14" t="s">
        <v>150</v>
      </c>
      <c r="D14" t="s">
        <v>151</v>
      </c>
      <c r="E14" t="s">
        <v>152</v>
      </c>
    </row>
    <row r="15" spans="1:5" x14ac:dyDescent="0.15">
      <c r="A15" t="s">
        <v>153</v>
      </c>
      <c r="B15" t="s">
        <v>154</v>
      </c>
      <c r="C15" t="s">
        <v>155</v>
      </c>
      <c r="D15" t="s">
        <v>156</v>
      </c>
      <c r="E15" t="s">
        <v>157</v>
      </c>
    </row>
    <row r="16" spans="1:5" x14ac:dyDescent="0.15">
      <c r="A16" t="s">
        <v>158</v>
      </c>
      <c r="B16" t="s">
        <v>159</v>
      </c>
      <c r="C16" t="s">
        <v>160</v>
      </c>
      <c r="D16" t="s">
        <v>161</v>
      </c>
      <c r="E16" t="s">
        <v>162</v>
      </c>
    </row>
    <row r="17" spans="1:5" x14ac:dyDescent="0.15">
      <c r="A17" t="s">
        <v>163</v>
      </c>
      <c r="B17" t="s">
        <v>164</v>
      </c>
      <c r="C17" t="s">
        <v>165</v>
      </c>
      <c r="D17" t="s">
        <v>166</v>
      </c>
      <c r="E17" t="s">
        <v>167</v>
      </c>
    </row>
    <row r="18" spans="1:5" x14ac:dyDescent="0.15">
      <c r="A18" t="s">
        <v>168</v>
      </c>
      <c r="B18" t="s">
        <v>169</v>
      </c>
      <c r="C18" t="s">
        <v>170</v>
      </c>
      <c r="D18" t="s">
        <v>171</v>
      </c>
      <c r="E18" t="s">
        <v>172</v>
      </c>
    </row>
    <row r="19" spans="1:5" x14ac:dyDescent="0.15">
      <c r="A19" t="s">
        <v>173</v>
      </c>
      <c r="B19" t="s">
        <v>174</v>
      </c>
      <c r="C19" t="s">
        <v>175</v>
      </c>
      <c r="D19" t="s">
        <v>176</v>
      </c>
      <c r="E19" t="s">
        <v>177</v>
      </c>
    </row>
    <row r="20" spans="1:5" x14ac:dyDescent="0.15">
      <c r="A20" t="s">
        <v>178</v>
      </c>
      <c r="B20" t="s">
        <v>179</v>
      </c>
      <c r="C20" t="s">
        <v>180</v>
      </c>
      <c r="D20" t="s">
        <v>181</v>
      </c>
      <c r="E20" t="s">
        <v>182</v>
      </c>
    </row>
    <row r="21" spans="1:5" x14ac:dyDescent="0.15">
      <c r="A21" t="s">
        <v>104</v>
      </c>
      <c r="B21" t="s">
        <v>183</v>
      </c>
      <c r="C21" t="s">
        <v>184</v>
      </c>
      <c r="D21" t="s">
        <v>185</v>
      </c>
      <c r="E21" t="s">
        <v>186</v>
      </c>
    </row>
    <row r="22" spans="1:5" x14ac:dyDescent="0.15">
      <c r="A22" t="s">
        <v>109</v>
      </c>
      <c r="B22" t="s">
        <v>187</v>
      </c>
      <c r="C22" t="s">
        <v>188</v>
      </c>
      <c r="D22" t="s">
        <v>189</v>
      </c>
      <c r="E22" t="s">
        <v>190</v>
      </c>
    </row>
    <row r="23" spans="1:5" x14ac:dyDescent="0.15">
      <c r="A23" t="s">
        <v>114</v>
      </c>
      <c r="B23" t="s">
        <v>191</v>
      </c>
      <c r="C23" t="s">
        <v>192</v>
      </c>
      <c r="D23" t="s">
        <v>193</v>
      </c>
      <c r="E23" t="s">
        <v>194</v>
      </c>
    </row>
    <row r="24" spans="1:5" x14ac:dyDescent="0.15">
      <c r="A24" t="s">
        <v>118</v>
      </c>
      <c r="B24" t="s">
        <v>195</v>
      </c>
      <c r="C24" t="s">
        <v>196</v>
      </c>
      <c r="D24" t="s">
        <v>197</v>
      </c>
      <c r="E24" t="s">
        <v>198</v>
      </c>
    </row>
    <row r="25" spans="1:5" x14ac:dyDescent="0.15">
      <c r="A25" t="s">
        <v>123</v>
      </c>
      <c r="B25" t="s">
        <v>199</v>
      </c>
      <c r="C25" t="s">
        <v>200</v>
      </c>
      <c r="D25" t="s">
        <v>201</v>
      </c>
      <c r="E25" t="s">
        <v>202</v>
      </c>
    </row>
    <row r="26" spans="1:5" x14ac:dyDescent="0.15">
      <c r="A26" t="s">
        <v>128</v>
      </c>
      <c r="B26" t="s">
        <v>203</v>
      </c>
      <c r="C26" t="s">
        <v>204</v>
      </c>
      <c r="D26" t="s">
        <v>205</v>
      </c>
      <c r="E26" t="s">
        <v>132</v>
      </c>
    </row>
    <row r="27" spans="1:5" x14ac:dyDescent="0.15">
      <c r="A27" t="s">
        <v>133</v>
      </c>
      <c r="B27" t="s">
        <v>206</v>
      </c>
      <c r="C27" t="s">
        <v>135</v>
      </c>
      <c r="D27" t="s">
        <v>136</v>
      </c>
      <c r="E27" t="s">
        <v>207</v>
      </c>
    </row>
    <row r="28" spans="1:5" x14ac:dyDescent="0.15">
      <c r="A28" t="s">
        <v>138</v>
      </c>
      <c r="B28" t="s">
        <v>208</v>
      </c>
      <c r="C28" t="s">
        <v>140</v>
      </c>
      <c r="D28" t="s">
        <v>141</v>
      </c>
      <c r="E28" t="s">
        <v>209</v>
      </c>
    </row>
    <row r="29" spans="1:5" x14ac:dyDescent="0.15">
      <c r="A29" t="s">
        <v>143</v>
      </c>
      <c r="B29" t="s">
        <v>210</v>
      </c>
      <c r="C29" t="s">
        <v>211</v>
      </c>
      <c r="D29" t="s">
        <v>212</v>
      </c>
      <c r="E29" t="s">
        <v>213</v>
      </c>
    </row>
    <row r="30" spans="1:5" x14ac:dyDescent="0.15">
      <c r="A30" t="s">
        <v>148</v>
      </c>
      <c r="B30" t="s">
        <v>214</v>
      </c>
      <c r="C30" t="s">
        <v>150</v>
      </c>
      <c r="D30" t="s">
        <v>215</v>
      </c>
      <c r="E30" t="s">
        <v>152</v>
      </c>
    </row>
    <row r="31" spans="1:5" x14ac:dyDescent="0.15">
      <c r="A31" t="s">
        <v>153</v>
      </c>
      <c r="B31" t="s">
        <v>216</v>
      </c>
      <c r="C31" t="s">
        <v>217</v>
      </c>
      <c r="D31" t="s">
        <v>218</v>
      </c>
      <c r="E31" t="s">
        <v>219</v>
      </c>
    </row>
    <row r="32" spans="1:5" x14ac:dyDescent="0.15">
      <c r="A32" t="s">
        <v>158</v>
      </c>
      <c r="B32" t="s">
        <v>220</v>
      </c>
      <c r="C32" t="s">
        <v>160</v>
      </c>
      <c r="D32" t="s">
        <v>161</v>
      </c>
      <c r="E32" t="s">
        <v>162</v>
      </c>
    </row>
    <row r="33" spans="1:5" x14ac:dyDescent="0.15">
      <c r="A33" t="s">
        <v>221</v>
      </c>
      <c r="B33" t="s">
        <v>222</v>
      </c>
      <c r="C33" t="s">
        <v>223</v>
      </c>
      <c r="D33" t="s">
        <v>224</v>
      </c>
      <c r="E33" t="s">
        <v>167</v>
      </c>
    </row>
    <row r="34" spans="1:5" x14ac:dyDescent="0.15">
      <c r="A34" t="s">
        <v>225</v>
      </c>
      <c r="B34" t="s">
        <v>226</v>
      </c>
      <c r="C34" t="s">
        <v>170</v>
      </c>
      <c r="D34" t="s">
        <v>227</v>
      </c>
      <c r="E34" t="s">
        <v>172</v>
      </c>
    </row>
    <row r="35" spans="1:5" x14ac:dyDescent="0.15">
      <c r="A35" t="s">
        <v>228</v>
      </c>
      <c r="B35" t="s">
        <v>229</v>
      </c>
      <c r="C35" t="s">
        <v>175</v>
      </c>
      <c r="D35" t="s">
        <v>230</v>
      </c>
      <c r="E35" t="s">
        <v>231</v>
      </c>
    </row>
    <row r="36" spans="1:5" x14ac:dyDescent="0.15">
      <c r="A36" t="s">
        <v>232</v>
      </c>
      <c r="B36" t="s">
        <v>233</v>
      </c>
      <c r="C36" t="s">
        <v>180</v>
      </c>
      <c r="D36" t="s">
        <v>234</v>
      </c>
      <c r="E36" t="s">
        <v>235</v>
      </c>
    </row>
    <row r="37" spans="1:5" x14ac:dyDescent="0.15">
      <c r="A37" t="s">
        <v>236</v>
      </c>
      <c r="B37" t="s">
        <v>237</v>
      </c>
      <c r="C37" t="s">
        <v>238</v>
      </c>
      <c r="D37" t="s">
        <v>239</v>
      </c>
      <c r="E37" t="s">
        <v>240</v>
      </c>
    </row>
    <row r="38" spans="1:5" x14ac:dyDescent="0.15">
      <c r="A38" t="s">
        <v>241</v>
      </c>
      <c r="B38" t="s">
        <v>242</v>
      </c>
      <c r="C38" t="s">
        <v>243</v>
      </c>
      <c r="D38" t="s">
        <v>244</v>
      </c>
      <c r="E38" t="s">
        <v>245</v>
      </c>
    </row>
    <row r="39" spans="1:5" x14ac:dyDescent="0.15">
      <c r="A39" t="s">
        <v>246</v>
      </c>
      <c r="B39" t="s">
        <v>247</v>
      </c>
      <c r="C39" t="s">
        <v>248</v>
      </c>
      <c r="D39" t="s">
        <v>249</v>
      </c>
      <c r="E39" t="s">
        <v>250</v>
      </c>
    </row>
    <row r="40" spans="1:5" x14ac:dyDescent="0.15">
      <c r="A40" t="s">
        <v>251</v>
      </c>
      <c r="B40" t="s">
        <v>252</v>
      </c>
      <c r="C40" t="s">
        <v>253</v>
      </c>
      <c r="D40" t="s">
        <v>254</v>
      </c>
      <c r="E40" t="s">
        <v>255</v>
      </c>
    </row>
    <row r="41" spans="1:5" x14ac:dyDescent="0.15">
      <c r="A41" t="s">
        <v>256</v>
      </c>
      <c r="B41" t="s">
        <v>257</v>
      </c>
      <c r="C41" t="s">
        <v>258</v>
      </c>
      <c r="D41" t="s">
        <v>259</v>
      </c>
      <c r="E41" t="s">
        <v>260</v>
      </c>
    </row>
    <row r="42" spans="1:5" x14ac:dyDescent="0.15">
      <c r="A42" t="s">
        <v>261</v>
      </c>
      <c r="B42" t="s">
        <v>262</v>
      </c>
      <c r="C42" t="s">
        <v>204</v>
      </c>
      <c r="D42" t="s">
        <v>263</v>
      </c>
      <c r="E42" t="s">
        <v>264</v>
      </c>
    </row>
    <row r="43" spans="1:5" x14ac:dyDescent="0.15">
      <c r="A43" t="s">
        <v>265</v>
      </c>
      <c r="B43" t="s">
        <v>266</v>
      </c>
      <c r="C43" t="s">
        <v>267</v>
      </c>
      <c r="D43" t="s">
        <v>268</v>
      </c>
      <c r="E43" t="s">
        <v>207</v>
      </c>
    </row>
    <row r="44" spans="1:5" x14ac:dyDescent="0.15">
      <c r="A44" t="s">
        <v>269</v>
      </c>
      <c r="B44" t="s">
        <v>270</v>
      </c>
      <c r="C44" t="s">
        <v>271</v>
      </c>
      <c r="D44" t="s">
        <v>272</v>
      </c>
      <c r="E44" t="s">
        <v>273</v>
      </c>
    </row>
    <row r="45" spans="1:5" x14ac:dyDescent="0.15">
      <c r="A45" t="s">
        <v>274</v>
      </c>
      <c r="B45" t="s">
        <v>275</v>
      </c>
      <c r="C45" t="s">
        <v>276</v>
      </c>
      <c r="D45" t="s">
        <v>277</v>
      </c>
      <c r="E45" t="s">
        <v>278</v>
      </c>
    </row>
    <row r="46" spans="1:5" x14ac:dyDescent="0.15">
      <c r="A46" t="s">
        <v>279</v>
      </c>
      <c r="B46" t="s">
        <v>280</v>
      </c>
      <c r="C46" t="s">
        <v>281</v>
      </c>
      <c r="D46" t="s">
        <v>282</v>
      </c>
      <c r="E46" t="s">
        <v>283</v>
      </c>
    </row>
    <row r="47" spans="1:5" x14ac:dyDescent="0.15">
      <c r="A47" t="s">
        <v>284</v>
      </c>
      <c r="B47" t="s">
        <v>285</v>
      </c>
      <c r="C47" t="s">
        <v>286</v>
      </c>
      <c r="D47" t="s">
        <v>287</v>
      </c>
      <c r="E47" t="s">
        <v>288</v>
      </c>
    </row>
    <row r="48" spans="1:5" x14ac:dyDescent="0.15">
      <c r="A48" t="s">
        <v>289</v>
      </c>
      <c r="B48" t="s">
        <v>290</v>
      </c>
      <c r="C48" t="s">
        <v>291</v>
      </c>
      <c r="D48" t="s">
        <v>292</v>
      </c>
      <c r="E48" t="s">
        <v>162</v>
      </c>
    </row>
    <row r="53" spans="1:3" x14ac:dyDescent="0.15">
      <c r="A53" t="s">
        <v>293</v>
      </c>
    </row>
    <row r="54" spans="1:3" x14ac:dyDescent="0.15">
      <c r="A54">
        <v>1</v>
      </c>
    </row>
    <row r="55" spans="1:3" x14ac:dyDescent="0.15">
      <c r="A55">
        <v>3</v>
      </c>
    </row>
    <row r="56" spans="1:3" x14ac:dyDescent="0.15">
      <c r="A56">
        <v>5</v>
      </c>
    </row>
    <row r="58" spans="1:3" x14ac:dyDescent="0.15">
      <c r="A58" t="s">
        <v>294</v>
      </c>
    </row>
    <row r="62" spans="1:3" x14ac:dyDescent="0.15">
      <c r="A62" t="s">
        <v>295</v>
      </c>
      <c r="C62" s="7" t="e" cm="1">
        <f t="array" aca="1" ref="C62" ca="1">INDIRECT(Identificação!J20)</f>
        <v>#N/A</v>
      </c>
    </row>
    <row r="63" spans="1:3" x14ac:dyDescent="0.15">
      <c r="A63" s="7" t="s">
        <v>298</v>
      </c>
      <c r="B63" s="7" t="s">
        <v>305</v>
      </c>
    </row>
    <row r="64" spans="1:3" x14ac:dyDescent="0.15">
      <c r="A64" s="7" t="s">
        <v>299</v>
      </c>
      <c r="B64" s="7" t="s">
        <v>305</v>
      </c>
    </row>
    <row r="65" spans="1:2" x14ac:dyDescent="0.15">
      <c r="A65" s="7" t="s">
        <v>300</v>
      </c>
      <c r="B65" s="7" t="s">
        <v>306</v>
      </c>
    </row>
    <row r="66" spans="1:2" x14ac:dyDescent="0.15">
      <c r="A66" s="7" t="s">
        <v>301</v>
      </c>
      <c r="B66" s="7" t="s">
        <v>306</v>
      </c>
    </row>
    <row r="67" spans="1:2" x14ac:dyDescent="0.15">
      <c r="A67" s="7" t="s">
        <v>304</v>
      </c>
      <c r="B67" s="7" t="s">
        <v>306</v>
      </c>
    </row>
    <row r="68" spans="1:2" x14ac:dyDescent="0.15">
      <c r="A68" s="7" t="s">
        <v>302</v>
      </c>
      <c r="B68" s="7" t="s">
        <v>306</v>
      </c>
    </row>
    <row r="69" spans="1:2" x14ac:dyDescent="0.15">
      <c r="A69" s="7" t="s">
        <v>303</v>
      </c>
      <c r="B69" s="7" t="s">
        <v>306</v>
      </c>
    </row>
    <row r="70" spans="1:2" x14ac:dyDescent="0.15">
      <c r="A70" s="7" t="s">
        <v>296</v>
      </c>
      <c r="B70" s="7" t="s">
        <v>306</v>
      </c>
    </row>
    <row r="71" spans="1:2" x14ac:dyDescent="0.15">
      <c r="A71" s="7" t="s">
        <v>297</v>
      </c>
      <c r="B71" s="7" t="s">
        <v>306</v>
      </c>
    </row>
    <row r="72" spans="1:2" x14ac:dyDescent="0.15">
      <c r="A72" s="7" t="s">
        <v>308</v>
      </c>
      <c r="B72" s="7" t="s">
        <v>306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C3B9BE0183037489CE537A24B836211" ma:contentTypeVersion="14" ma:contentTypeDescription="Criar um novo documento." ma:contentTypeScope="" ma:versionID="c849e936c6a0b65a25faf4243ccc5d0a">
  <xsd:schema xmlns:xsd="http://www.w3.org/2001/XMLSchema" xmlns:xs="http://www.w3.org/2001/XMLSchema" xmlns:p="http://schemas.microsoft.com/office/2006/metadata/properties" xmlns:ns2="0afa2bc3-41e0-4dda-b3a7-c9172cf1b03b" xmlns:ns3="b9cd23b6-9943-4893-b07a-e0326b155321" targetNamespace="http://schemas.microsoft.com/office/2006/metadata/properties" ma:root="true" ma:fieldsID="291fb6ed390ed2c4ee2676c4c8796d98" ns2:_="" ns3:_="">
    <xsd:import namespace="0afa2bc3-41e0-4dda-b3a7-c9172cf1b03b"/>
    <xsd:import namespace="b9cd23b6-9943-4893-b07a-e0326b15532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fa2bc3-41e0-4dda-b3a7-c9172cf1b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cd23b6-9943-4893-b07a-e0326b1553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683D879-7822-458C-8936-44699F22C24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fa2bc3-41e0-4dda-b3a7-c9172cf1b03b"/>
    <ds:schemaRef ds:uri="b9cd23b6-9943-4893-b07a-e0326b15532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C30B5A-AE66-42C5-9BEA-C3CF8BD3217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0C706731-AC68-40D1-A8D0-B30AF9C274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Folhas de Cálculo</vt:lpstr>
      </vt:variant>
      <vt:variant>
        <vt:i4>5</vt:i4>
      </vt:variant>
      <vt:variant>
        <vt:lpstr>Intervalos com Nome</vt:lpstr>
      </vt:variant>
      <vt:variant>
        <vt:i4>15</vt:i4>
      </vt:variant>
    </vt:vector>
  </HeadingPairs>
  <TitlesOfParts>
    <vt:vector size="20" baseType="lpstr">
      <vt:lpstr>Identificação</vt:lpstr>
      <vt:lpstr>Competências</vt:lpstr>
      <vt:lpstr>Contratualização</vt:lpstr>
      <vt:lpstr>Avaliação Global</vt:lpstr>
      <vt:lpstr>Dados suporte</vt:lpstr>
      <vt:lpstr>'Avaliação Global'!Área_de_Impressão</vt:lpstr>
      <vt:lpstr>Competências!Área_de_Impressão</vt:lpstr>
      <vt:lpstr>Contratualização!Área_de_Impressão</vt:lpstr>
      <vt:lpstr>Identificação!Área_de_Impressão</vt:lpstr>
      <vt:lpstr>categoria</vt:lpstr>
      <vt:lpstr>categorias</vt:lpstr>
      <vt:lpstr>categorias_graus</vt:lpstr>
      <vt:lpstr>class</vt:lpstr>
      <vt:lpstr>competencias</vt:lpstr>
      <vt:lpstr>cruz</vt:lpstr>
      <vt:lpstr>Grau1</vt:lpstr>
      <vt:lpstr>Grau2</vt:lpstr>
      <vt:lpstr>Grau3</vt:lpstr>
      <vt:lpstr>somaCompetencias</vt:lpstr>
      <vt:lpstr>tabela_competencias_comportamentos</vt:lpstr>
    </vt:vector>
  </TitlesOfParts>
  <Manager/>
  <Company>SRE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jdpereira</dc:creator>
  <cp:keywords/>
  <dc:description/>
  <cp:lastModifiedBy>Carlos Miguel Vasconcelos Ponte</cp:lastModifiedBy>
  <cp:revision/>
  <cp:lastPrinted>2025-02-12T11:28:24Z</cp:lastPrinted>
  <dcterms:created xsi:type="dcterms:W3CDTF">2006-01-12T17:24:55Z</dcterms:created>
  <dcterms:modified xsi:type="dcterms:W3CDTF">2025-03-17T13:58:02Z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0x010100DC3B9BE0183037489CE537A24B836211</vt:lpwstr>
  </property>
</Properties>
</file>