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guelponte/Downloads/"/>
    </mc:Choice>
  </mc:AlternateContent>
  <xr:revisionPtr revIDLastSave="0" documentId="13_ncr:1_{9D1A1B99-C125-E843-BDF9-9882B9F6547B}" xr6:coauthVersionLast="47" xr6:coauthVersionMax="47" xr10:uidLastSave="{00000000-0000-0000-0000-000000000000}"/>
  <bookViews>
    <workbookView xWindow="0" yWindow="0" windowWidth="51200" windowHeight="28800" tabRatio="502" xr2:uid="{E28D240A-70AE-9B44-9F5A-382CDC57AC4F}"/>
  </bookViews>
  <sheets>
    <sheet name="Folha 1" sheetId="7" r:id="rId1"/>
    <sheet name="Folha 2" sheetId="3" r:id="rId2"/>
    <sheet name="Folha 3" sheetId="8" r:id="rId3"/>
    <sheet name="alimentação" sheetId="9" state="hidden" r:id="rId4"/>
  </sheets>
  <definedNames>
    <definedName name="_xlnm.Print_Area" localSheetId="0">'Folha 1'!$B$2:$J$51</definedName>
    <definedName name="_xlnm.Print_Area" localSheetId="1">'Folha 2'!$B$2:$O$50</definedName>
    <definedName name="_xlnm.Print_Area" localSheetId="2">'Folha 3'!$A$1:$H$109</definedName>
    <definedName name="competencias">alimentação!$A$1:$A$21</definedName>
    <definedName name="Lista_Competencias" localSheetId="2">'Folha 3'!#REF!</definedName>
    <definedName name="Lista_Competencias">'Folha 1'!#REF!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3" l="1"/>
  <c r="Q37" i="3" s="1"/>
  <c r="I11" i="8"/>
  <c r="I7" i="8"/>
  <c r="I12" i="8"/>
  <c r="I13" i="8"/>
  <c r="J13" i="8" s="1"/>
  <c r="P12" i="3"/>
  <c r="P16" i="3"/>
  <c r="P20" i="3"/>
  <c r="P32" i="3"/>
  <c r="Q32" i="3" s="1"/>
  <c r="I10" i="8"/>
  <c r="I8" i="8"/>
  <c r="I9" i="8"/>
  <c r="P28" i="3"/>
  <c r="P24" i="3"/>
  <c r="Q20" i="3" s="1"/>
  <c r="Q24" i="3" l="1"/>
  <c r="Q28" i="3"/>
  <c r="J11" i="8"/>
  <c r="J12" i="8"/>
  <c r="O39" i="3" l="1"/>
  <c r="E26" i="8" s="1"/>
  <c r="G26" i="8" s="1"/>
  <c r="G15" i="8"/>
  <c r="E27" i="8" s="1"/>
  <c r="G27" i="8" s="1"/>
  <c r="G28" i="8" l="1"/>
  <c r="G30" i="8" s="1"/>
  <c r="G31" i="8" l="1"/>
  <c r="G32" i="8"/>
  <c r="G33" i="8"/>
</calcChain>
</file>

<file path=xl/sharedStrings.xml><?xml version="1.0" encoding="utf-8"?>
<sst xmlns="http://schemas.openxmlformats.org/spreadsheetml/2006/main" count="145" uniqueCount="112">
  <si>
    <t>AVALIAÇÃO DO DESEMPENHO</t>
  </si>
  <si>
    <t>TRABALHADORES (SIADAP-RAM 3)</t>
  </si>
  <si>
    <r>
      <t xml:space="preserve">FICHA DE AVALIAÇÃO BIÉNIO </t>
    </r>
    <r>
      <rPr>
        <b/>
        <sz val="11"/>
        <rFont val="Garamond"/>
        <family val="1"/>
      </rPr>
      <t>2023-2024</t>
    </r>
  </si>
  <si>
    <t>DEPARTAMENTO</t>
  </si>
  <si>
    <t>SECRETARIA REGIONAL DE EDUCAÇÃO, CIÊNCIA E TECNOLOGIA</t>
  </si>
  <si>
    <t>SERVIÇO</t>
  </si>
  <si>
    <t>NIF</t>
  </si>
  <si>
    <t>(A preencher pelo avaliador)</t>
  </si>
  <si>
    <t>Avaliador</t>
  </si>
  <si>
    <t>Cargo</t>
  </si>
  <si>
    <t>Avaliado</t>
  </si>
  <si>
    <t>Categoria / Carreira</t>
  </si>
  <si>
    <t>Unidade Orgânica</t>
  </si>
  <si>
    <t>Período em avaliação</t>
  </si>
  <si>
    <t>a</t>
  </si>
  <si>
    <t>1. OBJETIVOS DA UNIDADE ORGÂNICA</t>
  </si>
  <si>
    <t>Descrição dos objectivos da unidade orgânica:</t>
  </si>
  <si>
    <t>2. PARÂMETROS DA AVALIAÇÃO:</t>
  </si>
  <si>
    <t>2.1 RESULTADOS:</t>
  </si>
  <si>
    <t>(A preencher no início do período de avaliação)</t>
  </si>
  <si>
    <t>(A preencher no final do período de avaliação)</t>
  </si>
  <si>
    <t xml:space="preserve">DESCRIÇÃO DO OBJETIVO
DETERMINAÇÃO DO(S) INDICADOR(ES) DE MEDIDA E CRITÉRIOS DE SUPERAÇÃO                                                                                                                                    </t>
  </si>
  <si>
    <t>AVALIAÇÃO</t>
  </si>
  <si>
    <t>Objetivo 
superado
(Pontuação 5)</t>
  </si>
  <si>
    <t>Objetivo 
atingido
(Pontuação 3)</t>
  </si>
  <si>
    <t>Objetivo 
não atingido
(Pontuação 1)</t>
  </si>
  <si>
    <t>Objetivo</t>
  </si>
  <si>
    <t>Indicador(es) de medida</t>
  </si>
  <si>
    <t>Critério(s) de superação</t>
  </si>
  <si>
    <t>Indicadore(s) de medida</t>
  </si>
  <si>
    <t>Pontuação do parâmetro</t>
  </si>
  <si>
    <t>O avaliador, em ___ / ___ / ______ , _________________________________________________</t>
  </si>
  <si>
    <t>O avaliado, em ___ / ___ / ______ , __________________________________________________</t>
  </si>
  <si>
    <t xml:space="preserve">Os objetivos n.º (s)_________ foram reformulados em ___ / ___ / ______ constando de anexo a esta ficha. </t>
  </si>
  <si>
    <t>2.2 COMPETÊNCIAS:</t>
  </si>
  <si>
    <t>COMPETÊNCIAS ESCOLHIDAS</t>
  </si>
  <si>
    <t>N.º</t>
  </si>
  <si>
    <t>DESIGNAÇÃO</t>
  </si>
  <si>
    <t>Competência demonstrada a um nível elevado
(Pontuação 5)</t>
  </si>
  <si>
    <t>Competência demonstrada
(Pontuação 3)</t>
  </si>
  <si>
    <t>Competência não demonstrada ou inexistente
(Pontuação 1)</t>
  </si>
  <si>
    <t>Obs: A descrição de cada competência e os comportamentos a ela associados constantes das Listas de Competências referem-se ao padrão médio exigível de desempenho (Competência Demonstrada)</t>
  </si>
  <si>
    <t>O avaliador, em ___/___/_____, _________________________________________________</t>
  </si>
  <si>
    <t>O avaliado, em ___/___/_____, __________________________________________________</t>
  </si>
  <si>
    <t>3. AVALIAÇÃO GLOBAL DO DESEMPENHO</t>
  </si>
  <si>
    <t>PARÂMETROS DA AVALIAÇÃO</t>
  </si>
  <si>
    <t>A</t>
  </si>
  <si>
    <t>B</t>
  </si>
  <si>
    <t>C (A x B)</t>
  </si>
  <si>
    <t>PONTUAÇÃO</t>
  </si>
  <si>
    <t>PONDERAÇÃO</t>
  </si>
  <si>
    <t>PONTUAÇÃO PONDERADA</t>
  </si>
  <si>
    <t>RESULTADOS</t>
  </si>
  <si>
    <t>COMPETÊNCIAS</t>
  </si>
  <si>
    <t>AVALIAÇÃO FINAL - MENÇÃO QUALITATIVA</t>
  </si>
  <si>
    <t>MUITO BOM</t>
  </si>
  <si>
    <t>BOM</t>
  </si>
  <si>
    <t>REGULAR</t>
  </si>
  <si>
    <t>INADEQUADO</t>
  </si>
  <si>
    <t>4. COMUNICAÇÃO DA AVALIAÇÃO AO AVALIADO</t>
  </si>
  <si>
    <t xml:space="preserve">
Tomei conhecimento da avaliação em reunião de avaliação realizada em  ___/___/_____.
O avaliado, __________________________________________________
Observações:</t>
  </si>
  <si>
    <t>5. FUNDAMENTAÇÃO DA MENÇÃO DE DESEMPENHO BOM/MUITO BOM</t>
  </si>
  <si>
    <t>A avaliação com menção de “Desempenho Bom/Muito Bom”:</t>
  </si>
  <si>
    <t>£</t>
  </si>
  <si>
    <r>
      <t>Foi validada</t>
    </r>
    <r>
      <rPr>
        <sz val="12"/>
        <rFont val="Garamond"/>
        <family val="1"/>
      </rPr>
      <t xml:space="preserve"> em reunião do Conselho Coordenador da Avaliação realizada em ___/___/_____, conforme consta da respectiva Acta.</t>
    </r>
  </si>
  <si>
    <r>
      <t>Não foi validada</t>
    </r>
    <r>
      <rPr>
        <sz val="12"/>
        <rFont val="Garamond"/>
        <family val="1"/>
      </rPr>
      <t xml:space="preserve"> em reunião do Conselho Coordenador da Avaliação realizada em ___/___/_____, conforme consta da respectiva Acta, de cuja parte relevante se anexa cópia, tendo sido atribuída a menção de “Desempenho ____________________, correspondendo a ________.</t>
    </r>
  </si>
  <si>
    <t>6. FUNDAMENTAÇÃO DA MENÇÃO DE DESEMPENHO INADEQUADO</t>
  </si>
  <si>
    <t>Parâmetro Resultados:</t>
  </si>
  <si>
    <t>Parâmetro Competências:</t>
  </si>
  <si>
    <t>A avaliação com menção de “Desempenho Inadequado”:</t>
  </si>
  <si>
    <t>7. RECONHECIMENTO DO MÉRITO (DESEMPENHO EXCELENTE)</t>
  </si>
  <si>
    <t>Foi reconhecido mérito (Desempenho Excelente) em reunião do Conselho Coordenador da Avaliação realizada em ___/___/_____, com os fundamentos que constam da respectiva ata, de cuja parte relevante se anexa cópia.</t>
  </si>
  <si>
    <t>8. JUSTIFICAÇÃO DE NÃO AVALIAÇÃO</t>
  </si>
  <si>
    <t>9. EXPECTATIVAS, CONDIÇÕES E/OU REQUISITOS DE DESENVOLVIMENTO PESSOAL E PROFISSIONAL</t>
  </si>
  <si>
    <t xml:space="preserve">10. DIAGNÓSTICO DE NECESSIDADES DE FORMAÇÃO </t>
  </si>
  <si>
    <t>Áreas a desenvolver</t>
  </si>
  <si>
    <t>Acções de formação profissional a considerar</t>
  </si>
  <si>
    <t>11. COMUNICAÇÃO DA AVALIAÇÃO AO AVALIADO, APÓS VALIDAÇÃO/NÃO VALIDAÇÃO PELO CONSELHO COORDENADOR DA AVALIAÇÃO</t>
  </si>
  <si>
    <t>Tomei conhecimento da avaliação após validação/Não validação pelo Conselho Coordenador da Avaliação, em  __/__/____
O avaliado, ___________________________________________________</t>
  </si>
  <si>
    <t>12. HOMOLOGAÇÃO/DESPACHO DO DIRIGENTE MÁXIMO DO SERVIÇO</t>
  </si>
  <si>
    <t xml:space="preserve">
Aos ___/___/_____, __________________________________________________</t>
  </si>
  <si>
    <t>13. CONHECIMENTO DA AVALIAÇÃO APÓS A HOMOLOGAÇÃO/DESPACHO DO DIRIGENTE MÁXIMO DO SERVIÇO</t>
  </si>
  <si>
    <t>Tomei conhecimento da homologação/despacho do dirigente de nível superior relativo à minha avaliação 
em ___/___/_____</t>
  </si>
  <si>
    <t xml:space="preserve">O avaliado, _____________________________________________________________________ </t>
  </si>
  <si>
    <t>14. RECLAMAÇÃO/DECISÃO DA RECLAMAÇÃO</t>
  </si>
  <si>
    <t>Foi apresentada reclamação?</t>
  </si>
  <si>
    <t>Sim</t>
  </si>
  <si>
    <t>Não</t>
  </si>
  <si>
    <t>Decisão da reclamação:</t>
  </si>
  <si>
    <t>15. RECURSO HIERÁRQUICO/TUTELAR</t>
  </si>
  <si>
    <t>Foi apresentado recurso hierárquico/tutelar?</t>
  </si>
  <si>
    <t>Adaptação e Melhoria Contínua</t>
  </si>
  <si>
    <t>Análise da informação e sentido crítico</t>
  </si>
  <si>
    <t>Comunicação</t>
  </si>
  <si>
    <t>Conhecimentos e Experiência</t>
  </si>
  <si>
    <t>Conhecimentos Especializados e Experiência</t>
  </si>
  <si>
    <t>Coordenação</t>
  </si>
  <si>
    <t>Iniciativa e Autonomia</t>
  </si>
  <si>
    <t>Inovação e Qualidade</t>
  </si>
  <si>
    <t>Negociação e persuasão</t>
  </si>
  <si>
    <t>Optimização de recursos</t>
  </si>
  <si>
    <t>Organização e Método de trabalho</t>
  </si>
  <si>
    <t>Orientação para a Segurança</t>
  </si>
  <si>
    <t>Orientação para o Serviço Público</t>
  </si>
  <si>
    <t>Orientação para Resultados</t>
  </si>
  <si>
    <t>Planeamento e Organização</t>
  </si>
  <si>
    <t>Realização e Orientação para Resultados</t>
  </si>
  <si>
    <t>Relacionamento interpessoal</t>
  </si>
  <si>
    <t>Representação e colaboração institucional</t>
  </si>
  <si>
    <t>Responsabilidade e Compromisso com o Serviço</t>
  </si>
  <si>
    <t>Tolerância à pressão e contrariedades</t>
  </si>
  <si>
    <t>Trabalho de equipa e cooperação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</si>
</sst>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\ \ \ \ \ \ #\ \ \ \ \ \ \ #\ \ \ \ \ \ \ #\ \ \ \ \ \ \ #\ \ \ \ \ \ \ \ #\ \ \ \ \ \ \ #\ \ \ \ \ \ \ #\ \ \ \ \ \ \ #"/>
    <numFmt numFmtId="165" formatCode="0.000"/>
    <numFmt numFmtId="166" formatCode="\ 0\ \ \|\ \ 0\ \|\ \ 0\ \|\ \ 0\ \|\ \ 0\ \|\ \ 0\ \|\ \ 0\ \|\ \ 0\ \|\ \ 0\ "/>
    <numFmt numFmtId="167" formatCode="dd\ \/\ mm\ \/\ yyyy;@"/>
  </numFmts>
  <fonts count="19" x14ac:knownFonts="1">
    <font>
      <sz val="10"/>
      <name val="Arial"/>
    </font>
    <font>
      <sz val="8"/>
      <name val="Arial"/>
      <family val="2"/>
    </font>
    <font>
      <sz val="10"/>
      <name val="Garamond"/>
      <family val="1"/>
    </font>
    <font>
      <sz val="10"/>
      <color indexed="9"/>
      <name val="Garamond"/>
      <family val="1"/>
    </font>
    <font>
      <b/>
      <sz val="10"/>
      <name val="Garamond"/>
      <family val="1"/>
    </font>
    <font>
      <sz val="11"/>
      <name val="Garamond"/>
      <family val="1"/>
    </font>
    <font>
      <sz val="10"/>
      <color indexed="63"/>
      <name val="Garamond"/>
      <family val="1"/>
    </font>
    <font>
      <b/>
      <sz val="11"/>
      <name val="Garamond"/>
      <family val="1"/>
    </font>
    <font>
      <sz val="11"/>
      <color indexed="9"/>
      <name val="Garamond"/>
      <family val="1"/>
    </font>
    <font>
      <b/>
      <sz val="18"/>
      <name val="Wingdings 2"/>
      <family val="1"/>
      <charset val="2"/>
    </font>
    <font>
      <b/>
      <sz val="12"/>
      <name val="Garamond"/>
      <family val="1"/>
    </font>
    <font>
      <sz val="12"/>
      <name val="Garamond"/>
      <family val="1"/>
    </font>
    <font>
      <sz val="11"/>
      <color rgb="FFFF0000"/>
      <name val="Garamond"/>
      <family val="1"/>
    </font>
    <font>
      <sz val="10"/>
      <color rgb="FFFF0000"/>
      <name val="Garamond"/>
      <family val="1"/>
    </font>
    <font>
      <sz val="10"/>
      <color theme="1"/>
      <name val="Garamond"/>
      <family val="1"/>
    </font>
    <font>
      <sz val="11"/>
      <color theme="1"/>
      <name val="Garamond"/>
      <family val="1"/>
    </font>
    <font>
      <sz val="10"/>
      <color theme="0"/>
      <name val="Garamond"/>
      <family val="1"/>
    </font>
    <font>
      <sz val="9"/>
      <name val="Garamond"/>
      <family val="1"/>
    </font>
    <font>
      <b/>
      <sz val="9"/>
      <name val="Garamond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164" fontId="2" fillId="0" borderId="0" xfId="0" applyNumberFormat="1" applyFont="1" applyAlignment="1">
      <alignment horizontal="center" vertical="center" shrinkToFit="1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7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/>
    <xf numFmtId="0" fontId="5" fillId="0" borderId="0" xfId="0" applyFont="1" applyAlignment="1">
      <alignment horizontal="left" indent="1"/>
    </xf>
    <xf numFmtId="0" fontId="7" fillId="0" borderId="0" xfId="0" applyFont="1"/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indent="1"/>
    </xf>
    <xf numFmtId="0" fontId="2" fillId="0" borderId="0" xfId="0" applyFont="1"/>
    <xf numFmtId="0" fontId="5" fillId="0" borderId="0" xfId="0" applyFont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horizontal="left" vertical="center" indent="1"/>
    </xf>
    <xf numFmtId="165" fontId="7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top" indent="1"/>
    </xf>
    <xf numFmtId="0" fontId="4" fillId="0" borderId="0" xfId="0" applyFont="1" applyAlignment="1">
      <alignment horizontal="left" vertical="center" indent="1"/>
    </xf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3" fillId="0" borderId="0" xfId="0" applyFont="1"/>
    <xf numFmtId="0" fontId="7" fillId="0" borderId="7" xfId="0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left" vertical="center" wrapText="1" inden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indent="1"/>
      <protection locked="0"/>
    </xf>
    <xf numFmtId="0" fontId="10" fillId="0" borderId="0" xfId="0" applyFont="1" applyAlignment="1" applyProtection="1">
      <alignment horizontal="left" indent="1"/>
      <protection locked="0"/>
    </xf>
    <xf numFmtId="0" fontId="4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0" borderId="0" xfId="0" applyFont="1" applyAlignment="1" applyProtection="1">
      <alignment horizontal="left" vertical="top" indent="1"/>
      <protection locked="0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7" xfId="0" applyFont="1" applyBorder="1" applyAlignment="1">
      <alignment horizontal="center" vertical="top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top" indent="1"/>
    </xf>
    <xf numFmtId="0" fontId="11" fillId="0" borderId="9" xfId="0" applyFont="1" applyBorder="1" applyAlignment="1">
      <alignment horizontal="left" vertical="top" indent="1"/>
    </xf>
    <xf numFmtId="9" fontId="7" fillId="0" borderId="7" xfId="0" applyNumberFormat="1" applyFont="1" applyBorder="1" applyAlignment="1" applyProtection="1">
      <alignment horizontal="center" vertical="center"/>
      <protection locked="0"/>
    </xf>
    <xf numFmtId="165" fontId="10" fillId="0" borderId="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165" fontId="13" fillId="0" borderId="0" xfId="0" applyNumberFormat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 indent="1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165" fontId="16" fillId="0" borderId="0" xfId="0" applyNumberFormat="1" applyFont="1"/>
    <xf numFmtId="0" fontId="5" fillId="0" borderId="10" xfId="0" applyFont="1" applyBorder="1" applyAlignment="1" applyProtection="1">
      <alignment horizontal="left" vertical="center" indent="1"/>
      <protection locked="0"/>
    </xf>
    <xf numFmtId="0" fontId="5" fillId="0" borderId="11" xfId="0" applyFont="1" applyBorder="1" applyAlignment="1" applyProtection="1">
      <alignment horizontal="left" vertical="center" indent="1"/>
      <protection locked="0"/>
    </xf>
    <xf numFmtId="166" fontId="5" fillId="0" borderId="12" xfId="0" applyNumberFormat="1" applyFont="1" applyBorder="1" applyAlignment="1" applyProtection="1">
      <alignment horizontal="center" vertical="center" shrinkToFit="1"/>
      <protection locked="0"/>
    </xf>
    <xf numFmtId="166" fontId="5" fillId="0" borderId="10" xfId="0" applyNumberFormat="1" applyFont="1" applyBorder="1" applyAlignment="1" applyProtection="1">
      <alignment horizontal="center" vertical="center" shrinkToFit="1"/>
      <protection locked="0"/>
    </xf>
    <xf numFmtId="166" fontId="5" fillId="0" borderId="11" xfId="0" applyNumberFormat="1" applyFont="1" applyBorder="1" applyAlignment="1" applyProtection="1">
      <alignment horizontal="center" vertical="center" shrinkToFit="1"/>
      <protection locked="0"/>
    </xf>
    <xf numFmtId="167" fontId="5" fillId="0" borderId="12" xfId="0" applyNumberFormat="1" applyFont="1" applyBorder="1" applyAlignment="1" applyProtection="1">
      <alignment horizontal="center" vertical="center"/>
      <protection locked="0"/>
    </xf>
    <xf numFmtId="167" fontId="5" fillId="0" borderId="1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5" fillId="0" borderId="12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5" fillId="0" borderId="0" xfId="0" applyFont="1" applyAlignment="1" applyProtection="1">
      <alignment horizontal="left" vertical="center" indent="1"/>
      <protection locked="0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 wrapText="1" indent="1"/>
    </xf>
    <xf numFmtId="0" fontId="5" fillId="0" borderId="7" xfId="0" applyFont="1" applyBorder="1" applyAlignment="1" applyProtection="1">
      <alignment horizontal="left" vertical="top" indent="1"/>
      <protection locked="0"/>
    </xf>
    <xf numFmtId="0" fontId="5" fillId="0" borderId="7" xfId="0" applyFont="1" applyBorder="1" applyAlignment="1" applyProtection="1">
      <alignment horizontal="center" vertical="top"/>
      <protection locked="0"/>
    </xf>
    <xf numFmtId="0" fontId="5" fillId="0" borderId="12" xfId="0" applyFont="1" applyBorder="1" applyAlignment="1" applyProtection="1">
      <alignment horizontal="left" vertical="top" indent="1"/>
      <protection locked="0"/>
    </xf>
    <xf numFmtId="0" fontId="5" fillId="0" borderId="10" xfId="0" applyFont="1" applyBorder="1" applyAlignment="1" applyProtection="1">
      <alignment horizontal="left" vertical="top" indent="1"/>
      <protection locked="0"/>
    </xf>
    <xf numFmtId="0" fontId="5" fillId="0" borderId="11" xfId="0" applyFont="1" applyBorder="1" applyAlignment="1" applyProtection="1">
      <alignment horizontal="left" vertical="top" indent="1"/>
      <protection locked="0"/>
    </xf>
    <xf numFmtId="0" fontId="7" fillId="0" borderId="0" xfId="0" applyFont="1" applyAlignment="1">
      <alignment horizontal="left" wrapText="1" indent="1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7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left" vertical="top" wrapText="1" indent="1"/>
      <protection locked="0"/>
    </xf>
    <xf numFmtId="0" fontId="11" fillId="0" borderId="10" xfId="0" applyFont="1" applyBorder="1" applyAlignment="1" applyProtection="1">
      <alignment horizontal="left" vertical="top" indent="1"/>
      <protection locked="0"/>
    </xf>
    <xf numFmtId="0" fontId="11" fillId="0" borderId="11" xfId="0" applyFont="1" applyBorder="1" applyAlignment="1" applyProtection="1">
      <alignment horizontal="left" vertical="top" indent="1"/>
      <protection locked="0"/>
    </xf>
    <xf numFmtId="0" fontId="11" fillId="0" borderId="0" xfId="0" applyFont="1" applyAlignment="1">
      <alignment horizontal="left" vertical="top" indent="1"/>
    </xf>
    <xf numFmtId="0" fontId="5" fillId="0" borderId="12" xfId="0" applyFont="1" applyBorder="1" applyAlignment="1" applyProtection="1">
      <alignment horizontal="center" vertical="top"/>
      <protection locked="0"/>
    </xf>
    <xf numFmtId="0" fontId="5" fillId="0" borderId="11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left" vertical="center" wrapText="1" indent="1"/>
      <protection locked="0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1" fillId="0" borderId="12" xfId="0" applyFont="1" applyBorder="1" applyAlignment="1" applyProtection="1">
      <alignment horizontal="left" vertical="top" indent="1"/>
      <protection locked="0"/>
    </xf>
    <xf numFmtId="0" fontId="10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1"/>
    </xf>
    <xf numFmtId="0" fontId="11" fillId="0" borderId="7" xfId="0" applyFont="1" applyBorder="1" applyAlignment="1">
      <alignment horizontal="left" vertical="top" wrapText="1" indent="1"/>
    </xf>
    <xf numFmtId="0" fontId="11" fillId="0" borderId="7" xfId="0" applyFont="1" applyBorder="1" applyAlignment="1">
      <alignment horizontal="left" vertical="top" indent="1"/>
    </xf>
    <xf numFmtId="0" fontId="11" fillId="0" borderId="1" xfId="0" applyFont="1" applyBorder="1" applyAlignment="1">
      <alignment horizontal="left" vertical="center" wrapText="1" indent="1"/>
    </xf>
    <xf numFmtId="0" fontId="11" fillId="0" borderId="2" xfId="0" applyFont="1" applyBorder="1" applyAlignment="1">
      <alignment horizontal="left" vertical="center" wrapText="1" indent="1"/>
    </xf>
    <xf numFmtId="0" fontId="11" fillId="0" borderId="3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left" vertical="center" wrapText="1" indent="1"/>
    </xf>
    <xf numFmtId="0" fontId="11" fillId="0" borderId="5" xfId="0" applyFont="1" applyBorder="1" applyAlignment="1">
      <alignment horizontal="left" vertical="center" wrapText="1" indent="1"/>
    </xf>
    <xf numFmtId="0" fontId="11" fillId="0" borderId="6" xfId="0" applyFont="1" applyBorder="1" applyAlignment="1">
      <alignment horizontal="left" vertical="center" wrapText="1" indent="1"/>
    </xf>
    <xf numFmtId="0" fontId="17" fillId="0" borderId="8" xfId="0" applyFont="1" applyBorder="1" applyAlignment="1" applyProtection="1">
      <alignment horizontal="left" vertical="top" wrapText="1" indent="2"/>
      <protection locked="0"/>
    </xf>
    <xf numFmtId="0" fontId="17" fillId="0" borderId="0" xfId="0" applyFont="1" applyAlignment="1" applyProtection="1">
      <alignment horizontal="left" vertical="top" wrapText="1" indent="2"/>
      <protection locked="0"/>
    </xf>
    <xf numFmtId="0" fontId="17" fillId="0" borderId="13" xfId="0" applyFont="1" applyBorder="1" applyAlignment="1" applyProtection="1">
      <alignment horizontal="left" vertical="top" wrapText="1" indent="2"/>
      <protection locked="0"/>
    </xf>
    <xf numFmtId="0" fontId="18" fillId="0" borderId="7" xfId="0" applyFont="1" applyBorder="1" applyAlignment="1" applyProtection="1">
      <alignment horizontal="left" vertical="center" wrapText="1" indent="1"/>
      <protection locked="0"/>
    </xf>
    <xf numFmtId="0" fontId="17" fillId="0" borderId="7" xfId="0" applyFont="1" applyBorder="1" applyAlignment="1" applyProtection="1">
      <alignment horizontal="left" vertical="center" wrapText="1" indent="1"/>
      <protection locked="0"/>
    </xf>
    <xf numFmtId="0" fontId="1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330200</xdr:colOff>
      <xdr:row>14</xdr:row>
      <xdr:rowOff>0</xdr:rowOff>
    </xdr:from>
    <xdr:to>
      <xdr:col>3</xdr:col>
      <xdr:colOff>330200</xdr:colOff>
      <xdr:row>14</xdr:row>
      <xdr:rowOff>0</xdr:rowOff>
    </xdr:to>
    <xdr:sp macro="" textlink="">
      <xdr:nvSpPr>
        <xdr:cNvPr id="6283" name="Line 91">
          <a:extLst>
            <a:ext uri="{FF2B5EF4-FFF2-40B4-BE49-F238E27FC236}">
              <a16:creationId xmlns:a16="http://schemas.microsoft.com/office/drawing/2014/main" id="{5AE3E4EF-EC42-E91D-C416-5BA3D89601DF}"/>
            </a:ext>
          </a:extLst>
        </xdr:cNvPr>
        <xdr:cNvSpPr>
          <a:spLocks noChangeShapeType="1"/>
        </xdr:cNvSpPr>
      </xdr:nvSpPr>
      <xdr:spPr bwMode="auto">
        <a:xfrm>
          <a:off x="2844800" y="271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711200</xdr:colOff>
      <xdr:row>14</xdr:row>
      <xdr:rowOff>0</xdr:rowOff>
    </xdr:from>
    <xdr:to>
      <xdr:col>3</xdr:col>
      <xdr:colOff>711200</xdr:colOff>
      <xdr:row>14</xdr:row>
      <xdr:rowOff>0</xdr:rowOff>
    </xdr:to>
    <xdr:sp macro="" textlink="">
      <xdr:nvSpPr>
        <xdr:cNvPr id="6284" name="Line 92">
          <a:extLst>
            <a:ext uri="{FF2B5EF4-FFF2-40B4-BE49-F238E27FC236}">
              <a16:creationId xmlns:a16="http://schemas.microsoft.com/office/drawing/2014/main" id="{BB2A20AD-48BE-3AB2-024F-069EF56BC9F5}"/>
            </a:ext>
          </a:extLst>
        </xdr:cNvPr>
        <xdr:cNvSpPr>
          <a:spLocks noChangeShapeType="1"/>
        </xdr:cNvSpPr>
      </xdr:nvSpPr>
      <xdr:spPr bwMode="auto">
        <a:xfrm>
          <a:off x="3225800" y="271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254000</xdr:colOff>
      <xdr:row>14</xdr:row>
      <xdr:rowOff>0</xdr:rowOff>
    </xdr:from>
    <xdr:to>
      <xdr:col>4</xdr:col>
      <xdr:colOff>254000</xdr:colOff>
      <xdr:row>14</xdr:row>
      <xdr:rowOff>0</xdr:rowOff>
    </xdr:to>
    <xdr:sp macro="" textlink="">
      <xdr:nvSpPr>
        <xdr:cNvPr id="6285" name="Line 93">
          <a:extLst>
            <a:ext uri="{FF2B5EF4-FFF2-40B4-BE49-F238E27FC236}">
              <a16:creationId xmlns:a16="http://schemas.microsoft.com/office/drawing/2014/main" id="{F0B6B922-6364-CD30-C847-2775486DCD88}"/>
            </a:ext>
          </a:extLst>
        </xdr:cNvPr>
        <xdr:cNvSpPr>
          <a:spLocks noChangeShapeType="1"/>
        </xdr:cNvSpPr>
      </xdr:nvSpPr>
      <xdr:spPr bwMode="auto">
        <a:xfrm>
          <a:off x="3632200" y="271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635000</xdr:colOff>
      <xdr:row>14</xdr:row>
      <xdr:rowOff>0</xdr:rowOff>
    </xdr:from>
    <xdr:to>
      <xdr:col>4</xdr:col>
      <xdr:colOff>635000</xdr:colOff>
      <xdr:row>14</xdr:row>
      <xdr:rowOff>0</xdr:rowOff>
    </xdr:to>
    <xdr:sp macro="" textlink="">
      <xdr:nvSpPr>
        <xdr:cNvPr id="6286" name="Line 94">
          <a:extLst>
            <a:ext uri="{FF2B5EF4-FFF2-40B4-BE49-F238E27FC236}">
              <a16:creationId xmlns:a16="http://schemas.microsoft.com/office/drawing/2014/main" id="{6981BC9C-37C6-5EA7-9F8F-AF1B24705520}"/>
            </a:ext>
          </a:extLst>
        </xdr:cNvPr>
        <xdr:cNvSpPr>
          <a:spLocks noChangeShapeType="1"/>
        </xdr:cNvSpPr>
      </xdr:nvSpPr>
      <xdr:spPr bwMode="auto">
        <a:xfrm>
          <a:off x="4013200" y="271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177800</xdr:colOff>
      <xdr:row>14</xdr:row>
      <xdr:rowOff>0</xdr:rowOff>
    </xdr:from>
    <xdr:to>
      <xdr:col>5</xdr:col>
      <xdr:colOff>177800</xdr:colOff>
      <xdr:row>14</xdr:row>
      <xdr:rowOff>0</xdr:rowOff>
    </xdr:to>
    <xdr:sp macro="" textlink="">
      <xdr:nvSpPr>
        <xdr:cNvPr id="6287" name="Line 95">
          <a:extLst>
            <a:ext uri="{FF2B5EF4-FFF2-40B4-BE49-F238E27FC236}">
              <a16:creationId xmlns:a16="http://schemas.microsoft.com/office/drawing/2014/main" id="{75FA3762-5ED1-CF9A-1A10-C1BDC113F951}"/>
            </a:ext>
          </a:extLst>
        </xdr:cNvPr>
        <xdr:cNvSpPr>
          <a:spLocks noChangeShapeType="1"/>
        </xdr:cNvSpPr>
      </xdr:nvSpPr>
      <xdr:spPr bwMode="auto">
        <a:xfrm>
          <a:off x="4419600" y="271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101600</xdr:colOff>
      <xdr:row>14</xdr:row>
      <xdr:rowOff>0</xdr:rowOff>
    </xdr:from>
    <xdr:to>
      <xdr:col>6</xdr:col>
      <xdr:colOff>101600</xdr:colOff>
      <xdr:row>14</xdr:row>
      <xdr:rowOff>0</xdr:rowOff>
    </xdr:to>
    <xdr:sp macro="" textlink="">
      <xdr:nvSpPr>
        <xdr:cNvPr id="6288" name="Line 97">
          <a:extLst>
            <a:ext uri="{FF2B5EF4-FFF2-40B4-BE49-F238E27FC236}">
              <a16:creationId xmlns:a16="http://schemas.microsoft.com/office/drawing/2014/main" id="{B04C91BA-7AE7-2ADF-F5B4-A67F9235A025}"/>
            </a:ext>
          </a:extLst>
        </xdr:cNvPr>
        <xdr:cNvSpPr>
          <a:spLocks noChangeShapeType="1"/>
        </xdr:cNvSpPr>
      </xdr:nvSpPr>
      <xdr:spPr bwMode="auto">
        <a:xfrm>
          <a:off x="5207000" y="271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482600</xdr:colOff>
      <xdr:row>14</xdr:row>
      <xdr:rowOff>0</xdr:rowOff>
    </xdr:from>
    <xdr:to>
      <xdr:col>6</xdr:col>
      <xdr:colOff>482600</xdr:colOff>
      <xdr:row>14</xdr:row>
      <xdr:rowOff>0</xdr:rowOff>
    </xdr:to>
    <xdr:sp macro="" textlink="">
      <xdr:nvSpPr>
        <xdr:cNvPr id="6289" name="Line 98">
          <a:extLst>
            <a:ext uri="{FF2B5EF4-FFF2-40B4-BE49-F238E27FC236}">
              <a16:creationId xmlns:a16="http://schemas.microsoft.com/office/drawing/2014/main" id="{31513D4E-D6D7-9033-FA16-2612317EB971}"/>
            </a:ext>
          </a:extLst>
        </xdr:cNvPr>
        <xdr:cNvSpPr>
          <a:spLocks noChangeShapeType="1"/>
        </xdr:cNvSpPr>
      </xdr:nvSpPr>
      <xdr:spPr bwMode="auto">
        <a:xfrm>
          <a:off x="5588000" y="271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330200</xdr:colOff>
      <xdr:row>20</xdr:row>
      <xdr:rowOff>0</xdr:rowOff>
    </xdr:from>
    <xdr:to>
      <xdr:col>3</xdr:col>
      <xdr:colOff>330200</xdr:colOff>
      <xdr:row>20</xdr:row>
      <xdr:rowOff>0</xdr:rowOff>
    </xdr:to>
    <xdr:sp macro="" textlink="">
      <xdr:nvSpPr>
        <xdr:cNvPr id="6290" name="Line 101">
          <a:extLst>
            <a:ext uri="{FF2B5EF4-FFF2-40B4-BE49-F238E27FC236}">
              <a16:creationId xmlns:a16="http://schemas.microsoft.com/office/drawing/2014/main" id="{96EC3C00-6FC8-A65B-1A85-C8BE05F88531}"/>
            </a:ext>
          </a:extLst>
        </xdr:cNvPr>
        <xdr:cNvSpPr>
          <a:spLocks noChangeShapeType="1"/>
        </xdr:cNvSpPr>
      </xdr:nvSpPr>
      <xdr:spPr bwMode="auto">
        <a:xfrm>
          <a:off x="2844800" y="398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711200</xdr:colOff>
      <xdr:row>20</xdr:row>
      <xdr:rowOff>0</xdr:rowOff>
    </xdr:from>
    <xdr:to>
      <xdr:col>3</xdr:col>
      <xdr:colOff>711200</xdr:colOff>
      <xdr:row>20</xdr:row>
      <xdr:rowOff>0</xdr:rowOff>
    </xdr:to>
    <xdr:sp macro="" textlink="">
      <xdr:nvSpPr>
        <xdr:cNvPr id="6291" name="Line 102">
          <a:extLst>
            <a:ext uri="{FF2B5EF4-FFF2-40B4-BE49-F238E27FC236}">
              <a16:creationId xmlns:a16="http://schemas.microsoft.com/office/drawing/2014/main" id="{5FE22E6D-94AD-0DFD-1D09-8C7F1A7E6985}"/>
            </a:ext>
          </a:extLst>
        </xdr:cNvPr>
        <xdr:cNvSpPr>
          <a:spLocks noChangeShapeType="1"/>
        </xdr:cNvSpPr>
      </xdr:nvSpPr>
      <xdr:spPr bwMode="auto">
        <a:xfrm>
          <a:off x="3225800" y="398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254000</xdr:colOff>
      <xdr:row>20</xdr:row>
      <xdr:rowOff>0</xdr:rowOff>
    </xdr:from>
    <xdr:to>
      <xdr:col>4</xdr:col>
      <xdr:colOff>254000</xdr:colOff>
      <xdr:row>20</xdr:row>
      <xdr:rowOff>0</xdr:rowOff>
    </xdr:to>
    <xdr:sp macro="" textlink="">
      <xdr:nvSpPr>
        <xdr:cNvPr id="6292" name="Line 103">
          <a:extLst>
            <a:ext uri="{FF2B5EF4-FFF2-40B4-BE49-F238E27FC236}">
              <a16:creationId xmlns:a16="http://schemas.microsoft.com/office/drawing/2014/main" id="{7B09DAF6-1B87-2424-45A1-21DB9EF97936}"/>
            </a:ext>
          </a:extLst>
        </xdr:cNvPr>
        <xdr:cNvSpPr>
          <a:spLocks noChangeShapeType="1"/>
        </xdr:cNvSpPr>
      </xdr:nvSpPr>
      <xdr:spPr bwMode="auto">
        <a:xfrm>
          <a:off x="3632200" y="398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635000</xdr:colOff>
      <xdr:row>20</xdr:row>
      <xdr:rowOff>0</xdr:rowOff>
    </xdr:from>
    <xdr:to>
      <xdr:col>4</xdr:col>
      <xdr:colOff>635000</xdr:colOff>
      <xdr:row>20</xdr:row>
      <xdr:rowOff>0</xdr:rowOff>
    </xdr:to>
    <xdr:sp macro="" textlink="">
      <xdr:nvSpPr>
        <xdr:cNvPr id="6293" name="Line 104">
          <a:extLst>
            <a:ext uri="{FF2B5EF4-FFF2-40B4-BE49-F238E27FC236}">
              <a16:creationId xmlns:a16="http://schemas.microsoft.com/office/drawing/2014/main" id="{24ECECA2-3CBA-2A60-AA31-3273EEC0EF3F}"/>
            </a:ext>
          </a:extLst>
        </xdr:cNvPr>
        <xdr:cNvSpPr>
          <a:spLocks noChangeShapeType="1"/>
        </xdr:cNvSpPr>
      </xdr:nvSpPr>
      <xdr:spPr bwMode="auto">
        <a:xfrm>
          <a:off x="4013200" y="398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177800</xdr:colOff>
      <xdr:row>20</xdr:row>
      <xdr:rowOff>0</xdr:rowOff>
    </xdr:from>
    <xdr:to>
      <xdr:col>5</xdr:col>
      <xdr:colOff>177800</xdr:colOff>
      <xdr:row>20</xdr:row>
      <xdr:rowOff>0</xdr:rowOff>
    </xdr:to>
    <xdr:sp macro="" textlink="">
      <xdr:nvSpPr>
        <xdr:cNvPr id="6294" name="Line 105">
          <a:extLst>
            <a:ext uri="{FF2B5EF4-FFF2-40B4-BE49-F238E27FC236}">
              <a16:creationId xmlns:a16="http://schemas.microsoft.com/office/drawing/2014/main" id="{1B465928-C77A-E53F-318E-D2041A424030}"/>
            </a:ext>
          </a:extLst>
        </xdr:cNvPr>
        <xdr:cNvSpPr>
          <a:spLocks noChangeShapeType="1"/>
        </xdr:cNvSpPr>
      </xdr:nvSpPr>
      <xdr:spPr bwMode="auto">
        <a:xfrm>
          <a:off x="4419600" y="398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101600</xdr:colOff>
      <xdr:row>20</xdr:row>
      <xdr:rowOff>0</xdr:rowOff>
    </xdr:from>
    <xdr:to>
      <xdr:col>6</xdr:col>
      <xdr:colOff>101600</xdr:colOff>
      <xdr:row>20</xdr:row>
      <xdr:rowOff>0</xdr:rowOff>
    </xdr:to>
    <xdr:sp macro="" textlink="">
      <xdr:nvSpPr>
        <xdr:cNvPr id="6295" name="Line 107">
          <a:extLst>
            <a:ext uri="{FF2B5EF4-FFF2-40B4-BE49-F238E27FC236}">
              <a16:creationId xmlns:a16="http://schemas.microsoft.com/office/drawing/2014/main" id="{2C277957-21AB-9E86-5150-C23505BFB545}"/>
            </a:ext>
          </a:extLst>
        </xdr:cNvPr>
        <xdr:cNvSpPr>
          <a:spLocks noChangeShapeType="1"/>
        </xdr:cNvSpPr>
      </xdr:nvSpPr>
      <xdr:spPr bwMode="auto">
        <a:xfrm>
          <a:off x="5207000" y="398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482600</xdr:colOff>
      <xdr:row>20</xdr:row>
      <xdr:rowOff>0</xdr:rowOff>
    </xdr:from>
    <xdr:to>
      <xdr:col>6</xdr:col>
      <xdr:colOff>482600</xdr:colOff>
      <xdr:row>20</xdr:row>
      <xdr:rowOff>0</xdr:rowOff>
    </xdr:to>
    <xdr:sp macro="" textlink="">
      <xdr:nvSpPr>
        <xdr:cNvPr id="6296" name="Line 108">
          <a:extLst>
            <a:ext uri="{FF2B5EF4-FFF2-40B4-BE49-F238E27FC236}">
              <a16:creationId xmlns:a16="http://schemas.microsoft.com/office/drawing/2014/main" id="{55261B98-3413-1308-6D88-AA6275953AAD}"/>
            </a:ext>
          </a:extLst>
        </xdr:cNvPr>
        <xdr:cNvSpPr>
          <a:spLocks noChangeShapeType="1"/>
        </xdr:cNvSpPr>
      </xdr:nvSpPr>
      <xdr:spPr bwMode="auto">
        <a:xfrm>
          <a:off x="5588000" y="398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2EF01-22A4-D040-B985-376FDEC40CC9}">
  <sheetPr>
    <tabColor indexed="22"/>
    <pageSetUpPr autoPageBreaks="0"/>
  </sheetPr>
  <dimension ref="A2:J113"/>
  <sheetViews>
    <sheetView showGridLines="0" showRowColHeaders="0" tabSelected="1" zoomScale="120" zoomScaleNormal="120" zoomScaleSheetLayoutView="100" workbookViewId="0">
      <selection activeCell="O22" sqref="O22"/>
    </sheetView>
  </sheetViews>
  <sheetFormatPr baseColWidth="10" defaultColWidth="9.1640625" defaultRowHeight="14" x14ac:dyDescent="0.2"/>
  <cols>
    <col min="1" max="1" width="5.6640625" style="21" customWidth="1"/>
    <col min="2" max="2" width="1.5" style="21" customWidth="1"/>
    <col min="3" max="3" width="25.83203125" style="21" customWidth="1"/>
    <col min="4" max="9" width="11.33203125" style="21" customWidth="1"/>
    <col min="10" max="10" width="1.6640625" style="21" customWidth="1"/>
    <col min="11" max="16384" width="9.1640625" style="21"/>
  </cols>
  <sheetData>
    <row r="2" spans="3:9" ht="15" x14ac:dyDescent="0.2">
      <c r="C2" s="83" t="s">
        <v>0</v>
      </c>
      <c r="D2" s="83"/>
      <c r="E2" s="83"/>
      <c r="F2" s="83"/>
      <c r="G2" s="83"/>
      <c r="H2" s="83"/>
      <c r="I2" s="83"/>
    </row>
    <row r="3" spans="3:9" ht="15" x14ac:dyDescent="0.2">
      <c r="C3" s="83" t="s">
        <v>1</v>
      </c>
      <c r="D3" s="83"/>
      <c r="E3" s="83"/>
      <c r="F3" s="83"/>
      <c r="G3" s="83"/>
      <c r="H3" s="83"/>
      <c r="I3" s="83"/>
    </row>
    <row r="4" spans="3:9" ht="15" x14ac:dyDescent="0.2">
      <c r="C4" s="83" t="s">
        <v>2</v>
      </c>
      <c r="D4" s="83"/>
      <c r="E4" s="83"/>
      <c r="F4" s="83"/>
      <c r="G4" s="83"/>
      <c r="H4" s="83"/>
      <c r="I4" s="83"/>
    </row>
    <row r="5" spans="3:9" ht="17.25" customHeight="1" x14ac:dyDescent="0.2">
      <c r="C5" s="84"/>
      <c r="D5" s="84"/>
      <c r="E5" s="84"/>
      <c r="F5" s="84"/>
      <c r="G5" s="84"/>
      <c r="H5" s="84"/>
      <c r="I5" s="84"/>
    </row>
    <row r="6" spans="3:9" ht="22.5" customHeight="1" x14ac:dyDescent="0.2">
      <c r="C6" s="26" t="s">
        <v>3</v>
      </c>
      <c r="D6" s="82" t="s">
        <v>4</v>
      </c>
      <c r="E6" s="82"/>
      <c r="F6" s="82"/>
      <c r="G6" s="82"/>
      <c r="H6" s="82"/>
      <c r="I6" s="82"/>
    </row>
    <row r="7" spans="3:9" ht="3.75" customHeight="1" x14ac:dyDescent="0.2">
      <c r="C7" s="26"/>
      <c r="D7" s="10"/>
      <c r="E7" s="10"/>
      <c r="F7" s="10"/>
      <c r="G7" s="10"/>
      <c r="H7" s="10"/>
      <c r="I7" s="10"/>
    </row>
    <row r="8" spans="3:9" ht="22.5" customHeight="1" x14ac:dyDescent="0.2">
      <c r="C8" s="26" t="s">
        <v>5</v>
      </c>
      <c r="D8" s="82"/>
      <c r="E8" s="82"/>
      <c r="F8" s="82"/>
      <c r="G8" s="82"/>
      <c r="H8" s="82"/>
      <c r="I8" s="82"/>
    </row>
    <row r="9" spans="3:9" ht="3.75" customHeight="1" x14ac:dyDescent="0.2">
      <c r="C9" s="30"/>
    </row>
    <row r="10" spans="3:9" ht="15.75" customHeight="1" x14ac:dyDescent="0.2">
      <c r="C10" s="31" t="s">
        <v>6</v>
      </c>
      <c r="D10" s="73">
        <v>671000497</v>
      </c>
      <c r="E10" s="74"/>
      <c r="F10" s="75"/>
      <c r="G10" s="1"/>
    </row>
    <row r="11" spans="3:9" x14ac:dyDescent="0.2">
      <c r="C11" s="30"/>
    </row>
    <row r="12" spans="3:9" ht="15.75" customHeight="1" x14ac:dyDescent="0.2">
      <c r="C12" s="32" t="s">
        <v>7</v>
      </c>
    </row>
    <row r="13" spans="3:9" ht="22.5" customHeight="1" x14ac:dyDescent="0.2">
      <c r="C13" s="31" t="s">
        <v>8</v>
      </c>
      <c r="D13" s="71"/>
      <c r="E13" s="71"/>
      <c r="F13" s="71"/>
      <c r="G13" s="71"/>
      <c r="H13" s="71"/>
      <c r="I13" s="72"/>
    </row>
    <row r="14" spans="3:9" ht="22.5" customHeight="1" x14ac:dyDescent="0.2">
      <c r="C14" s="31" t="s">
        <v>9</v>
      </c>
      <c r="D14" s="71"/>
      <c r="E14" s="71"/>
      <c r="F14" s="71"/>
      <c r="G14" s="71"/>
      <c r="H14" s="71"/>
      <c r="I14" s="72"/>
    </row>
    <row r="15" spans="3:9" ht="15.75" customHeight="1" x14ac:dyDescent="0.2">
      <c r="C15" s="31" t="s">
        <v>6</v>
      </c>
      <c r="D15" s="73"/>
      <c r="E15" s="74"/>
      <c r="F15" s="75"/>
      <c r="G15" s="1"/>
    </row>
    <row r="16" spans="3:9" ht="4.5" customHeight="1" x14ac:dyDescent="0.2">
      <c r="C16" s="33"/>
      <c r="D16" s="34"/>
      <c r="E16" s="34"/>
    </row>
    <row r="17" spans="3:9" ht="22.5" customHeight="1" x14ac:dyDescent="0.2">
      <c r="C17" s="31" t="s">
        <v>10</v>
      </c>
      <c r="D17" s="71"/>
      <c r="E17" s="71"/>
      <c r="F17" s="71"/>
      <c r="G17" s="71"/>
      <c r="H17" s="71"/>
      <c r="I17" s="72"/>
    </row>
    <row r="18" spans="3:9" ht="22.5" customHeight="1" x14ac:dyDescent="0.2">
      <c r="C18" s="31" t="s">
        <v>11</v>
      </c>
      <c r="D18" s="71"/>
      <c r="E18" s="71"/>
      <c r="F18" s="71"/>
      <c r="G18" s="71"/>
      <c r="H18" s="71"/>
      <c r="I18" s="72"/>
    </row>
    <row r="19" spans="3:9" ht="22.5" customHeight="1" x14ac:dyDescent="0.2">
      <c r="C19" s="31" t="s">
        <v>12</v>
      </c>
      <c r="D19" s="71"/>
      <c r="E19" s="71"/>
      <c r="F19" s="71"/>
      <c r="G19" s="71"/>
      <c r="H19" s="71"/>
      <c r="I19" s="72"/>
    </row>
    <row r="20" spans="3:9" ht="15.75" customHeight="1" x14ac:dyDescent="0.2">
      <c r="C20" s="31" t="s">
        <v>6</v>
      </c>
      <c r="D20" s="73"/>
      <c r="E20" s="74"/>
      <c r="F20" s="75"/>
      <c r="G20" s="1"/>
    </row>
    <row r="21" spans="3:9" x14ac:dyDescent="0.2">
      <c r="C21" s="35"/>
    </row>
    <row r="22" spans="3:9" ht="17.25" customHeight="1" x14ac:dyDescent="0.2">
      <c r="C22" s="80" t="s">
        <v>13</v>
      </c>
      <c r="D22" s="81"/>
      <c r="E22" s="76"/>
      <c r="F22" s="77"/>
      <c r="G22" s="36" t="s">
        <v>14</v>
      </c>
      <c r="H22" s="76"/>
      <c r="I22" s="77"/>
    </row>
    <row r="23" spans="3:9" x14ac:dyDescent="0.2">
      <c r="C23" s="34"/>
      <c r="G23" s="37"/>
    </row>
    <row r="25" spans="3:9" ht="12.75" customHeight="1" x14ac:dyDescent="0.2">
      <c r="C25" s="8" t="s">
        <v>15</v>
      </c>
      <c r="D25" s="38"/>
      <c r="E25" s="38"/>
      <c r="F25" s="38"/>
      <c r="G25" s="38"/>
      <c r="H25" s="38"/>
      <c r="I25" s="38"/>
    </row>
    <row r="26" spans="3:9" x14ac:dyDescent="0.2">
      <c r="C26" s="11" t="s">
        <v>16</v>
      </c>
      <c r="D26" s="38"/>
      <c r="E26" s="38"/>
      <c r="F26" s="38"/>
      <c r="G26" s="38"/>
      <c r="H26" s="38"/>
      <c r="I26" s="38"/>
    </row>
    <row r="27" spans="3:9" ht="12.75" customHeight="1" x14ac:dyDescent="0.2"/>
    <row r="28" spans="3:9" x14ac:dyDescent="0.2">
      <c r="C28" s="2"/>
      <c r="D28" s="3"/>
      <c r="E28" s="3"/>
      <c r="F28" s="3"/>
      <c r="G28" s="3"/>
      <c r="H28" s="3"/>
      <c r="I28" s="4"/>
    </row>
    <row r="29" spans="3:9" ht="32.25" customHeight="1" x14ac:dyDescent="0.2">
      <c r="C29" s="144"/>
      <c r="D29" s="145"/>
      <c r="E29" s="145"/>
      <c r="F29" s="145"/>
      <c r="G29" s="145"/>
      <c r="H29" s="145"/>
      <c r="I29" s="146"/>
    </row>
    <row r="30" spans="3:9" x14ac:dyDescent="0.2">
      <c r="C30" s="144"/>
      <c r="D30" s="145"/>
      <c r="E30" s="145"/>
      <c r="F30" s="145"/>
      <c r="G30" s="145"/>
      <c r="H30" s="145"/>
      <c r="I30" s="146"/>
    </row>
    <row r="31" spans="3:9" x14ac:dyDescent="0.2">
      <c r="C31" s="144"/>
      <c r="D31" s="145"/>
      <c r="E31" s="145"/>
      <c r="F31" s="145"/>
      <c r="G31" s="145"/>
      <c r="H31" s="145"/>
      <c r="I31" s="146"/>
    </row>
    <row r="32" spans="3:9" x14ac:dyDescent="0.2">
      <c r="C32" s="144"/>
      <c r="D32" s="145"/>
      <c r="E32" s="145"/>
      <c r="F32" s="145"/>
      <c r="G32" s="145"/>
      <c r="H32" s="145"/>
      <c r="I32" s="146"/>
    </row>
    <row r="33" spans="3:9" x14ac:dyDescent="0.2">
      <c r="C33" s="144"/>
      <c r="D33" s="145"/>
      <c r="E33" s="145"/>
      <c r="F33" s="145"/>
      <c r="G33" s="145"/>
      <c r="H33" s="145"/>
      <c r="I33" s="146"/>
    </row>
    <row r="34" spans="3:9" x14ac:dyDescent="0.2">
      <c r="C34" s="144"/>
      <c r="D34" s="145"/>
      <c r="E34" s="145"/>
      <c r="F34" s="145"/>
      <c r="G34" s="145"/>
      <c r="H34" s="145"/>
      <c r="I34" s="146"/>
    </row>
    <row r="35" spans="3:9" x14ac:dyDescent="0.2">
      <c r="C35" s="144"/>
      <c r="D35" s="145"/>
      <c r="E35" s="145"/>
      <c r="F35" s="145"/>
      <c r="G35" s="145"/>
      <c r="H35" s="145"/>
      <c r="I35" s="146"/>
    </row>
    <row r="36" spans="3:9" x14ac:dyDescent="0.2">
      <c r="C36" s="144"/>
      <c r="D36" s="145"/>
      <c r="E36" s="145"/>
      <c r="F36" s="145"/>
      <c r="G36" s="145"/>
      <c r="H36" s="145"/>
      <c r="I36" s="146"/>
    </row>
    <row r="37" spans="3:9" x14ac:dyDescent="0.2">
      <c r="C37" s="144"/>
      <c r="D37" s="145"/>
      <c r="E37" s="145"/>
      <c r="F37" s="145"/>
      <c r="G37" s="145"/>
      <c r="H37" s="145"/>
      <c r="I37" s="146"/>
    </row>
    <row r="38" spans="3:9" x14ac:dyDescent="0.2">
      <c r="C38" s="144"/>
      <c r="D38" s="145"/>
      <c r="E38" s="145"/>
      <c r="F38" s="145"/>
      <c r="G38" s="145"/>
      <c r="H38" s="145"/>
      <c r="I38" s="146"/>
    </row>
    <row r="39" spans="3:9" x14ac:dyDescent="0.2">
      <c r="C39" s="144"/>
      <c r="D39" s="145"/>
      <c r="E39" s="145"/>
      <c r="F39" s="145"/>
      <c r="G39" s="145"/>
      <c r="H39" s="145"/>
      <c r="I39" s="146"/>
    </row>
    <row r="40" spans="3:9" x14ac:dyDescent="0.2">
      <c r="C40" s="144"/>
      <c r="D40" s="145"/>
      <c r="E40" s="145"/>
      <c r="F40" s="145"/>
      <c r="G40" s="145"/>
      <c r="H40" s="145"/>
      <c r="I40" s="146"/>
    </row>
    <row r="41" spans="3:9" x14ac:dyDescent="0.2">
      <c r="C41" s="144"/>
      <c r="D41" s="145"/>
      <c r="E41" s="145"/>
      <c r="F41" s="145"/>
      <c r="G41" s="145"/>
      <c r="H41" s="145"/>
      <c r="I41" s="146"/>
    </row>
    <row r="42" spans="3:9" x14ac:dyDescent="0.2">
      <c r="C42" s="144"/>
      <c r="D42" s="145"/>
      <c r="E42" s="145"/>
      <c r="F42" s="145"/>
      <c r="G42" s="145"/>
      <c r="H42" s="145"/>
      <c r="I42" s="146"/>
    </row>
    <row r="43" spans="3:9" x14ac:dyDescent="0.2">
      <c r="C43" s="144"/>
      <c r="D43" s="145"/>
      <c r="E43" s="145"/>
      <c r="F43" s="145"/>
      <c r="G43" s="145"/>
      <c r="H43" s="145"/>
      <c r="I43" s="146"/>
    </row>
    <row r="44" spans="3:9" x14ac:dyDescent="0.2">
      <c r="C44" s="144"/>
      <c r="D44" s="145"/>
      <c r="E44" s="145"/>
      <c r="F44" s="145"/>
      <c r="G44" s="145"/>
      <c r="H44" s="145"/>
      <c r="I44" s="146"/>
    </row>
    <row r="45" spans="3:9" x14ac:dyDescent="0.2">
      <c r="C45" s="144"/>
      <c r="D45" s="145"/>
      <c r="E45" s="145"/>
      <c r="F45" s="145"/>
      <c r="G45" s="145"/>
      <c r="H45" s="145"/>
      <c r="I45" s="146"/>
    </row>
    <row r="46" spans="3:9" x14ac:dyDescent="0.2">
      <c r="C46" s="144"/>
      <c r="D46" s="145"/>
      <c r="E46" s="145"/>
      <c r="F46" s="145"/>
      <c r="G46" s="145"/>
      <c r="H46" s="145"/>
      <c r="I46" s="146"/>
    </row>
    <row r="47" spans="3:9" x14ac:dyDescent="0.2">
      <c r="C47" s="144"/>
      <c r="D47" s="145"/>
      <c r="E47" s="145"/>
      <c r="F47" s="145"/>
      <c r="G47" s="145"/>
      <c r="H47" s="145"/>
      <c r="I47" s="146"/>
    </row>
    <row r="48" spans="3:9" x14ac:dyDescent="0.2">
      <c r="C48" s="144"/>
      <c r="D48" s="145"/>
      <c r="E48" s="145"/>
      <c r="F48" s="145"/>
      <c r="G48" s="145"/>
      <c r="H48" s="145"/>
      <c r="I48" s="146"/>
    </row>
    <row r="49" spans="3:9" x14ac:dyDescent="0.2">
      <c r="C49" s="144"/>
      <c r="D49" s="145"/>
      <c r="E49" s="145"/>
      <c r="F49" s="145"/>
      <c r="G49" s="145"/>
      <c r="H49" s="145"/>
      <c r="I49" s="146"/>
    </row>
    <row r="50" spans="3:9" x14ac:dyDescent="0.2">
      <c r="C50" s="5"/>
      <c r="D50" s="6"/>
      <c r="E50" s="6"/>
      <c r="F50" s="6"/>
      <c r="G50" s="6"/>
      <c r="H50" s="6"/>
      <c r="I50" s="7"/>
    </row>
    <row r="51" spans="3:9" x14ac:dyDescent="0.2">
      <c r="C51" s="78"/>
      <c r="D51" s="78"/>
      <c r="E51" s="78"/>
      <c r="F51" s="78"/>
      <c r="G51" s="78"/>
      <c r="H51" s="78"/>
      <c r="I51" s="78"/>
    </row>
    <row r="52" spans="3:9" x14ac:dyDescent="0.2">
      <c r="C52" s="79"/>
      <c r="D52" s="79"/>
      <c r="E52" s="79"/>
      <c r="F52" s="79"/>
      <c r="G52" s="79"/>
      <c r="H52" s="79"/>
      <c r="I52" s="79"/>
    </row>
    <row r="113" spans="1:10" x14ac:dyDescent="0.2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</sheetData>
  <sheetProtection algorithmName="SHA-512" hashValue="tCj8ZV3ilyk0PTc8NnJtGjYyw7hfBwXpfeCLc1poqOxwh59FVmHuyuqkVeTU6w8PA2bvQ+QigB0ewoBkfWCR8Q==" saltValue="9JRbdUdH/TmrBNw2Obo+aQ==" spinCount="100000" sheet="1"/>
  <mergeCells count="19">
    <mergeCell ref="D13:I13"/>
    <mergeCell ref="D14:I14"/>
    <mergeCell ref="D8:I8"/>
    <mergeCell ref="C2:I2"/>
    <mergeCell ref="C3:I3"/>
    <mergeCell ref="D6:I6"/>
    <mergeCell ref="D10:F10"/>
    <mergeCell ref="C4:I4"/>
    <mergeCell ref="C5:I5"/>
    <mergeCell ref="D17:I17"/>
    <mergeCell ref="D20:F20"/>
    <mergeCell ref="D15:F15"/>
    <mergeCell ref="H22:I22"/>
    <mergeCell ref="C51:I52"/>
    <mergeCell ref="C29:I49"/>
    <mergeCell ref="D18:I18"/>
    <mergeCell ref="D19:I19"/>
    <mergeCell ref="C22:D22"/>
    <mergeCell ref="E22:F22"/>
  </mergeCells>
  <phoneticPr fontId="1" type="noConversion"/>
  <dataValidations count="1">
    <dataValidation showInputMessage="1" showErrorMessage="1" errorTitle="Erro!" error="Preencher por favor o campo destinado ao Número de Identificação Fiscal (NIF) do Avaliador." sqref="E21:E65536 F21 F23:F65536 I23:I65536 E6:F9 J1:IV1048576 C6:D65536 G6:H65536 E11:F14 E16:F19 A1:B1048576 C1:H5 I1:I21" xr:uid="{BC036767-7320-2F44-8BA6-EC98282D7E98}"/>
  </dataValidations>
  <printOptions horizontalCentered="1"/>
  <pageMargins left="0.39370078740157483" right="0.39370078740157483" top="1.17" bottom="0.59055118110236227" header="0.39370078740157483" footer="0.39370078740157483"/>
  <pageSetup paperSize="9" scale="92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59E7C-AFBB-5047-8CD3-EB0535BDDF82}">
  <sheetPr>
    <tabColor indexed="55"/>
    <pageSetUpPr autoPageBreaks="0"/>
  </sheetPr>
  <dimension ref="C2:X50"/>
  <sheetViews>
    <sheetView showGridLines="0" showRowColHeaders="0" zoomScaleNormal="100" zoomScaleSheetLayoutView="100" workbookViewId="0">
      <selection activeCell="S11" sqref="S11"/>
    </sheetView>
  </sheetViews>
  <sheetFormatPr baseColWidth="10" defaultColWidth="9.1640625" defaultRowHeight="15" x14ac:dyDescent="0.2"/>
  <cols>
    <col min="1" max="1" width="2.5" style="10" customWidth="1"/>
    <col min="2" max="2" width="1.6640625" style="10" customWidth="1"/>
    <col min="3" max="3" width="9.1640625" style="10"/>
    <col min="4" max="4" width="15.83203125" style="10" customWidth="1"/>
    <col min="5" max="11" width="11.83203125" style="9" customWidth="1"/>
    <col min="12" max="12" width="4.5" style="10" customWidth="1"/>
    <col min="13" max="15" width="12.5" style="10" customWidth="1"/>
    <col min="16" max="16384" width="9.1640625" style="10"/>
  </cols>
  <sheetData>
    <row r="2" spans="3:24" x14ac:dyDescent="0.2">
      <c r="C2" s="8" t="s">
        <v>17</v>
      </c>
      <c r="D2" s="8"/>
    </row>
    <row r="3" spans="3:24" x14ac:dyDescent="0.2">
      <c r="C3" s="8"/>
      <c r="D3" s="8"/>
    </row>
    <row r="4" spans="3:24" x14ac:dyDescent="0.2">
      <c r="C4" s="8" t="s">
        <v>18</v>
      </c>
      <c r="D4" s="8"/>
    </row>
    <row r="5" spans="3:24" x14ac:dyDescent="0.2">
      <c r="C5" s="11" t="s">
        <v>19</v>
      </c>
      <c r="D5" s="11"/>
    </row>
    <row r="6" spans="3:24" ht="15.75" customHeight="1" x14ac:dyDescent="0.2">
      <c r="M6" s="89" t="s">
        <v>20</v>
      </c>
      <c r="N6" s="89"/>
      <c r="O6" s="89"/>
      <c r="P6" s="59"/>
      <c r="Q6" s="59"/>
      <c r="R6" s="59"/>
      <c r="S6" s="59"/>
      <c r="T6" s="59"/>
      <c r="U6" s="59"/>
      <c r="V6" s="59"/>
      <c r="W6" s="59"/>
      <c r="X6" s="59"/>
    </row>
    <row r="7" spans="3:24" ht="30.75" customHeight="1" x14ac:dyDescent="0.2">
      <c r="C7" s="92" t="s">
        <v>21</v>
      </c>
      <c r="D7" s="93"/>
      <c r="E7" s="93"/>
      <c r="F7" s="93"/>
      <c r="G7" s="93"/>
      <c r="H7" s="93"/>
      <c r="I7" s="93"/>
      <c r="J7" s="93"/>
      <c r="K7" s="94"/>
      <c r="L7" s="12"/>
      <c r="M7" s="91" t="s">
        <v>22</v>
      </c>
      <c r="N7" s="91"/>
      <c r="O7" s="91"/>
      <c r="P7" s="59"/>
      <c r="Q7" s="59"/>
      <c r="R7" s="59"/>
      <c r="S7" s="59"/>
      <c r="T7" s="59"/>
      <c r="U7" s="59"/>
      <c r="V7" s="59"/>
      <c r="W7" s="59"/>
      <c r="X7" s="59"/>
    </row>
    <row r="8" spans="3:24" ht="44.25" customHeight="1" x14ac:dyDescent="0.2">
      <c r="C8" s="95"/>
      <c r="D8" s="96"/>
      <c r="E8" s="96"/>
      <c r="F8" s="96"/>
      <c r="G8" s="96"/>
      <c r="H8" s="96"/>
      <c r="I8" s="96"/>
      <c r="J8" s="96"/>
      <c r="K8" s="97"/>
      <c r="L8" s="12"/>
      <c r="M8" s="13" t="s">
        <v>23</v>
      </c>
      <c r="N8" s="13" t="s">
        <v>24</v>
      </c>
      <c r="O8" s="13" t="s">
        <v>25</v>
      </c>
      <c r="P8" s="60"/>
      <c r="Q8" s="59"/>
      <c r="R8" s="59"/>
      <c r="S8" s="59"/>
      <c r="T8" s="59"/>
      <c r="U8" s="59"/>
      <c r="V8" s="59"/>
      <c r="W8" s="59"/>
      <c r="X8" s="59"/>
    </row>
    <row r="9" spans="3:24" ht="4.5" customHeight="1" x14ac:dyDescent="0.2">
      <c r="E9" s="14"/>
      <c r="F9" s="15"/>
      <c r="G9" s="15"/>
      <c r="H9" s="15"/>
      <c r="I9" s="15"/>
      <c r="J9" s="15"/>
      <c r="K9" s="15"/>
      <c r="L9" s="12"/>
      <c r="P9" s="59"/>
      <c r="Q9" s="59"/>
      <c r="R9" s="59"/>
      <c r="S9" s="59"/>
      <c r="T9" s="59"/>
      <c r="U9" s="59"/>
      <c r="V9" s="59"/>
      <c r="W9" s="59"/>
      <c r="X9" s="59"/>
    </row>
    <row r="10" spans="3:24" ht="46.5" customHeight="1" x14ac:dyDescent="0.2">
      <c r="C10" s="88">
        <v>1</v>
      </c>
      <c r="D10" s="41" t="s">
        <v>26</v>
      </c>
      <c r="E10" s="147"/>
      <c r="F10" s="147"/>
      <c r="G10" s="147"/>
      <c r="H10" s="147"/>
      <c r="I10" s="147"/>
      <c r="J10" s="147"/>
      <c r="K10" s="147"/>
      <c r="M10" s="90"/>
      <c r="N10" s="90"/>
      <c r="O10" s="90"/>
      <c r="P10" s="61"/>
      <c r="Q10" s="61"/>
      <c r="R10" s="59"/>
      <c r="S10" s="59"/>
      <c r="T10" s="59"/>
      <c r="U10" s="59"/>
      <c r="V10" s="59"/>
      <c r="W10" s="59"/>
      <c r="X10" s="59"/>
    </row>
    <row r="11" spans="3:24" ht="42" customHeight="1" x14ac:dyDescent="0.2">
      <c r="C11" s="88"/>
      <c r="D11" s="41" t="s">
        <v>27</v>
      </c>
      <c r="E11" s="148"/>
      <c r="F11" s="148"/>
      <c r="G11" s="148"/>
      <c r="H11" s="148"/>
      <c r="I11" s="148"/>
      <c r="J11" s="148"/>
      <c r="K11" s="148"/>
      <c r="M11" s="90"/>
      <c r="N11" s="90"/>
      <c r="O11" s="90"/>
      <c r="P11" s="61"/>
      <c r="Q11" s="61"/>
      <c r="R11" s="59"/>
      <c r="S11" s="59"/>
      <c r="T11" s="59"/>
      <c r="U11" s="59"/>
      <c r="V11" s="59"/>
      <c r="W11" s="59"/>
      <c r="X11" s="59"/>
    </row>
    <row r="12" spans="3:24" ht="42" customHeight="1" x14ac:dyDescent="0.2">
      <c r="C12" s="88"/>
      <c r="D12" s="41" t="s">
        <v>28</v>
      </c>
      <c r="E12" s="148"/>
      <c r="F12" s="148"/>
      <c r="G12" s="148"/>
      <c r="H12" s="148"/>
      <c r="I12" s="148"/>
      <c r="J12" s="148"/>
      <c r="K12" s="148"/>
      <c r="M12" s="90"/>
      <c r="N12" s="90"/>
      <c r="O12" s="90"/>
      <c r="P12" s="61" t="str">
        <f>IF(M10="X",5,IF(N10="X",3,IF(O10="X",1,"")))</f>
        <v/>
      </c>
      <c r="Q12" s="61"/>
      <c r="R12" s="59"/>
      <c r="S12" s="59"/>
      <c r="T12" s="59"/>
      <c r="U12" s="59"/>
      <c r="V12" s="59"/>
      <c r="W12" s="59"/>
      <c r="X12" s="59"/>
    </row>
    <row r="13" spans="3:24" ht="4.5" customHeight="1" x14ac:dyDescent="0.2">
      <c r="E13" s="149"/>
      <c r="F13" s="149"/>
      <c r="G13" s="149"/>
      <c r="H13" s="149"/>
      <c r="I13" s="149"/>
      <c r="J13" s="149"/>
      <c r="K13" s="149"/>
      <c r="P13" s="61"/>
      <c r="Q13" s="61"/>
      <c r="R13" s="59"/>
      <c r="S13" s="59"/>
      <c r="T13" s="59"/>
      <c r="U13" s="59"/>
      <c r="V13" s="59"/>
      <c r="W13" s="59"/>
      <c r="X13" s="59"/>
    </row>
    <row r="14" spans="3:24" ht="48.75" customHeight="1" x14ac:dyDescent="0.2">
      <c r="C14" s="88">
        <v>2</v>
      </c>
      <c r="D14" s="41" t="s">
        <v>26</v>
      </c>
      <c r="E14" s="147"/>
      <c r="F14" s="147"/>
      <c r="G14" s="147"/>
      <c r="H14" s="147"/>
      <c r="I14" s="147"/>
      <c r="J14" s="147"/>
      <c r="K14" s="147"/>
      <c r="M14" s="90"/>
      <c r="N14" s="90"/>
      <c r="O14" s="90"/>
      <c r="P14" s="61"/>
      <c r="Q14" s="61"/>
      <c r="R14" s="59"/>
      <c r="S14" s="59"/>
      <c r="T14" s="59"/>
      <c r="U14" s="59"/>
      <c r="V14" s="59"/>
      <c r="W14" s="59"/>
      <c r="X14" s="59"/>
    </row>
    <row r="15" spans="3:24" ht="42" customHeight="1" x14ac:dyDescent="0.2">
      <c r="C15" s="88"/>
      <c r="D15" s="41" t="s">
        <v>27</v>
      </c>
      <c r="E15" s="148"/>
      <c r="F15" s="148"/>
      <c r="G15" s="148"/>
      <c r="H15" s="148"/>
      <c r="I15" s="148"/>
      <c r="J15" s="148"/>
      <c r="K15" s="148"/>
      <c r="M15" s="90"/>
      <c r="N15" s="90"/>
      <c r="O15" s="90"/>
      <c r="P15" s="61"/>
      <c r="Q15" s="61"/>
      <c r="R15" s="59"/>
      <c r="S15" s="59"/>
      <c r="T15" s="59"/>
      <c r="U15" s="59"/>
      <c r="V15" s="59"/>
      <c r="W15" s="59"/>
      <c r="X15" s="59"/>
    </row>
    <row r="16" spans="3:24" ht="42" customHeight="1" x14ac:dyDescent="0.2">
      <c r="C16" s="88"/>
      <c r="D16" s="41" t="s">
        <v>28</v>
      </c>
      <c r="E16" s="148"/>
      <c r="F16" s="148"/>
      <c r="G16" s="148"/>
      <c r="H16" s="148"/>
      <c r="I16" s="148"/>
      <c r="J16" s="148"/>
      <c r="K16" s="148"/>
      <c r="M16" s="90"/>
      <c r="N16" s="90"/>
      <c r="O16" s="90"/>
      <c r="P16" s="61" t="str">
        <f>IF(M14="X",5,IF(N14="X",3,IF(O14="X",1,"")))</f>
        <v/>
      </c>
      <c r="Q16" s="61"/>
      <c r="R16" s="59"/>
      <c r="S16" s="59"/>
      <c r="T16" s="59"/>
      <c r="U16" s="59"/>
      <c r="V16" s="59"/>
      <c r="W16" s="59"/>
      <c r="X16" s="59"/>
    </row>
    <row r="17" spans="3:24" ht="4.5" customHeight="1" x14ac:dyDescent="0.2">
      <c r="E17" s="149"/>
      <c r="F17" s="149"/>
      <c r="G17" s="149"/>
      <c r="H17" s="149"/>
      <c r="I17" s="149"/>
      <c r="J17" s="149"/>
      <c r="K17" s="149"/>
      <c r="P17" s="61"/>
      <c r="Q17" s="61"/>
      <c r="R17" s="59"/>
      <c r="S17" s="59"/>
      <c r="T17" s="59"/>
      <c r="U17" s="59"/>
      <c r="V17" s="59"/>
      <c r="W17" s="59"/>
      <c r="X17" s="59"/>
    </row>
    <row r="18" spans="3:24" ht="42" customHeight="1" x14ac:dyDescent="0.2">
      <c r="C18" s="99">
        <v>3</v>
      </c>
      <c r="D18" s="41" t="s">
        <v>26</v>
      </c>
      <c r="E18" s="147"/>
      <c r="F18" s="147"/>
      <c r="G18" s="147"/>
      <c r="H18" s="147"/>
      <c r="I18" s="147"/>
      <c r="J18" s="147"/>
      <c r="K18" s="147"/>
      <c r="M18" s="90"/>
      <c r="N18" s="90"/>
      <c r="O18" s="90"/>
      <c r="P18" s="61"/>
      <c r="Q18" s="61"/>
      <c r="R18" s="59"/>
      <c r="S18" s="59"/>
      <c r="T18" s="59"/>
      <c r="U18" s="59"/>
      <c r="V18" s="59"/>
      <c r="W18" s="59"/>
      <c r="X18" s="59"/>
    </row>
    <row r="19" spans="3:24" ht="42" customHeight="1" x14ac:dyDescent="0.2">
      <c r="C19" s="99"/>
      <c r="D19" s="41" t="s">
        <v>27</v>
      </c>
      <c r="E19" s="148"/>
      <c r="F19" s="148"/>
      <c r="G19" s="148"/>
      <c r="H19" s="148"/>
      <c r="I19" s="148"/>
      <c r="J19" s="148"/>
      <c r="K19" s="148"/>
      <c r="M19" s="90"/>
      <c r="N19" s="90"/>
      <c r="O19" s="90"/>
      <c r="P19" s="61"/>
      <c r="Q19" s="61"/>
      <c r="R19" s="59"/>
      <c r="S19" s="59"/>
      <c r="T19" s="59"/>
      <c r="U19" s="59"/>
      <c r="V19" s="59"/>
      <c r="W19" s="59"/>
      <c r="X19" s="59"/>
    </row>
    <row r="20" spans="3:24" ht="42" customHeight="1" x14ac:dyDescent="0.2">
      <c r="C20" s="99"/>
      <c r="D20" s="41" t="s">
        <v>28</v>
      </c>
      <c r="E20" s="148"/>
      <c r="F20" s="148"/>
      <c r="G20" s="148"/>
      <c r="H20" s="148"/>
      <c r="I20" s="148"/>
      <c r="J20" s="148"/>
      <c r="K20" s="148"/>
      <c r="M20" s="90"/>
      <c r="N20" s="90"/>
      <c r="O20" s="90"/>
      <c r="P20" s="61" t="str">
        <f>IF(M18="X",5,IF(N18="X",3,IF(O18="X",1,"")))</f>
        <v/>
      </c>
      <c r="Q20" s="61" t="str">
        <f>IF(AND(P24="",P20&lt;&gt;""),TRUNC(SUM(P10:P20)/3,3),"")</f>
        <v/>
      </c>
      <c r="R20" s="59"/>
      <c r="S20" s="59"/>
      <c r="T20" s="59"/>
      <c r="U20" s="59"/>
      <c r="V20" s="59"/>
      <c r="W20" s="59"/>
      <c r="X20" s="59"/>
    </row>
    <row r="21" spans="3:24" ht="4.5" customHeight="1" x14ac:dyDescent="0.2">
      <c r="E21" s="149"/>
      <c r="F21" s="149"/>
      <c r="G21" s="149"/>
      <c r="H21" s="149"/>
      <c r="I21" s="149"/>
      <c r="J21" s="149"/>
      <c r="K21" s="149"/>
      <c r="P21" s="61"/>
      <c r="Q21" s="61"/>
      <c r="R21" s="59"/>
      <c r="S21" s="59"/>
      <c r="T21" s="59"/>
      <c r="U21" s="59"/>
      <c r="V21" s="59"/>
      <c r="W21" s="59"/>
      <c r="X21" s="59"/>
    </row>
    <row r="22" spans="3:24" ht="42" customHeight="1" x14ac:dyDescent="0.2">
      <c r="C22" s="85">
        <v>4</v>
      </c>
      <c r="D22" s="41" t="s">
        <v>26</v>
      </c>
      <c r="E22" s="147"/>
      <c r="F22" s="147"/>
      <c r="G22" s="147"/>
      <c r="H22" s="147"/>
      <c r="I22" s="147"/>
      <c r="J22" s="147"/>
      <c r="K22" s="147"/>
      <c r="M22" s="90"/>
      <c r="N22" s="90"/>
      <c r="O22" s="90"/>
      <c r="P22" s="61"/>
      <c r="Q22" s="61"/>
      <c r="R22" s="59"/>
      <c r="S22" s="59"/>
      <c r="T22" s="59"/>
      <c r="U22" s="59"/>
      <c r="V22" s="59"/>
      <c r="W22" s="59"/>
      <c r="X22" s="59"/>
    </row>
    <row r="23" spans="3:24" ht="42" customHeight="1" x14ac:dyDescent="0.2">
      <c r="C23" s="86"/>
      <c r="D23" s="41" t="s">
        <v>27</v>
      </c>
      <c r="E23" s="148"/>
      <c r="F23" s="148"/>
      <c r="G23" s="148"/>
      <c r="H23" s="148"/>
      <c r="I23" s="148"/>
      <c r="J23" s="148"/>
      <c r="K23" s="148"/>
      <c r="M23" s="90"/>
      <c r="N23" s="90"/>
      <c r="O23" s="90"/>
      <c r="P23" s="61"/>
      <c r="Q23" s="61"/>
      <c r="R23" s="59"/>
      <c r="S23" s="59"/>
      <c r="T23" s="59"/>
      <c r="U23" s="59"/>
      <c r="V23" s="59"/>
      <c r="W23" s="59"/>
      <c r="X23" s="59"/>
    </row>
    <row r="24" spans="3:24" ht="42" customHeight="1" x14ac:dyDescent="0.2">
      <c r="C24" s="87"/>
      <c r="D24" s="41" t="s">
        <v>28</v>
      </c>
      <c r="E24" s="148"/>
      <c r="F24" s="148"/>
      <c r="G24" s="148"/>
      <c r="H24" s="148"/>
      <c r="I24" s="148"/>
      <c r="J24" s="148"/>
      <c r="K24" s="148"/>
      <c r="M24" s="90"/>
      <c r="N24" s="90"/>
      <c r="O24" s="90"/>
      <c r="P24" s="61" t="str">
        <f>IF(M22="X",5,IF(N22="X",3,IF(O22="X",1,"")))</f>
        <v/>
      </c>
      <c r="Q24" s="61" t="str">
        <f>IF(AND(P28="",P24&lt;&gt;""),TRUNC(SUM(P10:P24)/4,3),"")</f>
        <v/>
      </c>
      <c r="R24" s="59"/>
      <c r="S24" s="59"/>
      <c r="T24" s="59"/>
      <c r="U24" s="59"/>
      <c r="V24" s="59"/>
      <c r="W24" s="59"/>
      <c r="X24" s="59"/>
    </row>
    <row r="25" spans="3:24" ht="4.5" customHeight="1" x14ac:dyDescent="0.2">
      <c r="E25" s="149"/>
      <c r="F25" s="149"/>
      <c r="G25" s="149"/>
      <c r="H25" s="149"/>
      <c r="I25" s="149"/>
      <c r="J25" s="149"/>
      <c r="K25" s="149"/>
      <c r="P25" s="61"/>
      <c r="Q25" s="61"/>
      <c r="R25" s="59"/>
      <c r="S25" s="59"/>
      <c r="T25" s="59"/>
      <c r="U25" s="59"/>
      <c r="V25" s="59"/>
      <c r="W25" s="59"/>
      <c r="X25" s="59"/>
    </row>
    <row r="26" spans="3:24" ht="46.5" customHeight="1" x14ac:dyDescent="0.2">
      <c r="C26" s="85">
        <v>5</v>
      </c>
      <c r="D26" s="41" t="s">
        <v>26</v>
      </c>
      <c r="E26" s="147"/>
      <c r="F26" s="147"/>
      <c r="G26" s="147"/>
      <c r="H26" s="147"/>
      <c r="I26" s="147"/>
      <c r="J26" s="147"/>
      <c r="K26" s="147"/>
      <c r="M26" s="90"/>
      <c r="N26" s="90"/>
      <c r="O26" s="90"/>
      <c r="P26" s="61"/>
      <c r="Q26" s="61"/>
      <c r="R26" s="59"/>
      <c r="S26" s="59"/>
      <c r="T26" s="59"/>
      <c r="U26" s="59"/>
      <c r="V26" s="59"/>
      <c r="W26" s="59"/>
      <c r="X26" s="59"/>
    </row>
    <row r="27" spans="3:24" ht="42" customHeight="1" x14ac:dyDescent="0.2">
      <c r="C27" s="86"/>
      <c r="D27" s="41" t="s">
        <v>27</v>
      </c>
      <c r="E27" s="148"/>
      <c r="F27" s="148"/>
      <c r="G27" s="148"/>
      <c r="H27" s="148"/>
      <c r="I27" s="148"/>
      <c r="J27" s="148"/>
      <c r="K27" s="148"/>
      <c r="M27" s="90"/>
      <c r="N27" s="90"/>
      <c r="O27" s="90"/>
      <c r="P27" s="61"/>
      <c r="Q27" s="61"/>
      <c r="R27" s="59"/>
      <c r="S27" s="59"/>
      <c r="T27" s="59"/>
      <c r="U27" s="59"/>
      <c r="V27" s="59"/>
      <c r="W27" s="59"/>
      <c r="X27" s="59"/>
    </row>
    <row r="28" spans="3:24" ht="42" customHeight="1" x14ac:dyDescent="0.2">
      <c r="C28" s="87"/>
      <c r="D28" s="41" t="s">
        <v>28</v>
      </c>
      <c r="E28" s="148"/>
      <c r="F28" s="148"/>
      <c r="G28" s="148"/>
      <c r="H28" s="148"/>
      <c r="I28" s="148"/>
      <c r="J28" s="148"/>
      <c r="K28" s="148"/>
      <c r="M28" s="90"/>
      <c r="N28" s="90"/>
      <c r="O28" s="90"/>
      <c r="P28" s="61" t="str">
        <f>IF(M26="X",5,IF(N26="X",3,IF(O26="X",1,"")))</f>
        <v/>
      </c>
      <c r="Q28" s="61" t="str">
        <f>IF(AND(P32="",P28&lt;&gt;""),TRUNC(SUM(P10:P28)/5,3),"")</f>
        <v/>
      </c>
      <c r="R28" s="59"/>
      <c r="S28" s="59"/>
      <c r="T28" s="59"/>
      <c r="U28" s="59"/>
      <c r="V28" s="59"/>
      <c r="W28" s="59"/>
      <c r="X28" s="59"/>
    </row>
    <row r="29" spans="3:24" ht="4.5" customHeight="1" x14ac:dyDescent="0.2">
      <c r="E29" s="149"/>
      <c r="F29" s="149"/>
      <c r="G29" s="149"/>
      <c r="H29" s="149"/>
      <c r="I29" s="149"/>
      <c r="J29" s="149"/>
      <c r="K29" s="149"/>
      <c r="P29" s="61"/>
      <c r="Q29" s="61"/>
      <c r="R29" s="59"/>
      <c r="S29" s="59"/>
      <c r="T29" s="59"/>
      <c r="U29" s="59"/>
      <c r="V29" s="59"/>
      <c r="W29" s="59"/>
      <c r="X29" s="59"/>
    </row>
    <row r="30" spans="3:24" ht="42" customHeight="1" x14ac:dyDescent="0.2">
      <c r="C30" s="85">
        <v>6</v>
      </c>
      <c r="D30" s="41" t="s">
        <v>26</v>
      </c>
      <c r="E30" s="147"/>
      <c r="F30" s="147"/>
      <c r="G30" s="147"/>
      <c r="H30" s="147"/>
      <c r="I30" s="147"/>
      <c r="J30" s="147"/>
      <c r="K30" s="147"/>
      <c r="M30" s="90"/>
      <c r="N30" s="90"/>
      <c r="O30" s="90"/>
      <c r="P30" s="61"/>
      <c r="Q30" s="61"/>
      <c r="R30" s="59"/>
      <c r="S30" s="59"/>
      <c r="T30" s="59"/>
      <c r="U30" s="59"/>
      <c r="V30" s="59"/>
      <c r="W30" s="59"/>
      <c r="X30" s="59"/>
    </row>
    <row r="31" spans="3:24" ht="42" customHeight="1" x14ac:dyDescent="0.2">
      <c r="C31" s="86"/>
      <c r="D31" s="41" t="s">
        <v>29</v>
      </c>
      <c r="E31" s="148"/>
      <c r="F31" s="148"/>
      <c r="G31" s="148"/>
      <c r="H31" s="148"/>
      <c r="I31" s="148"/>
      <c r="J31" s="148"/>
      <c r="K31" s="148"/>
      <c r="M31" s="90"/>
      <c r="N31" s="90"/>
      <c r="O31" s="90"/>
      <c r="P31" s="61"/>
      <c r="Q31" s="61"/>
      <c r="R31" s="59"/>
      <c r="S31" s="59"/>
      <c r="T31" s="59"/>
      <c r="U31" s="59"/>
      <c r="V31" s="59"/>
      <c r="W31" s="59"/>
      <c r="X31" s="59"/>
    </row>
    <row r="32" spans="3:24" ht="42" customHeight="1" x14ac:dyDescent="0.2">
      <c r="C32" s="87"/>
      <c r="D32" s="41" t="s">
        <v>28</v>
      </c>
      <c r="E32" s="148"/>
      <c r="F32" s="148"/>
      <c r="G32" s="148"/>
      <c r="H32" s="148"/>
      <c r="I32" s="148"/>
      <c r="J32" s="148"/>
      <c r="K32" s="148"/>
      <c r="M32" s="90"/>
      <c r="N32" s="90"/>
      <c r="O32" s="90"/>
      <c r="P32" s="61" t="str">
        <f>IF(M30="X",5,IF(N30="X",3,IF(O30="X",1,"")))</f>
        <v/>
      </c>
      <c r="Q32" s="61" t="str">
        <f>IF(P32&lt;&gt;"",TRUNC(SUM(P10:P32)/6,3),"")</f>
        <v/>
      </c>
      <c r="R32" s="59"/>
      <c r="S32" s="59"/>
      <c r="T32" s="59"/>
      <c r="U32" s="59"/>
      <c r="V32" s="59"/>
      <c r="W32" s="59"/>
      <c r="X32" s="59"/>
    </row>
    <row r="33" spans="3:24" ht="4.5" customHeight="1" x14ac:dyDescent="0.2">
      <c r="E33" s="149"/>
      <c r="F33" s="149"/>
      <c r="G33" s="149"/>
      <c r="H33" s="149"/>
      <c r="I33" s="149"/>
      <c r="J33" s="149"/>
      <c r="K33" s="149"/>
      <c r="P33" s="61"/>
      <c r="Q33" s="59"/>
      <c r="R33" s="59"/>
      <c r="S33" s="59"/>
      <c r="T33" s="59"/>
      <c r="U33" s="59"/>
      <c r="V33" s="59"/>
      <c r="W33" s="59"/>
      <c r="X33" s="59"/>
    </row>
    <row r="34" spans="3:24" ht="4.5" customHeight="1" x14ac:dyDescent="0.2">
      <c r="E34" s="149"/>
      <c r="F34" s="149"/>
      <c r="G34" s="149"/>
      <c r="H34" s="149"/>
      <c r="I34" s="149"/>
      <c r="J34" s="149"/>
      <c r="K34" s="149"/>
      <c r="P34" s="61"/>
      <c r="Q34" s="61"/>
      <c r="R34" s="59"/>
      <c r="S34" s="59"/>
      <c r="T34" s="59"/>
      <c r="U34" s="59"/>
      <c r="V34" s="59"/>
      <c r="W34" s="59"/>
      <c r="X34" s="59"/>
    </row>
    <row r="35" spans="3:24" ht="42" customHeight="1" x14ac:dyDescent="0.2">
      <c r="C35" s="85">
        <v>7</v>
      </c>
      <c r="D35" s="41" t="s">
        <v>26</v>
      </c>
      <c r="E35" s="147"/>
      <c r="F35" s="147"/>
      <c r="G35" s="147"/>
      <c r="H35" s="147"/>
      <c r="I35" s="147"/>
      <c r="J35" s="147"/>
      <c r="K35" s="147"/>
      <c r="M35" s="90"/>
      <c r="N35" s="90"/>
      <c r="O35" s="90"/>
      <c r="P35" s="61"/>
      <c r="Q35" s="61"/>
      <c r="R35" s="59"/>
      <c r="S35" s="59"/>
      <c r="T35" s="59"/>
      <c r="U35" s="59"/>
      <c r="V35" s="59"/>
      <c r="W35" s="59"/>
      <c r="X35" s="59"/>
    </row>
    <row r="36" spans="3:24" ht="42" customHeight="1" x14ac:dyDescent="0.2">
      <c r="C36" s="86"/>
      <c r="D36" s="41" t="s">
        <v>29</v>
      </c>
      <c r="E36" s="148"/>
      <c r="F36" s="148"/>
      <c r="G36" s="148"/>
      <c r="H36" s="148"/>
      <c r="I36" s="148"/>
      <c r="J36" s="148"/>
      <c r="K36" s="148"/>
      <c r="M36" s="90"/>
      <c r="N36" s="90"/>
      <c r="O36" s="90"/>
      <c r="P36" s="61"/>
      <c r="Q36" s="61"/>
      <c r="R36" s="59"/>
      <c r="S36" s="59"/>
      <c r="T36" s="59"/>
      <c r="U36" s="59"/>
      <c r="V36" s="59"/>
      <c r="W36" s="59"/>
      <c r="X36" s="59"/>
    </row>
    <row r="37" spans="3:24" ht="42" customHeight="1" x14ac:dyDescent="0.2">
      <c r="C37" s="87"/>
      <c r="D37" s="41" t="s">
        <v>28</v>
      </c>
      <c r="E37" s="148"/>
      <c r="F37" s="148"/>
      <c r="G37" s="148"/>
      <c r="H37" s="148"/>
      <c r="I37" s="148"/>
      <c r="J37" s="148"/>
      <c r="K37" s="148"/>
      <c r="M37" s="90"/>
      <c r="N37" s="90"/>
      <c r="O37" s="90"/>
      <c r="P37" s="61" t="str">
        <f>IF(M35="X",5,IF(N35="X",3,IF(O35="X",1,"")))</f>
        <v/>
      </c>
      <c r="Q37" s="61" t="str">
        <f>IF(P37&lt;&gt;"",TRUNC(SUM(P15:P37)/6,3),"")</f>
        <v/>
      </c>
      <c r="R37" s="59"/>
      <c r="S37" s="59"/>
      <c r="T37" s="59"/>
      <c r="U37" s="59"/>
      <c r="V37" s="59"/>
      <c r="W37" s="59"/>
      <c r="X37" s="59"/>
    </row>
    <row r="38" spans="3:24" ht="4.5" customHeight="1" x14ac:dyDescent="0.2">
      <c r="P38" s="61"/>
      <c r="Q38" s="59"/>
      <c r="R38" s="59"/>
      <c r="S38" s="59"/>
      <c r="T38" s="59"/>
      <c r="U38" s="59"/>
      <c r="V38" s="59"/>
      <c r="W38" s="59"/>
      <c r="X38" s="59"/>
    </row>
    <row r="39" spans="3:24" ht="25.5" customHeight="1" x14ac:dyDescent="0.2">
      <c r="C39" s="9"/>
      <c r="D39" s="9"/>
      <c r="H39" s="10"/>
      <c r="I39" s="10"/>
      <c r="J39" s="10"/>
      <c r="K39" s="10"/>
      <c r="L39" s="16"/>
      <c r="M39" s="91" t="s">
        <v>30</v>
      </c>
      <c r="N39" s="91"/>
      <c r="O39" s="58" t="str">
        <f>IF(Q37&lt;&gt;"",Q37,IF(Q32&lt;&gt;"",Q32,IF(Q28&lt;&gt;"",Q28,IF(Q24&lt;&gt;"",Q24,IF(Q20&lt;&gt;"",Q20,"")))))</f>
        <v/>
      </c>
      <c r="P39" s="59"/>
      <c r="Q39" s="59"/>
      <c r="R39" s="59"/>
      <c r="S39" s="59"/>
      <c r="T39" s="59"/>
      <c r="U39" s="59"/>
      <c r="V39" s="59"/>
      <c r="W39" s="59"/>
      <c r="X39" s="59"/>
    </row>
    <row r="40" spans="3:24" ht="16" x14ac:dyDescent="0.2">
      <c r="C40" s="44" t="s">
        <v>31</v>
      </c>
      <c r="D40" s="18"/>
      <c r="P40" s="59"/>
      <c r="Q40" s="59"/>
      <c r="R40" s="59"/>
      <c r="S40" s="59"/>
      <c r="T40" s="59"/>
      <c r="U40" s="59"/>
      <c r="V40" s="59"/>
      <c r="W40" s="59"/>
      <c r="X40" s="59"/>
    </row>
    <row r="41" spans="3:24" ht="6.75" customHeight="1" x14ac:dyDescent="0.2">
      <c r="C41" s="20"/>
      <c r="D41" s="18"/>
      <c r="P41" s="59"/>
      <c r="Q41" s="59"/>
      <c r="R41" s="59"/>
      <c r="S41" s="59"/>
      <c r="T41" s="59"/>
      <c r="U41" s="59"/>
      <c r="V41" s="59"/>
      <c r="W41" s="59"/>
      <c r="X41" s="59"/>
    </row>
    <row r="42" spans="3:24" ht="16" x14ac:dyDescent="0.2">
      <c r="C42" s="44" t="s">
        <v>32</v>
      </c>
      <c r="D42" s="18"/>
      <c r="P42" s="59"/>
      <c r="Q42" s="59"/>
      <c r="R42" s="59"/>
      <c r="S42" s="59"/>
      <c r="T42" s="59"/>
      <c r="U42" s="59"/>
      <c r="V42" s="59"/>
      <c r="W42" s="59"/>
      <c r="X42" s="59"/>
    </row>
    <row r="43" spans="3:24" ht="6.75" customHeight="1" x14ac:dyDescent="0.2">
      <c r="C43" s="20"/>
      <c r="D43" s="18"/>
    </row>
    <row r="44" spans="3:24" ht="16" x14ac:dyDescent="0.2">
      <c r="C44" s="45" t="s">
        <v>33</v>
      </c>
    </row>
    <row r="45" spans="3:24" ht="6.75" customHeight="1" x14ac:dyDescent="0.2">
      <c r="C45" s="20"/>
      <c r="D45" s="18"/>
    </row>
    <row r="46" spans="3:24" ht="16" x14ac:dyDescent="0.2">
      <c r="C46" s="44" t="s">
        <v>31</v>
      </c>
      <c r="D46" s="18"/>
    </row>
    <row r="47" spans="3:24" ht="6.75" customHeight="1" x14ac:dyDescent="0.2">
      <c r="C47" s="20"/>
      <c r="D47" s="18"/>
    </row>
    <row r="48" spans="3:24" ht="16" x14ac:dyDescent="0.2">
      <c r="C48" s="44" t="s">
        <v>32</v>
      </c>
      <c r="D48" s="18"/>
    </row>
    <row r="49" spans="3:15" ht="6" customHeight="1" x14ac:dyDescent="0.2"/>
    <row r="50" spans="3:15" ht="24" customHeight="1" x14ac:dyDescent="0.2"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</row>
  </sheetData>
  <sheetProtection algorithmName="SHA-512" hashValue="bPru8O60rKoxdEfzooe92ZutjWaypFk3b9j/CcjNTtH6wBo65KHWRa/GrF94niDamZ/i1g7BwWdIxk+8jq7XiQ==" saltValue="zaGqs2Rco8In+3b8dlchiA==" spinCount="100000" sheet="1"/>
  <mergeCells count="54">
    <mergeCell ref="O35:O37"/>
    <mergeCell ref="C50:O50"/>
    <mergeCell ref="C18:C20"/>
    <mergeCell ref="M18:M20"/>
    <mergeCell ref="N18:N20"/>
    <mergeCell ref="E24:K24"/>
    <mergeCell ref="E19:K19"/>
    <mergeCell ref="E18:K18"/>
    <mergeCell ref="E20:K20"/>
    <mergeCell ref="M30:M32"/>
    <mergeCell ref="O18:O20"/>
    <mergeCell ref="O26:O28"/>
    <mergeCell ref="O22:O24"/>
    <mergeCell ref="N30:N32"/>
    <mergeCell ref="O30:O32"/>
    <mergeCell ref="N22:N24"/>
    <mergeCell ref="M22:M24"/>
    <mergeCell ref="E22:K22"/>
    <mergeCell ref="E23:K23"/>
    <mergeCell ref="M39:N39"/>
    <mergeCell ref="M26:M28"/>
    <mergeCell ref="N26:N28"/>
    <mergeCell ref="N35:N37"/>
    <mergeCell ref="M35:M37"/>
    <mergeCell ref="E36:K36"/>
    <mergeCell ref="E37:K37"/>
    <mergeCell ref="C7:K8"/>
    <mergeCell ref="M10:M12"/>
    <mergeCell ref="N10:N12"/>
    <mergeCell ref="O10:O12"/>
    <mergeCell ref="E12:K12"/>
    <mergeCell ref="E11:K11"/>
    <mergeCell ref="E10:K10"/>
    <mergeCell ref="C10:C12"/>
    <mergeCell ref="M6:O6"/>
    <mergeCell ref="M14:M16"/>
    <mergeCell ref="N14:N16"/>
    <mergeCell ref="O14:O16"/>
    <mergeCell ref="M7:O7"/>
    <mergeCell ref="C35:C37"/>
    <mergeCell ref="E35:K35"/>
    <mergeCell ref="C26:C28"/>
    <mergeCell ref="C30:C32"/>
    <mergeCell ref="E14:K14"/>
    <mergeCell ref="E30:K30"/>
    <mergeCell ref="E31:K31"/>
    <mergeCell ref="E32:K32"/>
    <mergeCell ref="C14:C16"/>
    <mergeCell ref="E28:K28"/>
    <mergeCell ref="E26:K26"/>
    <mergeCell ref="E27:K27"/>
    <mergeCell ref="C22:C24"/>
    <mergeCell ref="E15:K15"/>
    <mergeCell ref="E16:K16"/>
  </mergeCells>
  <phoneticPr fontId="1" type="noConversion"/>
  <dataValidations count="3">
    <dataValidation type="custom" showInputMessage="1" showErrorMessage="1" errorTitle="Erro!" error="Selecione apenas um nível de avaliação:_x000a_Objectivo superado (pontuação 5);_x000a_Objectivo cumprido (pontuação 3);_x000a_Objectivo não atingido (pontuação 1)." sqref="M10:M12 M14:M16 M18:M20 M22:M24 M26:M28 M30:M32 M35:M37" xr:uid="{4407AF35-C98A-194B-947F-95AF47A996BD}">
      <formula1>IF(AND(N10="",O10=""),TRUE,FALSE)</formula1>
    </dataValidation>
    <dataValidation type="custom" showInputMessage="1" showErrorMessage="1" errorTitle="Erro!" error="Selecione apenas um nível de avaliação:_x000a_Objectivo superado (pontuação 5);_x000a_Objectivo cumprido (pontuação 3);_x000a_Objectivo não atingido (pontuação 1)." sqref="N10:N12 N14:N16 N18:N20 N22:N24 N26:N28 N30:N32 N35:N37" xr:uid="{EC9FFB10-A000-6541-9A76-0ED9AA76638F}">
      <formula1>IF(AND(M10="",O10=""),TRUE,FALSE)</formula1>
    </dataValidation>
    <dataValidation type="custom" showInputMessage="1" showErrorMessage="1" errorTitle="Erro!" error="Selecione apenas um nível de avaliação:_x000a_Objectivo superado (pontuação 5);_x000a_Objectivo cumprido (pontuação 3);_x000a_Objectivo não atingido (pontuação 1)." sqref="O10:O12 O14:O16 O18:O20 O22:O24 O26:O28 O30:O32 O35:O37" xr:uid="{1D8C3038-92D8-7646-B4ED-221368D8D1B3}">
      <formula1>IF(AND(N10="",M10=""),TRUE,FALSE)</formula1>
    </dataValidation>
  </dataValidations>
  <printOptions horizontalCentered="1"/>
  <pageMargins left="0.49" right="0.49" top="0.61" bottom="0.59055118110236227" header="0.19685039370078741" footer="0.21"/>
  <pageSetup paperSize="9" scale="78" orientation="landscape" horizontalDpi="300" verticalDpi="300"/>
  <headerFooter alignWithMargins="0"/>
  <rowBreaks count="1" manualBreakCount="1">
    <brk id="22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9E0B-13E1-CA44-B35E-C6E2B2E3D304}">
  <sheetPr>
    <tabColor indexed="23"/>
    <pageSetUpPr autoPageBreaks="0"/>
  </sheetPr>
  <dimension ref="A1:X109"/>
  <sheetViews>
    <sheetView showGridLines="0" zoomScaleNormal="100" zoomScaleSheetLayoutView="100" workbookViewId="0">
      <selection activeCell="E11" sqref="E11"/>
    </sheetView>
  </sheetViews>
  <sheetFormatPr baseColWidth="10" defaultColWidth="9.1640625" defaultRowHeight="15" x14ac:dyDescent="0.2"/>
  <cols>
    <col min="1" max="1" width="2.5" style="10" customWidth="1"/>
    <col min="2" max="2" width="6.6640625" style="10" customWidth="1"/>
    <col min="3" max="3" width="54.83203125" style="21" customWidth="1"/>
    <col min="4" max="4" width="3" style="21" customWidth="1"/>
    <col min="5" max="7" width="14.1640625" style="21" customWidth="1"/>
    <col min="8" max="8" width="1.5" style="21" customWidth="1"/>
    <col min="9" max="16384" width="9.1640625" style="21"/>
  </cols>
  <sheetData>
    <row r="1" spans="1:24" x14ac:dyDescent="0.2"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spans="1:24" ht="16.5" customHeight="1" x14ac:dyDescent="0.2">
      <c r="B2" s="8" t="s">
        <v>34</v>
      </c>
      <c r="H2" s="62"/>
      <c r="I2" s="62"/>
      <c r="J2" s="62"/>
      <c r="K2" s="62"/>
      <c r="L2" s="62"/>
      <c r="M2" s="62"/>
      <c r="P2" s="62"/>
      <c r="Q2" s="62"/>
      <c r="R2" s="62"/>
      <c r="S2" s="62"/>
      <c r="T2" s="62"/>
      <c r="U2" s="62"/>
      <c r="V2" s="62"/>
      <c r="W2" s="62"/>
      <c r="X2" s="62"/>
    </row>
    <row r="3" spans="1:24" ht="16.5" customHeight="1" x14ac:dyDescent="0.2">
      <c r="B3" s="11" t="s">
        <v>19</v>
      </c>
      <c r="H3" s="62"/>
      <c r="I3" s="62"/>
      <c r="J3" s="62"/>
      <c r="K3" s="62"/>
      <c r="L3" s="62"/>
      <c r="M3" s="62"/>
      <c r="P3" s="62"/>
      <c r="Q3" s="62"/>
      <c r="R3" s="62"/>
      <c r="S3" s="62"/>
      <c r="T3" s="62"/>
      <c r="U3" s="62"/>
      <c r="V3" s="62"/>
      <c r="W3" s="62"/>
      <c r="X3" s="62"/>
    </row>
    <row r="4" spans="1:24" ht="16.5" customHeight="1" x14ac:dyDescent="0.2">
      <c r="E4" s="89" t="s">
        <v>20</v>
      </c>
      <c r="F4" s="89"/>
      <c r="G4" s="89"/>
      <c r="H4" s="62"/>
      <c r="I4" s="66"/>
      <c r="J4" s="66"/>
      <c r="K4" s="66"/>
      <c r="L4" s="66"/>
      <c r="M4" s="66"/>
      <c r="N4" s="66"/>
      <c r="P4" s="62"/>
      <c r="Q4" s="62"/>
      <c r="R4" s="62"/>
      <c r="S4" s="62"/>
      <c r="T4" s="62"/>
      <c r="U4" s="62"/>
      <c r="V4" s="62"/>
      <c r="W4" s="62"/>
      <c r="X4" s="62"/>
    </row>
    <row r="5" spans="1:24" ht="26.25" customHeight="1" x14ac:dyDescent="0.2">
      <c r="B5" s="92" t="s">
        <v>35</v>
      </c>
      <c r="C5" s="94"/>
      <c r="D5" s="22"/>
      <c r="E5" s="88" t="s">
        <v>22</v>
      </c>
      <c r="F5" s="88"/>
      <c r="G5" s="88"/>
      <c r="H5" s="62"/>
      <c r="I5" s="69"/>
      <c r="J5" s="69"/>
      <c r="K5" s="69"/>
      <c r="L5" s="66"/>
      <c r="M5" s="66"/>
      <c r="N5" s="66"/>
      <c r="P5" s="62"/>
      <c r="Q5" s="62"/>
      <c r="R5" s="62"/>
      <c r="S5" s="62"/>
      <c r="T5" s="62"/>
      <c r="U5" s="62"/>
      <c r="V5" s="62"/>
      <c r="W5" s="62"/>
      <c r="X5" s="62"/>
    </row>
    <row r="6" spans="1:24" ht="55.5" customHeight="1" x14ac:dyDescent="0.2">
      <c r="A6" s="21"/>
      <c r="B6" s="23" t="s">
        <v>36</v>
      </c>
      <c r="C6" s="23" t="s">
        <v>37</v>
      </c>
      <c r="D6" s="24"/>
      <c r="E6" s="13" t="s">
        <v>38</v>
      </c>
      <c r="F6" s="13" t="s">
        <v>39</v>
      </c>
      <c r="G6" s="13" t="s">
        <v>40</v>
      </c>
      <c r="H6" s="62"/>
      <c r="I6" s="69"/>
      <c r="J6" s="69"/>
      <c r="K6" s="69"/>
      <c r="L6" s="66"/>
      <c r="M6" s="66"/>
      <c r="N6" s="66"/>
      <c r="P6" s="62"/>
      <c r="Q6" s="62"/>
      <c r="R6" s="62"/>
      <c r="S6" s="62"/>
      <c r="T6" s="62"/>
      <c r="U6" s="62"/>
      <c r="V6" s="62"/>
      <c r="W6" s="62"/>
      <c r="X6" s="62"/>
    </row>
    <row r="7" spans="1:24" ht="20.25" customHeight="1" x14ac:dyDescent="0.2">
      <c r="B7" s="43"/>
      <c r="C7" s="42"/>
      <c r="D7" s="25"/>
      <c r="E7" s="40"/>
      <c r="F7" s="40"/>
      <c r="G7" s="40"/>
      <c r="H7" s="62"/>
      <c r="I7" s="69" t="str">
        <f>IF(E7="X",5,IF(F7="X",3,IF(G7="X",1,"")))</f>
        <v/>
      </c>
      <c r="J7" s="70"/>
      <c r="K7" s="69"/>
      <c r="L7" s="66"/>
      <c r="M7" s="66"/>
      <c r="N7" s="66"/>
      <c r="P7" s="62"/>
      <c r="Q7" s="62"/>
      <c r="R7" s="62"/>
      <c r="S7" s="62"/>
      <c r="T7" s="62"/>
      <c r="U7" s="62"/>
      <c r="V7" s="62"/>
      <c r="W7" s="62"/>
      <c r="X7" s="62"/>
    </row>
    <row r="8" spans="1:24" ht="20.25" customHeight="1" x14ac:dyDescent="0.2">
      <c r="B8" s="43"/>
      <c r="C8" s="42"/>
      <c r="D8" s="25"/>
      <c r="E8" s="40"/>
      <c r="F8" s="40"/>
      <c r="G8" s="40"/>
      <c r="H8" s="62"/>
      <c r="I8" s="69" t="str">
        <f t="shared" ref="I8:I13" si="0">IF(E8="X",5,IF(F8="X",3,IF(G8="X",1,"")))</f>
        <v/>
      </c>
      <c r="J8" s="70"/>
      <c r="K8" s="69"/>
      <c r="L8" s="66"/>
      <c r="M8" s="66"/>
      <c r="N8" s="66"/>
      <c r="P8" s="62"/>
      <c r="Q8" s="62"/>
      <c r="R8" s="62"/>
      <c r="S8" s="62"/>
      <c r="T8" s="62"/>
      <c r="U8" s="62"/>
      <c r="V8" s="62"/>
      <c r="W8" s="62"/>
      <c r="X8" s="62"/>
    </row>
    <row r="9" spans="1:24" ht="20.25" customHeight="1" x14ac:dyDescent="0.2">
      <c r="B9" s="43"/>
      <c r="C9" s="42"/>
      <c r="D9" s="25"/>
      <c r="E9" s="40"/>
      <c r="F9" s="40"/>
      <c r="G9" s="40"/>
      <c r="H9" s="62"/>
      <c r="I9" s="69" t="str">
        <f t="shared" si="0"/>
        <v/>
      </c>
      <c r="J9" s="70"/>
      <c r="K9" s="69"/>
      <c r="L9" s="66"/>
      <c r="M9" s="66"/>
      <c r="N9" s="66"/>
      <c r="P9" s="62"/>
      <c r="Q9" s="62"/>
      <c r="R9" s="62"/>
      <c r="S9" s="62"/>
      <c r="T9" s="62"/>
      <c r="U9" s="62"/>
      <c r="V9" s="62"/>
      <c r="W9" s="62"/>
      <c r="X9" s="62"/>
    </row>
    <row r="10" spans="1:24" ht="20.25" customHeight="1" x14ac:dyDescent="0.2">
      <c r="B10" s="43"/>
      <c r="C10" s="42"/>
      <c r="D10" s="25"/>
      <c r="E10" s="40"/>
      <c r="F10" s="40"/>
      <c r="G10" s="40"/>
      <c r="H10" s="62"/>
      <c r="I10" s="69" t="str">
        <f t="shared" si="0"/>
        <v/>
      </c>
      <c r="J10" s="70"/>
      <c r="K10" s="69"/>
      <c r="L10" s="66"/>
      <c r="M10" s="66"/>
      <c r="N10" s="66"/>
      <c r="P10" s="62"/>
      <c r="Q10" s="62"/>
      <c r="R10" s="62"/>
      <c r="S10" s="62"/>
      <c r="T10" s="62"/>
      <c r="U10" s="62"/>
      <c r="V10" s="62"/>
      <c r="W10" s="62"/>
      <c r="X10" s="62"/>
    </row>
    <row r="11" spans="1:24" ht="20.25" customHeight="1" x14ac:dyDescent="0.2">
      <c r="B11" s="43"/>
      <c r="C11" s="42"/>
      <c r="D11" s="25"/>
      <c r="E11" s="40"/>
      <c r="F11" s="40"/>
      <c r="G11" s="40"/>
      <c r="H11" s="62"/>
      <c r="I11" s="69" t="str">
        <f t="shared" si="0"/>
        <v/>
      </c>
      <c r="J11" s="70" t="str">
        <f>IF(AND(I12="",I11&lt;&gt;""),TRUNC(SUM(I7:I11)/5,3),"")</f>
        <v/>
      </c>
      <c r="K11" s="69"/>
      <c r="L11" s="66"/>
      <c r="M11" s="66"/>
      <c r="N11" s="66"/>
      <c r="P11" s="62"/>
      <c r="Q11" s="62"/>
      <c r="R11" s="62"/>
      <c r="S11" s="62"/>
      <c r="T11" s="62"/>
      <c r="U11" s="62"/>
      <c r="V11" s="62"/>
      <c r="W11" s="62"/>
      <c r="X11" s="62"/>
    </row>
    <row r="12" spans="1:24" ht="20.25" customHeight="1" x14ac:dyDescent="0.2">
      <c r="B12" s="43"/>
      <c r="C12" s="42"/>
      <c r="D12" s="25"/>
      <c r="E12" s="40"/>
      <c r="F12" s="40"/>
      <c r="G12" s="40"/>
      <c r="H12" s="62"/>
      <c r="I12" s="69" t="str">
        <f t="shared" si="0"/>
        <v/>
      </c>
      <c r="J12" s="70" t="str">
        <f>IF(AND(I13="",I12&lt;&gt;""),TRUNC(SUM(I7:I12)/6,3),"")</f>
        <v/>
      </c>
      <c r="K12" s="69"/>
      <c r="L12" s="66"/>
      <c r="M12" s="66"/>
      <c r="N12" s="66"/>
      <c r="P12" s="62"/>
      <c r="Q12" s="62"/>
      <c r="R12" s="62"/>
      <c r="S12" s="62"/>
      <c r="T12" s="62"/>
      <c r="U12" s="62"/>
      <c r="V12" s="62"/>
      <c r="W12" s="62"/>
      <c r="X12" s="62"/>
    </row>
    <row r="13" spans="1:24" ht="20" customHeight="1" x14ac:dyDescent="0.2">
      <c r="B13" s="43"/>
      <c r="C13" s="42"/>
      <c r="D13" s="25"/>
      <c r="E13" s="40"/>
      <c r="F13" s="40"/>
      <c r="G13" s="40"/>
      <c r="H13" s="62"/>
      <c r="I13" s="69" t="str">
        <f t="shared" si="0"/>
        <v/>
      </c>
      <c r="J13" s="70" t="str">
        <f>IF(I13&lt;&gt;"",TRUNC(SUM(I7:I13)/7,3),"")</f>
        <v/>
      </c>
      <c r="K13" s="69"/>
      <c r="L13" s="66"/>
      <c r="M13" s="66"/>
      <c r="N13" s="66"/>
      <c r="P13" s="62"/>
      <c r="Q13" s="62"/>
      <c r="R13" s="62"/>
      <c r="S13" s="62"/>
      <c r="T13" s="62"/>
      <c r="U13" s="62"/>
      <c r="V13" s="62"/>
      <c r="W13" s="62"/>
      <c r="X13" s="62"/>
    </row>
    <row r="14" spans="1:24" ht="16.5" customHeight="1" x14ac:dyDescent="0.2">
      <c r="H14" s="62"/>
      <c r="I14" s="66"/>
      <c r="J14" s="66"/>
      <c r="K14" s="66"/>
      <c r="L14" s="66"/>
      <c r="M14" s="66"/>
      <c r="N14" s="66"/>
      <c r="P14" s="62"/>
      <c r="Q14" s="62"/>
      <c r="R14" s="62"/>
      <c r="S14" s="62"/>
      <c r="T14" s="62"/>
      <c r="U14" s="62"/>
      <c r="V14" s="62"/>
      <c r="W14" s="62"/>
      <c r="X14" s="62"/>
    </row>
    <row r="15" spans="1:24" ht="41.25" customHeight="1" x14ac:dyDescent="0.2">
      <c r="B15" s="110" t="s">
        <v>41</v>
      </c>
      <c r="C15" s="110"/>
      <c r="E15" s="91" t="s">
        <v>30</v>
      </c>
      <c r="F15" s="91"/>
      <c r="G15" s="19" t="str">
        <f>IF(J11&lt;&gt;"",J11,IF(J12&lt;&gt;"",J12,IF(J13&lt;&gt;"",J13,"")))</f>
        <v/>
      </c>
      <c r="H15" s="62"/>
      <c r="I15" s="66"/>
      <c r="J15" s="66"/>
      <c r="K15" s="66"/>
      <c r="L15" s="66"/>
      <c r="M15" s="66"/>
      <c r="N15" s="66"/>
      <c r="P15" s="62"/>
      <c r="Q15" s="62"/>
      <c r="R15" s="62"/>
      <c r="S15" s="62"/>
      <c r="T15" s="62"/>
      <c r="U15" s="62"/>
      <c r="V15" s="62"/>
      <c r="W15" s="62"/>
      <c r="X15" s="62"/>
    </row>
    <row r="16" spans="1:24" x14ac:dyDescent="0.2">
      <c r="H16" s="62"/>
      <c r="I16" s="66"/>
      <c r="J16" s="66"/>
      <c r="K16" s="66"/>
      <c r="L16" s="66"/>
      <c r="M16" s="66"/>
      <c r="N16" s="66"/>
      <c r="P16" s="62"/>
      <c r="Q16" s="62"/>
      <c r="R16" s="62"/>
      <c r="S16" s="62"/>
      <c r="T16" s="62"/>
      <c r="U16" s="62"/>
      <c r="V16" s="62"/>
      <c r="W16" s="62"/>
      <c r="X16" s="62"/>
    </row>
    <row r="17" spans="2:24" s="10" customFormat="1" ht="16.5" customHeight="1" x14ac:dyDescent="0.2">
      <c r="B17" s="44" t="s">
        <v>42</v>
      </c>
      <c r="C17" s="18"/>
      <c r="D17" s="9"/>
      <c r="E17" s="9"/>
      <c r="F17" s="9"/>
      <c r="G17" s="9"/>
      <c r="H17" s="64"/>
      <c r="I17" s="67"/>
      <c r="J17" s="67"/>
      <c r="K17" s="68"/>
      <c r="L17" s="68"/>
      <c r="M17" s="68"/>
      <c r="N17" s="68"/>
      <c r="P17" s="59"/>
      <c r="Q17" s="59"/>
      <c r="R17" s="59"/>
      <c r="S17" s="59"/>
      <c r="T17" s="59"/>
      <c r="U17" s="59"/>
      <c r="V17" s="59"/>
      <c r="W17" s="59"/>
      <c r="X17" s="59"/>
    </row>
    <row r="18" spans="2:24" s="10" customFormat="1" ht="6" customHeight="1" x14ac:dyDescent="0.2">
      <c r="B18" s="17"/>
      <c r="C18" s="18"/>
      <c r="D18" s="9"/>
      <c r="E18" s="9"/>
      <c r="F18" s="9"/>
      <c r="G18" s="9"/>
      <c r="H18" s="64"/>
      <c r="I18" s="64"/>
      <c r="J18" s="64"/>
      <c r="K18" s="59"/>
      <c r="L18" s="59"/>
      <c r="M18" s="59"/>
      <c r="P18" s="59"/>
      <c r="Q18" s="59"/>
      <c r="R18" s="59"/>
      <c r="S18" s="59"/>
      <c r="T18" s="59"/>
      <c r="U18" s="59"/>
      <c r="V18" s="59"/>
      <c r="W18" s="59"/>
      <c r="X18" s="59"/>
    </row>
    <row r="19" spans="2:24" s="10" customFormat="1" ht="16" x14ac:dyDescent="0.2">
      <c r="B19" s="44" t="s">
        <v>43</v>
      </c>
      <c r="C19" s="18"/>
      <c r="D19" s="9"/>
      <c r="E19" s="9"/>
      <c r="F19" s="9"/>
      <c r="G19" s="9"/>
      <c r="H19" s="64"/>
      <c r="I19" s="64"/>
      <c r="J19" s="64"/>
      <c r="K19" s="59"/>
      <c r="L19" s="59"/>
      <c r="M19" s="59"/>
      <c r="P19" s="59"/>
      <c r="Q19" s="59"/>
      <c r="R19" s="59"/>
      <c r="S19" s="59"/>
      <c r="T19" s="59"/>
      <c r="U19" s="59"/>
      <c r="V19" s="59"/>
      <c r="W19" s="59"/>
      <c r="X19" s="59"/>
    </row>
    <row r="20" spans="2:24" x14ac:dyDescent="0.2">
      <c r="H20" s="62"/>
      <c r="I20" s="62"/>
      <c r="J20" s="62"/>
      <c r="K20" s="62"/>
      <c r="L20" s="62"/>
      <c r="M20" s="62"/>
      <c r="P20" s="62"/>
      <c r="Q20" s="62"/>
      <c r="R20" s="62"/>
      <c r="S20" s="62"/>
      <c r="T20" s="62"/>
      <c r="U20" s="62"/>
      <c r="V20" s="62"/>
      <c r="W20" s="62"/>
      <c r="X20" s="62"/>
    </row>
    <row r="21" spans="2:24" x14ac:dyDescent="0.2">
      <c r="H21" s="62"/>
      <c r="I21" s="62"/>
      <c r="J21" s="62"/>
      <c r="K21" s="62"/>
      <c r="L21" s="62"/>
      <c r="M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2:24" x14ac:dyDescent="0.2">
      <c r="B22" s="8" t="s">
        <v>44</v>
      </c>
      <c r="H22" s="62"/>
      <c r="I22" s="62"/>
      <c r="J22" s="62"/>
      <c r="K22" s="62"/>
      <c r="L22" s="62"/>
      <c r="M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2:24" x14ac:dyDescent="0.2">
      <c r="H23" s="62"/>
      <c r="I23" s="62"/>
      <c r="J23" s="62"/>
      <c r="K23" s="62"/>
      <c r="L23" s="62"/>
      <c r="M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2:24" s="26" customFormat="1" ht="18.75" customHeight="1" x14ac:dyDescent="0.15">
      <c r="B24" s="111" t="s">
        <v>45</v>
      </c>
      <c r="C24" s="111"/>
      <c r="D24" s="111"/>
      <c r="E24" s="23" t="s">
        <v>46</v>
      </c>
      <c r="F24" s="23" t="s">
        <v>47</v>
      </c>
      <c r="G24" s="23" t="s">
        <v>48</v>
      </c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</row>
    <row r="25" spans="2:24" s="26" customFormat="1" ht="27" customHeight="1" x14ac:dyDescent="0.15">
      <c r="B25" s="111"/>
      <c r="C25" s="111"/>
      <c r="D25" s="111"/>
      <c r="E25" s="23" t="s">
        <v>49</v>
      </c>
      <c r="F25" s="23" t="s">
        <v>50</v>
      </c>
      <c r="G25" s="23" t="s">
        <v>51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</row>
    <row r="26" spans="2:24" s="26" customFormat="1" ht="27" customHeight="1" x14ac:dyDescent="0.15">
      <c r="B26" s="111" t="s">
        <v>52</v>
      </c>
      <c r="C26" s="111"/>
      <c r="D26" s="111"/>
      <c r="E26" s="27" t="str">
        <f>'Folha 2'!O39</f>
        <v/>
      </c>
      <c r="F26" s="57"/>
      <c r="G26" s="47" t="str">
        <f>IF(OR(E26="",F26=""),"",(E26*F26))</f>
        <v/>
      </c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</row>
    <row r="27" spans="2:24" s="26" customFormat="1" ht="27" customHeight="1" x14ac:dyDescent="0.15">
      <c r="B27" s="112" t="s">
        <v>53</v>
      </c>
      <c r="C27" s="113"/>
      <c r="D27" s="114"/>
      <c r="E27" s="27" t="str">
        <f>G15</f>
        <v/>
      </c>
      <c r="F27" s="57"/>
      <c r="G27" s="47" t="str">
        <f>IF(OR(E27="",F27=""),"",(E27*F27))</f>
        <v/>
      </c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</row>
    <row r="28" spans="2:24" ht="27" customHeight="1" x14ac:dyDescent="0.2">
      <c r="B28" s="21"/>
      <c r="G28" s="58" t="str">
        <f>IF(OR(G26="",G27=""),"",TRUNC((G26+G27),3))</f>
        <v/>
      </c>
      <c r="H28" s="62"/>
      <c r="I28" s="63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</row>
    <row r="29" spans="2:24" x14ac:dyDescent="0.2"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</row>
    <row r="30" spans="2:24" s="26" customFormat="1" ht="29.25" customHeight="1" x14ac:dyDescent="0.15">
      <c r="B30" s="115" t="s">
        <v>54</v>
      </c>
      <c r="C30" s="116"/>
      <c r="D30" s="117"/>
      <c r="E30" s="108" t="s">
        <v>55</v>
      </c>
      <c r="F30" s="109"/>
      <c r="G30" s="28" t="str">
        <f>IF(AND(G28&gt;=4,G28&lt;=5),"X","")</f>
        <v/>
      </c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</row>
    <row r="31" spans="2:24" s="26" customFormat="1" ht="29.25" customHeight="1" x14ac:dyDescent="0.15">
      <c r="B31" s="118"/>
      <c r="C31" s="119"/>
      <c r="D31" s="120"/>
      <c r="E31" s="108" t="s">
        <v>56</v>
      </c>
      <c r="F31" s="109"/>
      <c r="G31" s="28" t="str">
        <f>IF(AND(G28&gt;=3.5,G28&lt;=3.999),"X","")</f>
        <v/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</row>
    <row r="32" spans="2:24" s="26" customFormat="1" ht="29.25" customHeight="1" x14ac:dyDescent="0.15">
      <c r="B32" s="118"/>
      <c r="C32" s="119"/>
      <c r="D32" s="120"/>
      <c r="E32" s="108" t="s">
        <v>57</v>
      </c>
      <c r="F32" s="109"/>
      <c r="G32" s="28" t="str">
        <f>IF(AND(G28&gt;=2,G28&lt;=3.499),"X","")</f>
        <v/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</row>
    <row r="33" spans="2:24" s="26" customFormat="1" ht="29.25" customHeight="1" x14ac:dyDescent="0.15">
      <c r="B33" s="121"/>
      <c r="C33" s="122"/>
      <c r="D33" s="123"/>
      <c r="E33" s="108" t="s">
        <v>58</v>
      </c>
      <c r="F33" s="109"/>
      <c r="G33" s="28" t="str">
        <f>IF(AND(G28&gt;=1,G28&lt;=1.999),"X","")</f>
        <v/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</row>
    <row r="34" spans="2:24" s="26" customFormat="1" ht="14.25" customHeight="1" x14ac:dyDescent="0.15">
      <c r="B34" s="46"/>
      <c r="C34" s="46"/>
      <c r="D34" s="46"/>
      <c r="E34" s="46"/>
      <c r="F34" s="46"/>
      <c r="G34" s="46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</row>
    <row r="35" spans="2:24" x14ac:dyDescent="0.2"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</row>
    <row r="36" spans="2:24" x14ac:dyDescent="0.2">
      <c r="B36" s="8" t="s">
        <v>59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</row>
    <row r="37" spans="2:24" ht="12" customHeight="1" x14ac:dyDescent="0.2">
      <c r="B37" s="8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</row>
    <row r="38" spans="2:24" ht="138" customHeight="1" x14ac:dyDescent="0.2">
      <c r="B38" s="124" t="s">
        <v>60</v>
      </c>
      <c r="C38" s="125"/>
      <c r="D38" s="125"/>
      <c r="E38" s="125"/>
      <c r="F38" s="125"/>
      <c r="G38" s="126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</row>
    <row r="39" spans="2:24" x14ac:dyDescent="0.2">
      <c r="B39" s="8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</row>
    <row r="40" spans="2:24" x14ac:dyDescent="0.2">
      <c r="B40" s="8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</row>
    <row r="41" spans="2:24" x14ac:dyDescent="0.2">
      <c r="B41" s="8" t="s">
        <v>61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</row>
    <row r="42" spans="2:24" ht="9" customHeight="1" x14ac:dyDescent="0.2"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</row>
    <row r="43" spans="2:24" ht="82.5" customHeight="1" x14ac:dyDescent="0.2">
      <c r="B43" s="102"/>
      <c r="C43" s="102"/>
      <c r="D43" s="102"/>
      <c r="E43" s="102"/>
      <c r="F43" s="102"/>
      <c r="G43" s="10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</row>
    <row r="44" spans="2:24" ht="9" customHeight="1" x14ac:dyDescent="0.2"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</row>
    <row r="45" spans="2:24" ht="16" x14ac:dyDescent="0.2">
      <c r="B45" s="20" t="s">
        <v>62</v>
      </c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</row>
    <row r="46" spans="2:24" x14ac:dyDescent="0.2"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</row>
    <row r="47" spans="2:24" ht="14.25" customHeight="1" x14ac:dyDescent="0.2">
      <c r="B47" s="100" t="s">
        <v>63</v>
      </c>
      <c r="C47" s="131" t="s">
        <v>64</v>
      </c>
      <c r="D47" s="132"/>
      <c r="E47" s="132"/>
      <c r="F47" s="132"/>
      <c r="G47" s="13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</row>
    <row r="48" spans="2:24" ht="14.25" customHeight="1" x14ac:dyDescent="0.2">
      <c r="B48" s="100"/>
      <c r="C48" s="132"/>
      <c r="D48" s="132"/>
      <c r="E48" s="132"/>
      <c r="F48" s="132"/>
      <c r="G48" s="13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</row>
    <row r="49" spans="2:24" ht="21.75" customHeight="1" x14ac:dyDescent="0.2">
      <c r="B49" s="100" t="s">
        <v>63</v>
      </c>
      <c r="C49" s="131" t="s">
        <v>65</v>
      </c>
      <c r="D49" s="132"/>
      <c r="E49" s="132"/>
      <c r="F49" s="132"/>
      <c r="G49" s="13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</row>
    <row r="50" spans="2:24" ht="33.75" customHeight="1" x14ac:dyDescent="0.2">
      <c r="B50" s="100"/>
      <c r="C50" s="132"/>
      <c r="D50" s="132"/>
      <c r="E50" s="132"/>
      <c r="F50" s="132"/>
      <c r="G50" s="13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</row>
    <row r="52" spans="2:24" x14ac:dyDescent="0.2">
      <c r="B52" s="8" t="s">
        <v>66</v>
      </c>
    </row>
    <row r="53" spans="2:24" ht="6.75" customHeight="1" x14ac:dyDescent="0.2"/>
    <row r="54" spans="2:24" ht="15" customHeight="1" x14ac:dyDescent="0.2">
      <c r="B54" s="50" t="s">
        <v>67</v>
      </c>
      <c r="C54" s="49"/>
    </row>
    <row r="55" spans="2:24" ht="63.75" customHeight="1" x14ac:dyDescent="0.2">
      <c r="B55" s="133"/>
      <c r="C55" s="125"/>
      <c r="D55" s="125"/>
      <c r="E55" s="125"/>
      <c r="F55" s="125"/>
      <c r="G55" s="126"/>
    </row>
    <row r="56" spans="2:24" ht="21" customHeight="1" x14ac:dyDescent="0.2">
      <c r="B56" s="51" t="s">
        <v>68</v>
      </c>
      <c r="C56" s="48"/>
      <c r="D56" s="48"/>
      <c r="E56" s="48"/>
      <c r="F56" s="48"/>
      <c r="G56" s="48"/>
    </row>
    <row r="57" spans="2:24" ht="66.75" customHeight="1" x14ac:dyDescent="0.2">
      <c r="B57" s="133"/>
      <c r="C57" s="125"/>
      <c r="D57" s="125"/>
      <c r="E57" s="125"/>
      <c r="F57" s="125"/>
      <c r="G57" s="126"/>
    </row>
    <row r="59" spans="2:24" ht="16" x14ac:dyDescent="0.2">
      <c r="B59" s="20" t="s">
        <v>69</v>
      </c>
    </row>
    <row r="61" spans="2:24" ht="14.25" customHeight="1" x14ac:dyDescent="0.2">
      <c r="B61" s="100" t="s">
        <v>63</v>
      </c>
      <c r="C61" s="134" t="s">
        <v>64</v>
      </c>
      <c r="D61" s="135"/>
      <c r="E61" s="135"/>
      <c r="F61" s="135"/>
      <c r="G61" s="135"/>
    </row>
    <row r="62" spans="2:24" ht="14.25" customHeight="1" x14ac:dyDescent="0.2">
      <c r="B62" s="100"/>
      <c r="C62" s="135"/>
      <c r="D62" s="135"/>
      <c r="E62" s="135"/>
      <c r="F62" s="135"/>
      <c r="G62" s="135"/>
    </row>
    <row r="63" spans="2:24" ht="56.25" customHeight="1" x14ac:dyDescent="0.2">
      <c r="B63" s="29" t="s">
        <v>63</v>
      </c>
      <c r="C63" s="134" t="s">
        <v>65</v>
      </c>
      <c r="D63" s="135"/>
      <c r="E63" s="135"/>
      <c r="F63" s="135"/>
      <c r="G63" s="135"/>
    </row>
    <row r="65" spans="2:7" ht="24" customHeight="1" x14ac:dyDescent="0.2">
      <c r="B65" s="8" t="s">
        <v>70</v>
      </c>
    </row>
    <row r="67" spans="2:7" x14ac:dyDescent="0.2">
      <c r="B67" s="101" t="s">
        <v>71</v>
      </c>
      <c r="C67" s="101"/>
      <c r="D67" s="101"/>
      <c r="E67" s="101"/>
      <c r="F67" s="101"/>
      <c r="G67" s="101"/>
    </row>
    <row r="68" spans="2:7" ht="28.5" customHeight="1" x14ac:dyDescent="0.2">
      <c r="B68" s="101"/>
      <c r="C68" s="101"/>
      <c r="D68" s="101"/>
      <c r="E68" s="101"/>
      <c r="F68" s="101"/>
      <c r="G68" s="101"/>
    </row>
    <row r="69" spans="2:7" ht="12" customHeight="1" x14ac:dyDescent="0.2"/>
    <row r="70" spans="2:7" x14ac:dyDescent="0.2">
      <c r="B70" s="8" t="s">
        <v>72</v>
      </c>
    </row>
    <row r="71" spans="2:7" ht="9" customHeight="1" x14ac:dyDescent="0.2"/>
    <row r="72" spans="2:7" ht="67.5" customHeight="1" x14ac:dyDescent="0.2">
      <c r="B72" s="102"/>
      <c r="C72" s="102"/>
      <c r="D72" s="102"/>
      <c r="E72" s="102"/>
      <c r="F72" s="102"/>
      <c r="G72" s="102"/>
    </row>
    <row r="74" spans="2:7" ht="30" customHeight="1" x14ac:dyDescent="0.2">
      <c r="B74" s="107" t="s">
        <v>73</v>
      </c>
      <c r="C74" s="107"/>
      <c r="D74" s="107"/>
      <c r="E74" s="107"/>
      <c r="F74" s="107"/>
      <c r="G74" s="107"/>
    </row>
    <row r="75" spans="2:7" ht="9" customHeight="1" x14ac:dyDescent="0.2"/>
    <row r="76" spans="2:7" ht="66.75" customHeight="1" x14ac:dyDescent="0.2">
      <c r="B76" s="104"/>
      <c r="C76" s="105"/>
      <c r="D76" s="105"/>
      <c r="E76" s="105"/>
      <c r="F76" s="105"/>
      <c r="G76" s="106"/>
    </row>
    <row r="78" spans="2:7" ht="18" customHeight="1" x14ac:dyDescent="0.2">
      <c r="B78" s="8" t="s">
        <v>74</v>
      </c>
    </row>
    <row r="80" spans="2:7" ht="19.5" customHeight="1" x14ac:dyDescent="0.2">
      <c r="B80" s="91" t="s">
        <v>75</v>
      </c>
      <c r="C80" s="91"/>
      <c r="D80" s="91" t="s">
        <v>76</v>
      </c>
      <c r="E80" s="91"/>
      <c r="F80" s="91"/>
      <c r="G80" s="91"/>
    </row>
    <row r="81" spans="2:7" ht="22.5" customHeight="1" x14ac:dyDescent="0.2">
      <c r="B81" s="103"/>
      <c r="C81" s="103"/>
      <c r="D81" s="103"/>
      <c r="E81" s="103"/>
      <c r="F81" s="103"/>
      <c r="G81" s="103"/>
    </row>
    <row r="82" spans="2:7" ht="22.5" customHeight="1" x14ac:dyDescent="0.2">
      <c r="B82" s="128"/>
      <c r="C82" s="129"/>
      <c r="D82" s="128"/>
      <c r="E82" s="130"/>
      <c r="F82" s="130"/>
      <c r="G82" s="129"/>
    </row>
    <row r="83" spans="2:7" ht="22.5" customHeight="1" x14ac:dyDescent="0.2">
      <c r="B83" s="128"/>
      <c r="C83" s="129"/>
      <c r="D83" s="128"/>
      <c r="E83" s="130"/>
      <c r="F83" s="130"/>
      <c r="G83" s="129"/>
    </row>
    <row r="85" spans="2:7" ht="33.75" customHeight="1" x14ac:dyDescent="0.2">
      <c r="B85" s="107" t="s">
        <v>77</v>
      </c>
      <c r="C85" s="107"/>
      <c r="D85" s="107"/>
      <c r="E85" s="107"/>
      <c r="F85" s="107"/>
      <c r="G85" s="107"/>
    </row>
    <row r="86" spans="2:7" ht="9" customHeight="1" x14ac:dyDescent="0.2"/>
    <row r="87" spans="2:7" ht="93.75" customHeight="1" x14ac:dyDescent="0.2">
      <c r="B87" s="101" t="s">
        <v>78</v>
      </c>
      <c r="C87" s="127"/>
      <c r="D87" s="127"/>
      <c r="E87" s="127"/>
      <c r="F87" s="127"/>
      <c r="G87" s="127"/>
    </row>
    <row r="88" spans="2:7" x14ac:dyDescent="0.2">
      <c r="B88" s="8" t="s">
        <v>79</v>
      </c>
    </row>
    <row r="89" spans="2:7" ht="9" customHeight="1" x14ac:dyDescent="0.2"/>
    <row r="90" spans="2:7" ht="108" customHeight="1" x14ac:dyDescent="0.2">
      <c r="B90" s="124" t="s">
        <v>80</v>
      </c>
      <c r="C90" s="125"/>
      <c r="D90" s="125"/>
      <c r="E90" s="125"/>
      <c r="F90" s="125"/>
      <c r="G90" s="126"/>
    </row>
    <row r="92" spans="2:7" ht="28.5" customHeight="1" x14ac:dyDescent="0.2">
      <c r="B92" s="107" t="s">
        <v>81</v>
      </c>
      <c r="C92" s="107"/>
      <c r="D92" s="107"/>
      <c r="E92" s="107"/>
      <c r="F92" s="107"/>
      <c r="G92" s="107"/>
    </row>
    <row r="93" spans="2:7" x14ac:dyDescent="0.2">
      <c r="B93" s="107"/>
      <c r="C93" s="107"/>
      <c r="D93" s="107"/>
      <c r="E93" s="107"/>
      <c r="F93" s="107"/>
      <c r="G93" s="107"/>
    </row>
    <row r="94" spans="2:7" ht="15.75" customHeight="1" x14ac:dyDescent="0.2">
      <c r="B94" s="135" t="s">
        <v>82</v>
      </c>
      <c r="C94" s="135"/>
      <c r="D94" s="135"/>
      <c r="E94" s="135"/>
      <c r="F94" s="135"/>
      <c r="G94" s="135"/>
    </row>
    <row r="95" spans="2:7" ht="15.75" customHeight="1" x14ac:dyDescent="0.2">
      <c r="B95" s="135"/>
      <c r="C95" s="135"/>
      <c r="D95" s="135"/>
      <c r="E95" s="135"/>
      <c r="F95" s="135"/>
      <c r="G95" s="135"/>
    </row>
    <row r="96" spans="2:7" x14ac:dyDescent="0.2">
      <c r="B96" s="135"/>
      <c r="C96" s="135"/>
      <c r="D96" s="135"/>
      <c r="E96" s="135"/>
      <c r="F96" s="135"/>
      <c r="G96" s="135"/>
    </row>
    <row r="97" spans="2:7" ht="16" x14ac:dyDescent="0.2">
      <c r="B97" s="53"/>
      <c r="C97" s="53"/>
      <c r="D97" s="53"/>
      <c r="E97" s="53"/>
      <c r="F97" s="53"/>
      <c r="G97" s="53"/>
    </row>
    <row r="98" spans="2:7" ht="20.25" customHeight="1" x14ac:dyDescent="0.2">
      <c r="B98" s="54" t="s">
        <v>83</v>
      </c>
    </row>
    <row r="100" spans="2:7" ht="33.75" customHeight="1" x14ac:dyDescent="0.2">
      <c r="B100" s="107" t="s">
        <v>84</v>
      </c>
      <c r="C100" s="107"/>
      <c r="D100" s="107"/>
      <c r="E100" s="107"/>
      <c r="F100" s="107"/>
      <c r="G100" s="107"/>
    </row>
    <row r="101" spans="2:7" ht="9" customHeight="1" x14ac:dyDescent="0.2"/>
    <row r="102" spans="2:7" ht="16.5" customHeight="1" x14ac:dyDescent="0.2">
      <c r="B102" s="138" t="s">
        <v>85</v>
      </c>
      <c r="C102" s="139"/>
      <c r="D102" s="140"/>
      <c r="E102" s="52" t="s">
        <v>86</v>
      </c>
      <c r="F102" s="52" t="s">
        <v>87</v>
      </c>
      <c r="G102" s="55"/>
    </row>
    <row r="103" spans="2:7" ht="15" customHeight="1" x14ac:dyDescent="0.2">
      <c r="B103" s="141"/>
      <c r="C103" s="142"/>
      <c r="D103" s="143"/>
      <c r="E103" s="56"/>
      <c r="F103" s="56"/>
      <c r="G103" s="55"/>
    </row>
    <row r="104" spans="2:7" ht="93.75" customHeight="1" x14ac:dyDescent="0.2">
      <c r="B104" s="136" t="s">
        <v>88</v>
      </c>
      <c r="C104" s="137"/>
      <c r="D104" s="137"/>
      <c r="E104" s="137"/>
      <c r="F104" s="137"/>
      <c r="G104" s="137"/>
    </row>
    <row r="105" spans="2:7" ht="33.75" customHeight="1" x14ac:dyDescent="0.2">
      <c r="B105" s="107" t="s">
        <v>89</v>
      </c>
      <c r="C105" s="107"/>
      <c r="D105" s="107"/>
      <c r="E105" s="107"/>
      <c r="F105" s="107"/>
      <c r="G105" s="107"/>
    </row>
    <row r="106" spans="2:7" ht="9" customHeight="1" x14ac:dyDescent="0.2"/>
    <row r="107" spans="2:7" ht="16.5" customHeight="1" x14ac:dyDescent="0.2">
      <c r="B107" s="138" t="s">
        <v>90</v>
      </c>
      <c r="C107" s="139"/>
      <c r="D107" s="140"/>
      <c r="E107" s="52" t="s">
        <v>86</v>
      </c>
      <c r="F107" s="52" t="s">
        <v>87</v>
      </c>
      <c r="G107" s="55"/>
    </row>
    <row r="108" spans="2:7" ht="15" customHeight="1" x14ac:dyDescent="0.2">
      <c r="B108" s="141"/>
      <c r="C108" s="142"/>
      <c r="D108" s="143"/>
      <c r="E108" s="56"/>
      <c r="F108" s="56"/>
      <c r="G108" s="55"/>
    </row>
    <row r="109" spans="2:7" ht="93.75" customHeight="1" x14ac:dyDescent="0.2">
      <c r="B109" s="136" t="s">
        <v>88</v>
      </c>
      <c r="C109" s="137"/>
      <c r="D109" s="137"/>
      <c r="E109" s="137"/>
      <c r="F109" s="137"/>
      <c r="G109" s="137"/>
    </row>
  </sheetData>
  <sheetProtection algorithmName="SHA-512" hashValue="2BzXZb5wvNRM+ISAxmADSmgmhhAtDX8/kU61Gd5fvTggwjQejl5daBIhhwaQ35IRVBcub7LVNsUh42y+HGis3g==" saltValue="Uy9hrdTwTMTM36ByVXRcXg==" spinCount="100000" sheet="1" formatCells="0" formatColumns="0"/>
  <mergeCells count="48">
    <mergeCell ref="B109:G109"/>
    <mergeCell ref="B102:D103"/>
    <mergeCell ref="B107:D108"/>
    <mergeCell ref="B94:G96"/>
    <mergeCell ref="B80:C80"/>
    <mergeCell ref="D80:G80"/>
    <mergeCell ref="B92:G92"/>
    <mergeCell ref="B93:G93"/>
    <mergeCell ref="B83:C83"/>
    <mergeCell ref="B100:G100"/>
    <mergeCell ref="B104:G104"/>
    <mergeCell ref="B105:G105"/>
    <mergeCell ref="B38:G38"/>
    <mergeCell ref="B87:G87"/>
    <mergeCell ref="B90:G90"/>
    <mergeCell ref="B82:C82"/>
    <mergeCell ref="D83:G83"/>
    <mergeCell ref="B43:G43"/>
    <mergeCell ref="C47:G48"/>
    <mergeCell ref="B49:B50"/>
    <mergeCell ref="C49:G50"/>
    <mergeCell ref="B57:G57"/>
    <mergeCell ref="B55:G55"/>
    <mergeCell ref="B85:G85"/>
    <mergeCell ref="B61:B62"/>
    <mergeCell ref="C61:G62"/>
    <mergeCell ref="D82:G82"/>
    <mergeCell ref="C63:G63"/>
    <mergeCell ref="E30:F30"/>
    <mergeCell ref="E4:G4"/>
    <mergeCell ref="B15:C15"/>
    <mergeCell ref="E15:F15"/>
    <mergeCell ref="B24:D25"/>
    <mergeCell ref="B5:C5"/>
    <mergeCell ref="E5:G5"/>
    <mergeCell ref="B26:D26"/>
    <mergeCell ref="B27:D27"/>
    <mergeCell ref="B30:D33"/>
    <mergeCell ref="E33:F33"/>
    <mergeCell ref="E31:F31"/>
    <mergeCell ref="E32:F32"/>
    <mergeCell ref="B47:B48"/>
    <mergeCell ref="B67:G68"/>
    <mergeCell ref="B72:G72"/>
    <mergeCell ref="B81:C81"/>
    <mergeCell ref="D81:G81"/>
    <mergeCell ref="B76:G76"/>
    <mergeCell ref="B74:G74"/>
  </mergeCells>
  <phoneticPr fontId="1" type="noConversion"/>
  <dataValidations count="4">
    <dataValidation type="custom" showInputMessage="1" showErrorMessage="1" errorTitle="Erro!" error="Selecione apenas um nível de avaliação:_x000a_Competência demonstrada a nível elevado (pontuação 5);_x000a_Competência demonstrada (pontuação 3);_x000a_Competência não demonstrada ou inexistente (pontuação 1)." sqref="E7:E13" xr:uid="{411EF501-B2CB-CE45-B3A5-CBEB642FDE60}">
      <formula1>IF(AND(F7="",G7=""),TRUE,FALSE)</formula1>
    </dataValidation>
    <dataValidation type="custom" showInputMessage="1" showErrorMessage="1" errorTitle="Erro!" error="Selecione apenas um nível de avaliação:_x000a_Competência demonstrada a nível elevado (pontuação 5);_x000a_Competência demonstrada (pontuação 3);_x000a_Competência não demonstrada ou inexistente (pontuação 1)." sqref="F7:F13" xr:uid="{D9E55886-66C2-774A-8EFE-B4E47A5679A7}">
      <formula1>IF(AND(E7="",G7=""),TRUE,FALSE)</formula1>
    </dataValidation>
    <dataValidation type="custom" showInputMessage="1" showErrorMessage="1" errorTitle="Erro!" error="Selecione apenas um nível de avaliação:_x000a_Competência demonstrada a nível elevado (pontuação 5);_x000a_Competência demonstrada (pontuação 3);_x000a_Competência não demonstrada ou inexistente (pontuação 1)." sqref="G7:G13" xr:uid="{710997ED-6229-6449-8248-A21B54AFAD9F}">
      <formula1>IF(AND(E7="",F7=""),TRUE,FALSE)</formula1>
    </dataValidation>
    <dataValidation type="list" allowBlank="1" showInputMessage="1" sqref="C7:C13" xr:uid="{BA1AE19C-99FD-D149-8583-D08DED48F3BA}">
      <formula1>competencias</formula1>
    </dataValidation>
  </dataValidations>
  <printOptions horizontalCentered="1"/>
  <pageMargins left="0.39370078740157483" right="0.30208333333333331" top="1" bottom="0.91" header="0.4" footer="0.39370078740157483"/>
  <pageSetup paperSize="9" scale="81" orientation="portrait" verticalDpi="300"/>
  <headerFooter alignWithMargins="0"/>
  <rowBreaks count="4" manualBreakCount="4">
    <brk id="21" max="7" man="1"/>
    <brk id="40" max="7" man="1"/>
    <brk id="68" max="7" man="1"/>
    <brk id="8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C20FE-0F4C-AF43-8A4C-007CEEEB5DDA}">
  <dimension ref="A1:B21"/>
  <sheetViews>
    <sheetView workbookViewId="0">
      <selection sqref="A1:A21"/>
    </sheetView>
  </sheetViews>
  <sheetFormatPr baseColWidth="10" defaultColWidth="11.5" defaultRowHeight="13" x14ac:dyDescent="0.15"/>
  <sheetData>
    <row r="1" spans="1:2" ht="14" x14ac:dyDescent="0.2">
      <c r="A1" s="62" t="s">
        <v>91</v>
      </c>
      <c r="B1" s="62"/>
    </row>
    <row r="2" spans="1:2" ht="14" x14ac:dyDescent="0.2">
      <c r="A2" s="62" t="s">
        <v>92</v>
      </c>
      <c r="B2" s="62"/>
    </row>
    <row r="3" spans="1:2" ht="14" x14ac:dyDescent="0.2">
      <c r="A3" s="62" t="s">
        <v>93</v>
      </c>
      <c r="B3" s="62"/>
    </row>
    <row r="4" spans="1:2" ht="14" x14ac:dyDescent="0.2">
      <c r="A4" s="62" t="s">
        <v>94</v>
      </c>
      <c r="B4" s="62"/>
    </row>
    <row r="5" spans="1:2" ht="14" x14ac:dyDescent="0.2">
      <c r="A5" s="62" t="s">
        <v>95</v>
      </c>
      <c r="B5" s="62"/>
    </row>
    <row r="6" spans="1:2" ht="14" x14ac:dyDescent="0.2">
      <c r="A6" s="62" t="s">
        <v>96</v>
      </c>
      <c r="B6" s="62"/>
    </row>
    <row r="7" spans="1:2" ht="14" x14ac:dyDescent="0.2">
      <c r="A7" s="62" t="s">
        <v>97</v>
      </c>
      <c r="B7" s="62"/>
    </row>
    <row r="8" spans="1:2" ht="14" x14ac:dyDescent="0.2">
      <c r="A8" s="62" t="s">
        <v>98</v>
      </c>
      <c r="B8" s="62"/>
    </row>
    <row r="9" spans="1:2" ht="14" x14ac:dyDescent="0.2">
      <c r="A9" s="62" t="s">
        <v>99</v>
      </c>
      <c r="B9" s="62"/>
    </row>
    <row r="10" spans="1:2" ht="14" x14ac:dyDescent="0.2">
      <c r="A10" s="62" t="s">
        <v>100</v>
      </c>
      <c r="B10" s="62"/>
    </row>
    <row r="11" spans="1:2" ht="14" x14ac:dyDescent="0.2">
      <c r="A11" s="62" t="s">
        <v>101</v>
      </c>
      <c r="B11" s="62"/>
    </row>
    <row r="12" spans="1:2" ht="14" x14ac:dyDescent="0.2">
      <c r="A12" s="62" t="s">
        <v>102</v>
      </c>
      <c r="B12" s="62"/>
    </row>
    <row r="13" spans="1:2" ht="14" x14ac:dyDescent="0.2">
      <c r="A13" s="62" t="s">
        <v>103</v>
      </c>
      <c r="B13" s="62"/>
    </row>
    <row r="14" spans="1:2" ht="14" x14ac:dyDescent="0.2">
      <c r="A14" s="62" t="s">
        <v>104</v>
      </c>
      <c r="B14" s="62"/>
    </row>
    <row r="15" spans="1:2" ht="14" x14ac:dyDescent="0.2">
      <c r="A15" s="62" t="s">
        <v>105</v>
      </c>
      <c r="B15" s="62"/>
    </row>
    <row r="16" spans="1:2" ht="15" x14ac:dyDescent="0.2">
      <c r="A16" s="62" t="s">
        <v>106</v>
      </c>
      <c r="B16" s="59"/>
    </row>
    <row r="17" spans="1:2" ht="15" x14ac:dyDescent="0.2">
      <c r="A17" s="62" t="s">
        <v>107</v>
      </c>
      <c r="B17" s="59"/>
    </row>
    <row r="18" spans="1:2" ht="15" x14ac:dyDescent="0.2">
      <c r="A18" s="62" t="s">
        <v>108</v>
      </c>
      <c r="B18" s="59"/>
    </row>
    <row r="19" spans="1:2" ht="14" x14ac:dyDescent="0.2">
      <c r="A19" s="62" t="s">
        <v>109</v>
      </c>
      <c r="B19" s="62"/>
    </row>
    <row r="20" spans="1:2" ht="14" x14ac:dyDescent="0.2">
      <c r="A20" s="62" t="s">
        <v>110</v>
      </c>
      <c r="B20" s="62"/>
    </row>
    <row r="21" spans="1:2" ht="14" x14ac:dyDescent="0.2">
      <c r="A21" s="62" t="s">
        <v>111</v>
      </c>
      <c r="B21" s="62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4</vt:i4>
      </vt:variant>
    </vt:vector>
  </HeadingPairs>
  <TitlesOfParts>
    <vt:vector size="8" baseType="lpstr">
      <vt:lpstr>Folha 1</vt:lpstr>
      <vt:lpstr>Folha 2</vt:lpstr>
      <vt:lpstr>Folha 3</vt:lpstr>
      <vt:lpstr>alimentação</vt:lpstr>
      <vt:lpstr>'Folha 1'!Área_de_Impressão</vt:lpstr>
      <vt:lpstr>'Folha 2'!Área_de_Impressão</vt:lpstr>
      <vt:lpstr>'Folha 3'!Área_de_Impressão</vt:lpstr>
      <vt:lpstr>competencias</vt:lpstr>
    </vt:vector>
  </TitlesOfParts>
  <Manager/>
  <Company>SRE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jdpereira</dc:creator>
  <cp:keywords/>
  <dc:description/>
  <cp:lastModifiedBy>Carlos Miguel Vasconcelos Ponte</cp:lastModifiedBy>
  <cp:revision/>
  <cp:lastPrinted>2025-01-21T12:34:47Z</cp:lastPrinted>
  <dcterms:created xsi:type="dcterms:W3CDTF">2006-01-12T17:24:55Z</dcterms:created>
  <dcterms:modified xsi:type="dcterms:W3CDTF">2025-01-28T19:39:05Z</dcterms:modified>
  <cp:category/>
  <cp:contentStatus/>
</cp:coreProperties>
</file>