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476" yWindow="585" windowWidth="12120" windowHeight="9120" tabRatio="604" activeTab="0"/>
  </bookViews>
  <sheets>
    <sheet name="Técnico de Informáti com SIADAP" sheetId="1" r:id="rId1"/>
    <sheet name="Técnico de Informáti sem SIADAP" sheetId="2" r:id="rId2"/>
  </sheets>
  <definedNames>
    <definedName name="Texto17" localSheetId="0">'Técnico de Informáti com SIADAP'!$C$9</definedName>
    <definedName name="Texto17" localSheetId="1">'Técnico de Informáti sem SIADAP'!$C$9</definedName>
    <definedName name="Texto18" localSheetId="0">'Técnico de Informáti com SIADAP'!#REF!</definedName>
    <definedName name="Texto18" localSheetId="1">'Técnico de Informáti sem SIADAP'!#REF!</definedName>
  </definedNames>
  <calcPr fullCalcOnLoad="1"/>
</workbook>
</file>

<file path=xl/sharedStrings.xml><?xml version="1.0" encoding="utf-8"?>
<sst xmlns="http://schemas.openxmlformats.org/spreadsheetml/2006/main" count="98" uniqueCount="48">
  <si>
    <t>Identificação</t>
  </si>
  <si>
    <t>Nome:</t>
  </si>
  <si>
    <t>Grau</t>
  </si>
  <si>
    <t>Nota</t>
  </si>
  <si>
    <t xml:space="preserve">AVALIAÇÃO FINAL:  </t>
  </si>
  <si>
    <t>Qualitativa</t>
  </si>
  <si>
    <t>Quantitativa</t>
  </si>
  <si>
    <t>Valoração</t>
  </si>
  <si>
    <t>X</t>
  </si>
  <si>
    <t>Acções de formação com duração até 12 horas</t>
  </si>
  <si>
    <t>Acções de formação com duração entre 12 e 30 horas</t>
  </si>
  <si>
    <t>Acções de formação com duração superior a 30 horas</t>
  </si>
  <si>
    <t>Duração</t>
  </si>
  <si>
    <t>Mais de 5 anos</t>
  </si>
  <si>
    <r>
      <t>Nota</t>
    </r>
    <r>
      <rPr>
        <sz val="7"/>
        <rFont val="Century Gothic"/>
        <family val="2"/>
      </rPr>
      <t xml:space="preserve"> (quantitativa)</t>
    </r>
  </si>
  <si>
    <t>Por cada ano completo de exercício</t>
  </si>
  <si>
    <t>Anos</t>
  </si>
  <si>
    <t>Média aritmética</t>
  </si>
  <si>
    <t>Avaliação de desempenho (SIADAP)</t>
  </si>
  <si>
    <r>
      <t>Exercício de cargos</t>
    </r>
    <r>
      <rPr>
        <sz val="7"/>
        <rFont val="Century Gothic"/>
        <family val="2"/>
      </rPr>
      <t xml:space="preserve"> - funções dirigentes ou outros cargos de reconhecimdo interesse público ou relevante interesse social, designadamente actividade de dirigente sindical</t>
    </r>
  </si>
  <si>
    <t>CLASSIFICAÇÃO FINAL</t>
  </si>
  <si>
    <r>
      <t xml:space="preserve">1. Habilitações académicas (HA) </t>
    </r>
    <r>
      <rPr>
        <sz val="7"/>
        <color indexed="8"/>
        <rFont val="Century Gothic"/>
        <family val="2"/>
      </rPr>
      <t>- assinale a situação aplicável introduzindo um X na respectiva linha</t>
    </r>
  </si>
  <si>
    <r>
      <t>3. Experiência Profissional na categoria (EP)</t>
    </r>
    <r>
      <rPr>
        <sz val="7"/>
        <rFont val="Century Gothic"/>
        <family val="2"/>
      </rPr>
      <t xml:space="preserve"> - assinale a situação aplicável introduzindo um X na respectiva linha.</t>
    </r>
  </si>
  <si>
    <r>
      <t>Quantitativo</t>
    </r>
    <r>
      <rPr>
        <sz val="7"/>
        <rFont val="Century Gothic"/>
        <family val="2"/>
      </rPr>
      <t xml:space="preserve"> ( HA + FP + EP + AD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</si>
  <si>
    <r>
      <t>Pontos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(Lei n.º 12-A/2008, de 27 de Fevereiro)</t>
    </r>
  </si>
  <si>
    <r>
      <t>Qualitativo</t>
    </r>
    <r>
      <rPr>
        <sz val="8"/>
        <rFont val="Century Gothic"/>
        <family val="2"/>
      </rPr>
      <t xml:space="preserve"> </t>
    </r>
    <r>
      <rPr>
        <sz val="7"/>
        <rFont val="Century Gothic"/>
        <family val="2"/>
      </rPr>
      <t>(Excelente - 5 a 4,5; Muito Bom - 4 a 4,4; Bom - 3 a 3,9; Necessita de Desenvolvimento - 2 a 2,9; Insuficiente - 1 a 1,9)</t>
    </r>
  </si>
  <si>
    <t>Despacho do Secretário Regional de Educação e Cultura de 25/08/2009 (Of. Circular n.º 146/2009)</t>
  </si>
  <si>
    <t>Categoria:</t>
  </si>
  <si>
    <t>Data de efeitos:</t>
  </si>
  <si>
    <t>4. Exercício de cargos (EC)</t>
  </si>
  <si>
    <t>4. Avaliação de desempenho (AD)</t>
  </si>
  <si>
    <t>Menos de 3 anos</t>
  </si>
  <si>
    <t>De 3 a 5 anos</t>
  </si>
  <si>
    <t>Ponderação Curricular (ano 2009)</t>
  </si>
  <si>
    <r>
      <t>2. Formação Profissional (FP)</t>
    </r>
    <r>
      <rPr>
        <sz val="7"/>
        <color indexed="8"/>
        <rFont val="Century Gothic"/>
        <family val="2"/>
      </rPr>
      <t xml:space="preserve"> - indique as acções de formação frequentadas em 2009, partindo da nota 3 até ao máximo de 5 valores</t>
    </r>
  </si>
  <si>
    <t>N.º  de acções</t>
  </si>
  <si>
    <t>Número de anos completos</t>
  </si>
  <si>
    <t>___/___/_____</t>
  </si>
  <si>
    <t>Estabelecimento/serviço:</t>
  </si>
  <si>
    <t>Homologo ao abrigo do artigo 40.º e alínea e) do n.º 1 do artigo 56.º do Decreto Legislativo Regional n.º 27/2009/M, de 21 de Agosto, em conjugação com o despacho do Secretário Regional de Educação e Cultura, de 25 de Agosto de 2009.</t>
  </si>
  <si>
    <t xml:space="preserve">    Tomei conhecimento, __________________________________________ </t>
  </si>
  <si>
    <t xml:space="preserve">    O Dirigente máximo ____________________________________________</t>
  </si>
  <si>
    <t>12.º ano de escolaridade / curso de nível III</t>
  </si>
  <si>
    <t>Habilitação superior</t>
  </si>
  <si>
    <t>Até ao 11.º ano de escolaridade</t>
  </si>
  <si>
    <t>Carreira de Técnico de Informática (com SIADAP)</t>
  </si>
  <si>
    <t>Carreira de Técnico de Informática (sem SIADAP)</t>
  </si>
  <si>
    <r>
      <t>Quantitativo</t>
    </r>
    <r>
      <rPr>
        <sz val="7"/>
        <rFont val="Century Gothic"/>
        <family val="2"/>
      </rPr>
      <t xml:space="preserve"> ( HA + FP + EP + EC ) </t>
    </r>
    <r>
      <rPr>
        <sz val="7"/>
        <rFont val="Arial"/>
        <family val="2"/>
      </rPr>
      <t>÷</t>
    </r>
    <r>
      <rPr>
        <sz val="7"/>
        <rFont val="Century Gothic"/>
        <family val="2"/>
      </rPr>
      <t xml:space="preserve"> 4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</si>
</sst>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&quot;Sim&quot;;&quot;Sim&quot;;&quot;Não&quot;"/>
    <numFmt numFmtId="190" formatCode="&quot;Verdadeiro&quot;;&quot;Verdadeiro&quot;;&quot;Falso&quot;"/>
    <numFmt numFmtId="191" formatCode="&quot;Activado&quot;;&quot;Activado&quot;;&quot;Desactivado&quot;"/>
    <numFmt numFmtId="192" formatCode="[$-816]dddd\,\ d&quot; de &quot;mmmm&quot; de &quot;yyyy"/>
    <numFmt numFmtId="193" formatCode="dd/mm/yyyy;@"/>
  </numFmts>
  <fonts count="14">
    <font>
      <sz val="10"/>
      <name val="Arial"/>
      <family val="0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7"/>
      <color indexed="8"/>
      <name val="Century Gothic"/>
      <family val="2"/>
    </font>
    <font>
      <sz val="7"/>
      <name val="Arial"/>
      <family val="2"/>
    </font>
    <font>
      <sz val="6"/>
      <name val="Century Gothic"/>
      <family val="2"/>
    </font>
    <font>
      <b/>
      <sz val="9"/>
      <name val="Century Gothic"/>
      <family val="2"/>
    </font>
    <font>
      <sz val="7"/>
      <color indexed="2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2" fillId="0" borderId="2" xfId="0" applyFont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left" vertical="center" wrapText="1" inden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left" vertical="center" wrapText="1" indent="1"/>
      <protection/>
    </xf>
    <xf numFmtId="0" fontId="8" fillId="2" borderId="7" xfId="0" applyFont="1" applyFill="1" applyBorder="1" applyAlignment="1" applyProtection="1">
      <alignment horizontal="left" vertical="center" wrapText="1" indent="1"/>
      <protection/>
    </xf>
    <xf numFmtId="0" fontId="8" fillId="2" borderId="3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0" fontId="2" fillId="0" borderId="7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193" fontId="2" fillId="0" borderId="6" xfId="0" applyNumberFormat="1" applyFont="1" applyBorder="1" applyAlignment="1" applyProtection="1">
      <alignment horizontal="left" vertical="center" wrapText="1" indent="1"/>
      <protection locked="0"/>
    </xf>
    <xf numFmtId="193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2" fillId="0" borderId="3" xfId="0" applyFont="1" applyBorder="1" applyAlignment="1" applyProtection="1">
      <alignment horizontal="left" vertical="center" wrapText="1" indent="1"/>
      <protection/>
    </xf>
    <xf numFmtId="0" fontId="8" fillId="2" borderId="8" xfId="0" applyFont="1" applyFill="1" applyBorder="1" applyAlignment="1" applyProtection="1">
      <alignment horizontal="left" vertical="center" wrapText="1" inden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/>
    </xf>
    <xf numFmtId="0" fontId="8" fillId="2" borderId="10" xfId="0" applyFont="1" applyFill="1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7" xfId="0" applyFont="1" applyFill="1" applyBorder="1" applyAlignment="1" applyProtection="1">
      <alignment horizontal="left" vertical="center" wrapText="1" indent="1"/>
      <protection/>
    </xf>
    <xf numFmtId="0" fontId="3" fillId="0" borderId="3" xfId="0" applyFont="1" applyFill="1" applyBorder="1" applyAlignment="1" applyProtection="1">
      <alignment horizontal="left" vertical="center" wrapText="1" indent="1"/>
      <protection/>
    </xf>
    <xf numFmtId="0" fontId="3" fillId="2" borderId="6" xfId="0" applyFont="1" applyFill="1" applyBorder="1" applyAlignment="1" applyProtection="1">
      <alignment horizontal="left" vertical="center" wrapText="1" indent="1"/>
      <protection/>
    </xf>
    <xf numFmtId="0" fontId="3" fillId="2" borderId="7" xfId="0" applyFont="1" applyFill="1" applyBorder="1" applyAlignment="1" applyProtection="1">
      <alignment horizontal="left" vertical="center" wrapText="1" indent="1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 indent="1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4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justify" vertical="top" wrapText="1"/>
      <protection/>
    </xf>
    <xf numFmtId="0" fontId="2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7" xfId="0" applyFont="1" applyFill="1" applyBorder="1" applyAlignment="1" applyProtection="1">
      <alignment horizontal="left" vertical="center" wrapText="1" indent="1"/>
      <protection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J47"/>
  <sheetViews>
    <sheetView showGridLines="0" showRowColHeaders="0" tabSelected="1" workbookViewId="0" topLeftCell="A1">
      <selection activeCell="M8" sqref="M8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2:10" s="4" customFormat="1" ht="12" customHeight="1">
      <c r="B2" s="23" t="s">
        <v>45</v>
      </c>
      <c r="C2" s="23"/>
      <c r="D2" s="23"/>
      <c r="E2" s="23"/>
      <c r="F2" s="23"/>
      <c r="G2" s="23"/>
      <c r="H2" s="23"/>
      <c r="I2" s="23"/>
      <c r="J2" s="23"/>
    </row>
    <row r="3" spans="2:10" s="4" customFormat="1" ht="12" customHeight="1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4" ht="9.75" customHeight="1" thickBot="1"/>
    <row r="5" spans="6:10" ht="15" customHeight="1" thickBot="1">
      <c r="F5" s="5"/>
      <c r="G5" s="6" t="s">
        <v>4</v>
      </c>
      <c r="H5" s="7">
        <f>IF(I40="","",I40)</f>
      </c>
      <c r="J5" s="7">
        <f>IF(I41="","",I41)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7.25" customHeight="1">
      <c r="B9" s="73" t="s">
        <v>1</v>
      </c>
      <c r="C9" s="74"/>
      <c r="D9" s="75"/>
      <c r="E9" s="76"/>
      <c r="F9" s="76"/>
      <c r="G9" s="76"/>
      <c r="H9" s="76"/>
      <c r="I9" s="76"/>
      <c r="J9" s="77"/>
    </row>
    <row r="10" spans="2:10" ht="17.25" customHeight="1">
      <c r="B10" s="73" t="s">
        <v>38</v>
      </c>
      <c r="C10" s="74"/>
      <c r="D10" s="75"/>
      <c r="E10" s="76"/>
      <c r="F10" s="76"/>
      <c r="G10" s="76"/>
      <c r="H10" s="76"/>
      <c r="I10" s="76"/>
      <c r="J10" s="77"/>
    </row>
    <row r="11" spans="2:10" ht="17.25" customHeight="1">
      <c r="B11" s="73" t="s">
        <v>27</v>
      </c>
      <c r="C11" s="74"/>
      <c r="D11" s="75"/>
      <c r="E11" s="76"/>
      <c r="F11" s="77"/>
      <c r="G11" s="34" t="s">
        <v>28</v>
      </c>
      <c r="H11" s="35"/>
      <c r="I11" s="32"/>
      <c r="J11" s="33"/>
    </row>
    <row r="12" ht="17.25" customHeight="1"/>
    <row r="13" spans="2:10" ht="17.25" customHeight="1">
      <c r="B13" s="36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2:10" ht="17.25" customHeight="1">
      <c r="B14" s="42" t="s">
        <v>2</v>
      </c>
      <c r="C14" s="43"/>
      <c r="D14" s="43"/>
      <c r="E14" s="43"/>
      <c r="F14" s="44"/>
      <c r="G14" s="41" t="s">
        <v>7</v>
      </c>
      <c r="H14" s="41"/>
      <c r="I14" s="11" t="s">
        <v>8</v>
      </c>
      <c r="J14" s="12" t="s">
        <v>3</v>
      </c>
    </row>
    <row r="15" spans="2:10" ht="17.25" customHeight="1">
      <c r="B15" s="40" t="s">
        <v>43</v>
      </c>
      <c r="C15" s="40"/>
      <c r="D15" s="40"/>
      <c r="E15" s="40"/>
      <c r="F15" s="40"/>
      <c r="G15" s="39">
        <v>5</v>
      </c>
      <c r="H15" s="39"/>
      <c r="I15" s="1"/>
      <c r="J15" s="50">
        <f>IF(I15="X",5,IF(I16="X",4,IF(I17="X",3,"")))</f>
      </c>
    </row>
    <row r="16" spans="2:10" ht="17.25" customHeight="1">
      <c r="B16" s="40" t="s">
        <v>42</v>
      </c>
      <c r="C16" s="40"/>
      <c r="D16" s="40"/>
      <c r="E16" s="40"/>
      <c r="F16" s="40"/>
      <c r="G16" s="39">
        <v>4</v>
      </c>
      <c r="H16" s="39"/>
      <c r="I16" s="1"/>
      <c r="J16" s="51"/>
    </row>
    <row r="17" spans="2:10" ht="17.25" customHeight="1">
      <c r="B17" s="40" t="s">
        <v>44</v>
      </c>
      <c r="C17" s="40"/>
      <c r="D17" s="40"/>
      <c r="E17" s="40"/>
      <c r="F17" s="40"/>
      <c r="G17" s="39">
        <v>3</v>
      </c>
      <c r="H17" s="39"/>
      <c r="I17" s="1"/>
      <c r="J17" s="52"/>
    </row>
    <row r="18" ht="17.25" customHeight="1"/>
    <row r="19" spans="2:10" ht="17.25" customHeight="1">
      <c r="B19" s="24" t="s">
        <v>34</v>
      </c>
      <c r="C19" s="25"/>
      <c r="D19" s="25"/>
      <c r="E19" s="25"/>
      <c r="F19" s="25"/>
      <c r="G19" s="25"/>
      <c r="H19" s="25"/>
      <c r="I19" s="25"/>
      <c r="J19" s="26"/>
    </row>
    <row r="20" spans="2:10" ht="17.25" customHeight="1">
      <c r="B20" s="42" t="s">
        <v>12</v>
      </c>
      <c r="C20" s="43"/>
      <c r="D20" s="43"/>
      <c r="E20" s="43"/>
      <c r="F20" s="44"/>
      <c r="G20" s="11" t="s">
        <v>7</v>
      </c>
      <c r="H20" s="11" t="s">
        <v>35</v>
      </c>
      <c r="I20" s="53" t="s">
        <v>3</v>
      </c>
      <c r="J20" s="54"/>
    </row>
    <row r="21" spans="2:10" ht="17.25" customHeight="1">
      <c r="B21" s="27" t="s">
        <v>11</v>
      </c>
      <c r="C21" s="28"/>
      <c r="D21" s="28"/>
      <c r="E21" s="28"/>
      <c r="F21" s="29"/>
      <c r="G21" s="13">
        <v>0.5</v>
      </c>
      <c r="H21" s="2"/>
      <c r="I21" s="55">
        <f>IF(AND(H21="",H22="",H23=""),"",IF((3+H21*G21+H22*G22+H23*G23)&gt;=5,5,(3+H21*G21+H22*G22+H23*G23)))</f>
      </c>
      <c r="J21" s="56"/>
    </row>
    <row r="22" spans="2:10" ht="17.25" customHeight="1">
      <c r="B22" s="27" t="s">
        <v>10</v>
      </c>
      <c r="C22" s="28"/>
      <c r="D22" s="28"/>
      <c r="E22" s="28"/>
      <c r="F22" s="29"/>
      <c r="G22" s="13">
        <v>0.4</v>
      </c>
      <c r="H22" s="2"/>
      <c r="I22" s="57"/>
      <c r="J22" s="58"/>
    </row>
    <row r="23" spans="2:10" ht="17.25" customHeight="1">
      <c r="B23" s="27" t="s">
        <v>9</v>
      </c>
      <c r="C23" s="28"/>
      <c r="D23" s="28"/>
      <c r="E23" s="28"/>
      <c r="F23" s="29"/>
      <c r="G23" s="13">
        <v>0.3</v>
      </c>
      <c r="H23" s="2"/>
      <c r="I23" s="59"/>
      <c r="J23" s="60"/>
    </row>
    <row r="24" ht="17.25" customHeight="1"/>
    <row r="25" spans="2:10" ht="17.25" customHeight="1">
      <c r="B25" s="45" t="s">
        <v>22</v>
      </c>
      <c r="C25" s="46"/>
      <c r="D25" s="46"/>
      <c r="E25" s="46"/>
      <c r="F25" s="46"/>
      <c r="G25" s="46"/>
      <c r="H25" s="46"/>
      <c r="I25" s="46"/>
      <c r="J25" s="47"/>
    </row>
    <row r="26" spans="2:10" ht="17.25" customHeight="1">
      <c r="B26" s="48" t="s">
        <v>36</v>
      </c>
      <c r="C26" s="49"/>
      <c r="D26" s="49"/>
      <c r="E26" s="49"/>
      <c r="F26" s="19"/>
      <c r="G26" s="20" t="s">
        <v>7</v>
      </c>
      <c r="H26" s="20"/>
      <c r="I26" s="11" t="s">
        <v>8</v>
      </c>
      <c r="J26" s="12" t="s">
        <v>3</v>
      </c>
    </row>
    <row r="27" spans="2:10" ht="17.25" customHeight="1">
      <c r="B27" s="40" t="s">
        <v>13</v>
      </c>
      <c r="C27" s="40"/>
      <c r="D27" s="40"/>
      <c r="E27" s="40"/>
      <c r="F27" s="40"/>
      <c r="G27" s="39">
        <v>5</v>
      </c>
      <c r="H27" s="39"/>
      <c r="I27" s="1"/>
      <c r="J27" s="50">
        <f>IF(I27="X",5,IF(I28="X",4,IF(I29="X",3,"")))</f>
      </c>
    </row>
    <row r="28" spans="2:10" ht="17.25" customHeight="1">
      <c r="B28" s="40" t="s">
        <v>32</v>
      </c>
      <c r="C28" s="40"/>
      <c r="D28" s="40"/>
      <c r="E28" s="40"/>
      <c r="F28" s="40"/>
      <c r="G28" s="39">
        <v>4</v>
      </c>
      <c r="H28" s="39"/>
      <c r="I28" s="1"/>
      <c r="J28" s="51"/>
    </row>
    <row r="29" spans="2:10" ht="17.25" customHeight="1">
      <c r="B29" s="40" t="s">
        <v>31</v>
      </c>
      <c r="C29" s="40"/>
      <c r="D29" s="40"/>
      <c r="E29" s="40"/>
      <c r="F29" s="40"/>
      <c r="G29" s="39">
        <v>3</v>
      </c>
      <c r="H29" s="39"/>
      <c r="I29" s="1"/>
      <c r="J29" s="52"/>
    </row>
    <row r="30" ht="17.25" customHeight="1"/>
    <row r="31" spans="2:10" ht="17.25" customHeight="1">
      <c r="B31" s="24" t="s">
        <v>30</v>
      </c>
      <c r="C31" s="25"/>
      <c r="D31" s="25"/>
      <c r="E31" s="25"/>
      <c r="F31" s="25"/>
      <c r="G31" s="25"/>
      <c r="H31" s="25"/>
      <c r="I31" s="25"/>
      <c r="J31" s="26"/>
    </row>
    <row r="32" spans="2:10" ht="17.25" customHeight="1">
      <c r="B32" s="42" t="s">
        <v>18</v>
      </c>
      <c r="C32" s="43"/>
      <c r="D32" s="43"/>
      <c r="E32" s="43"/>
      <c r="F32" s="44"/>
      <c r="G32" s="53" t="s">
        <v>14</v>
      </c>
      <c r="H32" s="54"/>
      <c r="I32" s="53" t="s">
        <v>17</v>
      </c>
      <c r="J32" s="54"/>
    </row>
    <row r="33" spans="2:10" ht="17.25" customHeight="1">
      <c r="B33" s="27">
        <v>2008</v>
      </c>
      <c r="C33" s="28"/>
      <c r="D33" s="28"/>
      <c r="E33" s="28"/>
      <c r="F33" s="29"/>
      <c r="G33" s="30"/>
      <c r="H33" s="31"/>
      <c r="I33" s="66">
        <f>IF(AND(G33="",G34="",G35="",G36="",G37=""),"",ROUND(AVERAGE(G33:H37),2))</f>
      </c>
      <c r="J33" s="67"/>
    </row>
    <row r="34" spans="2:10" ht="17.25" customHeight="1">
      <c r="B34" s="40">
        <v>2007</v>
      </c>
      <c r="C34" s="40"/>
      <c r="D34" s="40"/>
      <c r="E34" s="40"/>
      <c r="F34" s="40"/>
      <c r="G34" s="30"/>
      <c r="H34" s="31"/>
      <c r="I34" s="68"/>
      <c r="J34" s="69"/>
    </row>
    <row r="35" spans="2:10" ht="17.25" customHeight="1">
      <c r="B35" s="27">
        <v>2006</v>
      </c>
      <c r="C35" s="28"/>
      <c r="D35" s="28"/>
      <c r="E35" s="28"/>
      <c r="F35" s="29"/>
      <c r="G35" s="30"/>
      <c r="H35" s="31"/>
      <c r="I35" s="68"/>
      <c r="J35" s="69"/>
    </row>
    <row r="36" spans="2:10" ht="17.25" customHeight="1">
      <c r="B36" s="40">
        <v>2005</v>
      </c>
      <c r="C36" s="40"/>
      <c r="D36" s="40"/>
      <c r="E36" s="40"/>
      <c r="F36" s="40"/>
      <c r="G36" s="30"/>
      <c r="H36" s="31"/>
      <c r="I36" s="68"/>
      <c r="J36" s="69"/>
    </row>
    <row r="37" spans="2:10" ht="17.25" customHeight="1">
      <c r="B37" s="40">
        <v>2004</v>
      </c>
      <c r="C37" s="40"/>
      <c r="D37" s="40"/>
      <c r="E37" s="40"/>
      <c r="F37" s="40"/>
      <c r="G37" s="30"/>
      <c r="H37" s="31"/>
      <c r="I37" s="70"/>
      <c r="J37" s="71"/>
    </row>
    <row r="38" ht="17.25" customHeight="1"/>
    <row r="39" spans="2:10" ht="17.25" customHeight="1">
      <c r="B39" s="24" t="s">
        <v>20</v>
      </c>
      <c r="C39" s="25"/>
      <c r="D39" s="25"/>
      <c r="E39" s="25"/>
      <c r="F39" s="25"/>
      <c r="G39" s="25"/>
      <c r="H39" s="25"/>
      <c r="I39" s="25"/>
      <c r="J39" s="26"/>
    </row>
    <row r="40" spans="2:10" ht="17.25" customHeight="1">
      <c r="B40" s="63" t="s">
        <v>23</v>
      </c>
      <c r="C40" s="28"/>
      <c r="D40" s="28"/>
      <c r="E40" s="28"/>
      <c r="F40" s="28"/>
      <c r="G40" s="28"/>
      <c r="H40" s="29"/>
      <c r="I40" s="61">
        <f>IF(I33="","",ROUND((J15+I21+J27+I33)/4,2))</f>
      </c>
      <c r="J40" s="62"/>
    </row>
    <row r="41" spans="2:10" ht="17.25" customHeight="1">
      <c r="B41" s="63" t="s">
        <v>25</v>
      </c>
      <c r="C41" s="28"/>
      <c r="D41" s="28"/>
      <c r="E41" s="28"/>
      <c r="F41" s="28"/>
      <c r="G41" s="28"/>
      <c r="H41" s="29"/>
      <c r="I41" s="64">
        <f>IF(I40="","",IF(I40&gt;=4.5,"Excelente",IF(AND(I40&gt;=4,I40&lt;4.5),"Muito bom",IF(AND(I40&gt;=3,I40&lt;4),"Bom",IF(AND(I40&gt;=2,I40&lt;3),"Necessita de desenvolvimento",IF(AND(I40&gt;=1,I40&lt;2),"Insuficiente",""))))))</f>
      </c>
      <c r="J41" s="65"/>
    </row>
    <row r="42" spans="2:10" ht="17.25" customHeight="1">
      <c r="B42" s="63" t="s">
        <v>24</v>
      </c>
      <c r="C42" s="28"/>
      <c r="D42" s="28"/>
      <c r="E42" s="28"/>
      <c r="F42" s="28"/>
      <c r="G42" s="28"/>
      <c r="H42" s="29"/>
      <c r="I42" s="61">
        <f>IF(I41="Excelente",3,IF(I41="Muito Bom",2,IF(I41="Bom",1,IF(I41="Necessita de Desenvolvimento",0,IF(I41="Insuficiente",-1,"")))))</f>
      </c>
      <c r="J42" s="62"/>
    </row>
    <row r="43" ht="4.5" customHeight="1"/>
    <row r="44" spans="2:10" ht="30.75" customHeight="1">
      <c r="B44" s="72" t="s">
        <v>39</v>
      </c>
      <c r="C44" s="72"/>
      <c r="D44" s="72"/>
      <c r="E44" s="72"/>
      <c r="F44" s="72"/>
      <c r="G44" s="72"/>
      <c r="H44" s="72"/>
      <c r="I44" s="72"/>
      <c r="J44" s="72"/>
    </row>
    <row r="45" spans="2:7" ht="19.5" customHeight="1">
      <c r="B45" s="14" t="s">
        <v>41</v>
      </c>
      <c r="G45" s="3" t="s">
        <v>37</v>
      </c>
    </row>
    <row r="46" ht="10.5" customHeight="1"/>
    <row r="47" spans="2:8" s="14" customFormat="1" ht="15" customHeight="1">
      <c r="B47" s="15" t="s">
        <v>40</v>
      </c>
      <c r="D47" s="16"/>
      <c r="G47" s="3" t="s">
        <v>37</v>
      </c>
      <c r="H47" s="17"/>
    </row>
  </sheetData>
  <sheetProtection sheet="1" objects="1" scenarios="1"/>
  <mergeCells count="62">
    <mergeCell ref="B44:J44"/>
    <mergeCell ref="B10:C10"/>
    <mergeCell ref="B9:C9"/>
    <mergeCell ref="B11:C11"/>
    <mergeCell ref="D11:F11"/>
    <mergeCell ref="D10:J10"/>
    <mergeCell ref="D9:J9"/>
    <mergeCell ref="I42:J42"/>
    <mergeCell ref="B42:H42"/>
    <mergeCell ref="B40:H40"/>
    <mergeCell ref="I40:J40"/>
    <mergeCell ref="B21:F21"/>
    <mergeCell ref="B39:J39"/>
    <mergeCell ref="B41:H41"/>
    <mergeCell ref="I41:J41"/>
    <mergeCell ref="B31:J31"/>
    <mergeCell ref="I32:J32"/>
    <mergeCell ref="I33:J37"/>
    <mergeCell ref="B33:F33"/>
    <mergeCell ref="G33:H33"/>
    <mergeCell ref="B34:F34"/>
    <mergeCell ref="B27:F27"/>
    <mergeCell ref="G27:H27"/>
    <mergeCell ref="J27:J29"/>
    <mergeCell ref="B28:F28"/>
    <mergeCell ref="G28:H28"/>
    <mergeCell ref="B29:F29"/>
    <mergeCell ref="G29:H29"/>
    <mergeCell ref="G32:H32"/>
    <mergeCell ref="B32:F32"/>
    <mergeCell ref="B25:J25"/>
    <mergeCell ref="B26:F26"/>
    <mergeCell ref="G26:H26"/>
    <mergeCell ref="B15:F15"/>
    <mergeCell ref="J15:J17"/>
    <mergeCell ref="I20:J20"/>
    <mergeCell ref="B20:F20"/>
    <mergeCell ref="B23:F23"/>
    <mergeCell ref="B22:F22"/>
    <mergeCell ref="I21:J23"/>
    <mergeCell ref="G14:H14"/>
    <mergeCell ref="B17:F17"/>
    <mergeCell ref="B16:F16"/>
    <mergeCell ref="B14:F14"/>
    <mergeCell ref="B36:F36"/>
    <mergeCell ref="G36:H36"/>
    <mergeCell ref="B37:F37"/>
    <mergeCell ref="G37:H37"/>
    <mergeCell ref="B35:F35"/>
    <mergeCell ref="G35:H35"/>
    <mergeCell ref="G34:H34"/>
    <mergeCell ref="I11:J11"/>
    <mergeCell ref="G11:H11"/>
    <mergeCell ref="B13:J13"/>
    <mergeCell ref="B19:J19"/>
    <mergeCell ref="G17:H17"/>
    <mergeCell ref="G16:H16"/>
    <mergeCell ref="G15:H15"/>
    <mergeCell ref="B1:J1"/>
    <mergeCell ref="B3:J3"/>
    <mergeCell ref="B2:J2"/>
    <mergeCell ref="B8:J8"/>
  </mergeCells>
  <dataValidations count="3">
    <dataValidation type="list" allowBlank="1" showInputMessage="1" showErrorMessage="1" sqref="I27:I29 I15:I17">
      <formula1>" ,X"</formula1>
    </dataValidation>
    <dataValidation type="decimal" allowBlank="1" showInputMessage="1" showErrorMessage="1" sqref="G33:H37">
      <formula1>0.1</formula1>
      <formula2>5</formula2>
    </dataValidation>
    <dataValidation type="whole" operator="greaterThanOrEqual" allowBlank="1" showInputMessage="1" showErrorMessage="1" sqref="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B1:J43"/>
  <sheetViews>
    <sheetView showGridLines="0" showRowColHeaders="0" workbookViewId="0" topLeftCell="A1">
      <selection activeCell="D9" sqref="D9:J9"/>
    </sheetView>
  </sheetViews>
  <sheetFormatPr defaultColWidth="9.140625" defaultRowHeight="15" customHeight="1"/>
  <cols>
    <col min="1" max="1" width="0.85546875" style="3" customWidth="1"/>
    <col min="2" max="2" width="14.28125" style="3" customWidth="1"/>
    <col min="3" max="3" width="8.28125" style="3" customWidth="1"/>
    <col min="4" max="5" width="10.57421875" style="3" customWidth="1"/>
    <col min="6" max="7" width="12.7109375" style="3" customWidth="1"/>
    <col min="8" max="8" width="13.00390625" style="3" customWidth="1"/>
    <col min="9" max="9" width="3.00390625" style="3" customWidth="1"/>
    <col min="10" max="10" width="12.140625" style="3" customWidth="1"/>
    <col min="11" max="11" width="0.85546875" style="3" customWidth="1"/>
    <col min="12" max="16384" width="10.57421875" style="3" customWidth="1"/>
  </cols>
  <sheetData>
    <row r="1" spans="2:10" ht="12" customHeight="1">
      <c r="B1" s="21" t="s">
        <v>33</v>
      </c>
      <c r="C1" s="21"/>
      <c r="D1" s="21"/>
      <c r="E1" s="21"/>
      <c r="F1" s="21"/>
      <c r="G1" s="21"/>
      <c r="H1" s="21"/>
      <c r="I1" s="21"/>
      <c r="J1" s="21"/>
    </row>
    <row r="2" spans="2:10" s="4" customFormat="1" ht="12" customHeight="1">
      <c r="B2" s="23" t="s">
        <v>46</v>
      </c>
      <c r="C2" s="23"/>
      <c r="D2" s="23"/>
      <c r="E2" s="23"/>
      <c r="F2" s="23"/>
      <c r="G2" s="23"/>
      <c r="H2" s="23"/>
      <c r="I2" s="23"/>
      <c r="J2" s="23"/>
    </row>
    <row r="3" spans="2:10" s="4" customFormat="1" ht="12" customHeight="1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4" ht="9.75" customHeight="1" thickBot="1"/>
    <row r="5" spans="6:10" ht="15" customHeight="1" thickBot="1">
      <c r="F5" s="5"/>
      <c r="G5" s="6" t="s">
        <v>4</v>
      </c>
      <c r="H5" s="18">
        <f>IF(I36="","",I36)</f>
      </c>
      <c r="J5" s="18">
        <f>IF(I37="","",I37)</f>
      </c>
    </row>
    <row r="6" spans="8:10" ht="11.25" customHeight="1">
      <c r="H6" s="8" t="s">
        <v>6</v>
      </c>
      <c r="I6" s="9"/>
      <c r="J6" s="10" t="s">
        <v>5</v>
      </c>
    </row>
    <row r="7" ht="7.5" customHeight="1"/>
    <row r="8" spans="2:10" ht="17.25" customHeight="1">
      <c r="B8" s="24" t="s">
        <v>0</v>
      </c>
      <c r="C8" s="25"/>
      <c r="D8" s="25"/>
      <c r="E8" s="25"/>
      <c r="F8" s="25"/>
      <c r="G8" s="25"/>
      <c r="H8" s="25"/>
      <c r="I8" s="25"/>
      <c r="J8" s="26"/>
    </row>
    <row r="9" spans="2:10" ht="17.25" customHeight="1">
      <c r="B9" s="73" t="s">
        <v>1</v>
      </c>
      <c r="C9" s="74"/>
      <c r="D9" s="75"/>
      <c r="E9" s="76"/>
      <c r="F9" s="76"/>
      <c r="G9" s="76"/>
      <c r="H9" s="76"/>
      <c r="I9" s="76"/>
      <c r="J9" s="77"/>
    </row>
    <row r="10" spans="2:10" ht="17.25" customHeight="1">
      <c r="B10" s="73" t="s">
        <v>38</v>
      </c>
      <c r="C10" s="74"/>
      <c r="D10" s="75"/>
      <c r="E10" s="76"/>
      <c r="F10" s="76"/>
      <c r="G10" s="76"/>
      <c r="H10" s="76"/>
      <c r="I10" s="76"/>
      <c r="J10" s="77"/>
    </row>
    <row r="11" spans="2:10" ht="17.25" customHeight="1">
      <c r="B11" s="73" t="s">
        <v>27</v>
      </c>
      <c r="C11" s="74"/>
      <c r="D11" s="75"/>
      <c r="E11" s="76"/>
      <c r="F11" s="77"/>
      <c r="G11" s="34" t="s">
        <v>28</v>
      </c>
      <c r="H11" s="35"/>
      <c r="I11" s="32"/>
      <c r="J11" s="33"/>
    </row>
    <row r="12" ht="17.25" customHeight="1"/>
    <row r="13" spans="2:10" ht="17.25" customHeight="1">
      <c r="B13" s="36" t="s">
        <v>21</v>
      </c>
      <c r="C13" s="37"/>
      <c r="D13" s="37"/>
      <c r="E13" s="37"/>
      <c r="F13" s="37"/>
      <c r="G13" s="37"/>
      <c r="H13" s="37"/>
      <c r="I13" s="37"/>
      <c r="J13" s="38"/>
    </row>
    <row r="14" spans="2:10" ht="17.25" customHeight="1">
      <c r="B14" s="42" t="s">
        <v>2</v>
      </c>
      <c r="C14" s="43"/>
      <c r="D14" s="43"/>
      <c r="E14" s="43"/>
      <c r="F14" s="44"/>
      <c r="G14" s="41" t="s">
        <v>7</v>
      </c>
      <c r="H14" s="41"/>
      <c r="I14" s="11" t="s">
        <v>8</v>
      </c>
      <c r="J14" s="12" t="s">
        <v>3</v>
      </c>
    </row>
    <row r="15" spans="2:10" ht="17.25" customHeight="1">
      <c r="B15" s="40" t="s">
        <v>43</v>
      </c>
      <c r="C15" s="40"/>
      <c r="D15" s="40"/>
      <c r="E15" s="40"/>
      <c r="F15" s="40"/>
      <c r="G15" s="39">
        <v>5</v>
      </c>
      <c r="H15" s="39"/>
      <c r="I15" s="1"/>
      <c r="J15" s="50">
        <f>IF(I15="X",5,IF(I16="X",4,IF(I17="X",3,"")))</f>
      </c>
    </row>
    <row r="16" spans="2:10" ht="17.25" customHeight="1">
      <c r="B16" s="40" t="s">
        <v>42</v>
      </c>
      <c r="C16" s="40"/>
      <c r="D16" s="40"/>
      <c r="E16" s="40"/>
      <c r="F16" s="40"/>
      <c r="G16" s="39">
        <v>4</v>
      </c>
      <c r="H16" s="39"/>
      <c r="I16" s="1"/>
      <c r="J16" s="51"/>
    </row>
    <row r="17" spans="2:10" ht="17.25" customHeight="1">
      <c r="B17" s="40" t="s">
        <v>44</v>
      </c>
      <c r="C17" s="40"/>
      <c r="D17" s="40"/>
      <c r="E17" s="40"/>
      <c r="F17" s="40"/>
      <c r="G17" s="39">
        <v>3</v>
      </c>
      <c r="H17" s="39"/>
      <c r="I17" s="1"/>
      <c r="J17" s="52"/>
    </row>
    <row r="18" ht="17.25" customHeight="1"/>
    <row r="19" spans="2:10" ht="17.25" customHeight="1">
      <c r="B19" s="24" t="s">
        <v>34</v>
      </c>
      <c r="C19" s="25"/>
      <c r="D19" s="25"/>
      <c r="E19" s="25"/>
      <c r="F19" s="25"/>
      <c r="G19" s="25"/>
      <c r="H19" s="25"/>
      <c r="I19" s="25"/>
      <c r="J19" s="26"/>
    </row>
    <row r="20" spans="2:10" ht="17.25" customHeight="1">
      <c r="B20" s="42" t="s">
        <v>12</v>
      </c>
      <c r="C20" s="43"/>
      <c r="D20" s="43"/>
      <c r="E20" s="43"/>
      <c r="F20" s="44"/>
      <c r="G20" s="11" t="s">
        <v>7</v>
      </c>
      <c r="H20" s="11" t="s">
        <v>35</v>
      </c>
      <c r="I20" s="53" t="s">
        <v>3</v>
      </c>
      <c r="J20" s="54"/>
    </row>
    <row r="21" spans="2:10" ht="17.25" customHeight="1">
      <c r="B21" s="27" t="s">
        <v>11</v>
      </c>
      <c r="C21" s="28"/>
      <c r="D21" s="28"/>
      <c r="E21" s="28"/>
      <c r="F21" s="29"/>
      <c r="G21" s="13">
        <v>0.5</v>
      </c>
      <c r="H21" s="2"/>
      <c r="I21" s="55">
        <f>IF(AND(H21="",H22="",H23=""),"",IF((3+H21*G21+H22*G22+H23*G23)&gt;=5,5,(3+H21*G21+H22*G22+H23*G23)))</f>
      </c>
      <c r="J21" s="56"/>
    </row>
    <row r="22" spans="2:10" ht="17.25" customHeight="1">
      <c r="B22" s="27" t="s">
        <v>10</v>
      </c>
      <c r="C22" s="28"/>
      <c r="D22" s="28"/>
      <c r="E22" s="28"/>
      <c r="F22" s="29"/>
      <c r="G22" s="13">
        <v>0.4</v>
      </c>
      <c r="H22" s="2"/>
      <c r="I22" s="57"/>
      <c r="J22" s="58"/>
    </row>
    <row r="23" spans="2:10" ht="17.25" customHeight="1">
      <c r="B23" s="27" t="s">
        <v>9</v>
      </c>
      <c r="C23" s="28"/>
      <c r="D23" s="28"/>
      <c r="E23" s="28"/>
      <c r="F23" s="29"/>
      <c r="G23" s="13">
        <v>0.3</v>
      </c>
      <c r="H23" s="2"/>
      <c r="I23" s="59"/>
      <c r="J23" s="60"/>
    </row>
    <row r="24" ht="17.25" customHeight="1"/>
    <row r="25" spans="2:10" ht="17.25" customHeight="1">
      <c r="B25" s="45" t="s">
        <v>22</v>
      </c>
      <c r="C25" s="46"/>
      <c r="D25" s="46"/>
      <c r="E25" s="46"/>
      <c r="F25" s="46"/>
      <c r="G25" s="46"/>
      <c r="H25" s="46"/>
      <c r="I25" s="46"/>
      <c r="J25" s="47"/>
    </row>
    <row r="26" spans="2:10" ht="17.25" customHeight="1">
      <c r="B26" s="48" t="s">
        <v>36</v>
      </c>
      <c r="C26" s="49"/>
      <c r="D26" s="49"/>
      <c r="E26" s="49"/>
      <c r="F26" s="19"/>
      <c r="G26" s="20" t="s">
        <v>7</v>
      </c>
      <c r="H26" s="20"/>
      <c r="I26" s="11" t="s">
        <v>8</v>
      </c>
      <c r="J26" s="12" t="s">
        <v>3</v>
      </c>
    </row>
    <row r="27" spans="2:10" ht="17.25" customHeight="1">
      <c r="B27" s="40" t="s">
        <v>13</v>
      </c>
      <c r="C27" s="40"/>
      <c r="D27" s="40"/>
      <c r="E27" s="40"/>
      <c r="F27" s="40"/>
      <c r="G27" s="39">
        <v>5</v>
      </c>
      <c r="H27" s="39"/>
      <c r="I27" s="1"/>
      <c r="J27" s="50">
        <f>IF(I27="X",5,IF(I28="X",4,IF(I29="X",3,"")))</f>
      </c>
    </row>
    <row r="28" spans="2:10" ht="17.25" customHeight="1">
      <c r="B28" s="40" t="s">
        <v>32</v>
      </c>
      <c r="C28" s="40"/>
      <c r="D28" s="40"/>
      <c r="E28" s="40"/>
      <c r="F28" s="40"/>
      <c r="G28" s="39">
        <v>4</v>
      </c>
      <c r="H28" s="39"/>
      <c r="I28" s="1"/>
      <c r="J28" s="51"/>
    </row>
    <row r="29" spans="2:10" ht="17.25" customHeight="1">
      <c r="B29" s="40" t="s">
        <v>31</v>
      </c>
      <c r="C29" s="40"/>
      <c r="D29" s="40"/>
      <c r="E29" s="40"/>
      <c r="F29" s="40"/>
      <c r="G29" s="39">
        <v>3</v>
      </c>
      <c r="H29" s="39"/>
      <c r="I29" s="1"/>
      <c r="J29" s="52"/>
    </row>
    <row r="30" ht="17.25" customHeight="1"/>
    <row r="31" spans="2:10" ht="17.25" customHeight="1">
      <c r="B31" s="24" t="s">
        <v>29</v>
      </c>
      <c r="C31" s="25"/>
      <c r="D31" s="25"/>
      <c r="E31" s="25"/>
      <c r="F31" s="25"/>
      <c r="G31" s="25"/>
      <c r="H31" s="25"/>
      <c r="I31" s="25"/>
      <c r="J31" s="26"/>
    </row>
    <row r="32" spans="2:10" ht="26.25" customHeight="1">
      <c r="B32" s="42" t="s">
        <v>19</v>
      </c>
      <c r="C32" s="43"/>
      <c r="D32" s="43"/>
      <c r="E32" s="43"/>
      <c r="F32" s="44"/>
      <c r="G32" s="11" t="s">
        <v>7</v>
      </c>
      <c r="H32" s="11" t="s">
        <v>16</v>
      </c>
      <c r="I32" s="53" t="s">
        <v>3</v>
      </c>
      <c r="J32" s="54"/>
    </row>
    <row r="33" spans="2:10" ht="17.25" customHeight="1">
      <c r="B33" s="27" t="s">
        <v>15</v>
      </c>
      <c r="C33" s="28"/>
      <c r="D33" s="28"/>
      <c r="E33" s="28"/>
      <c r="F33" s="29"/>
      <c r="G33" s="13">
        <v>0.5</v>
      </c>
      <c r="H33" s="2"/>
      <c r="I33" s="78">
        <f>IF(H33="","",IF((H33)&gt;=5,5,(H33)))</f>
      </c>
      <c r="J33" s="79"/>
    </row>
    <row r="34" ht="17.25" customHeight="1"/>
    <row r="35" spans="2:10" ht="17.25" customHeight="1">
      <c r="B35" s="24" t="s">
        <v>20</v>
      </c>
      <c r="C35" s="25"/>
      <c r="D35" s="25"/>
      <c r="E35" s="25"/>
      <c r="F35" s="25"/>
      <c r="G35" s="25"/>
      <c r="H35" s="25"/>
      <c r="I35" s="25"/>
      <c r="J35" s="26"/>
    </row>
    <row r="36" spans="2:10" ht="17.25" customHeight="1">
      <c r="B36" s="63" t="s">
        <v>47</v>
      </c>
      <c r="C36" s="28"/>
      <c r="D36" s="28"/>
      <c r="E36" s="28"/>
      <c r="F36" s="28"/>
      <c r="G36" s="28"/>
      <c r="H36" s="29"/>
      <c r="I36" s="61">
        <f>IF(I33="","",IF(I33=0,ROUND((J15+I21+J27)/3,2),ROUND((J15+I21+J27+I33)/4,2)))</f>
      </c>
      <c r="J36" s="62"/>
    </row>
    <row r="37" spans="2:10" ht="17.25" customHeight="1">
      <c r="B37" s="63" t="s">
        <v>25</v>
      </c>
      <c r="C37" s="28"/>
      <c r="D37" s="28"/>
      <c r="E37" s="28"/>
      <c r="F37" s="28"/>
      <c r="G37" s="28"/>
      <c r="H37" s="29"/>
      <c r="I37" s="64">
        <f>IF(I36="","",IF(I36&gt;=4.5,"Excelente",IF(AND(I36&gt;=4,I36&lt;4.5),"Muito bom",IF(AND(I36&gt;=3,I36&lt;4),"Bom",IF(AND(I36&gt;=2,I36&lt;3),"Necessita de desenvolvimento",IF(AND(I36&gt;=1,I36&lt;2),"Insuficiente",""))))))</f>
      </c>
      <c r="J37" s="65"/>
    </row>
    <row r="38" spans="2:10" ht="17.25" customHeight="1">
      <c r="B38" s="63" t="s">
        <v>24</v>
      </c>
      <c r="C38" s="28"/>
      <c r="D38" s="28"/>
      <c r="E38" s="28"/>
      <c r="F38" s="28"/>
      <c r="G38" s="28"/>
      <c r="H38" s="29"/>
      <c r="I38" s="61">
        <f>IF(I37="Excelente",3,IF(I37="Muito Bom",2,IF(I37="Bom",1,IF(I37="Necessita de Desenvolvimento",0,IF(I37="Insuficiente",-1,"")))))</f>
      </c>
      <c r="J38" s="62"/>
    </row>
    <row r="39" ht="4.5" customHeight="1"/>
    <row r="40" spans="2:10" ht="30.75" customHeight="1">
      <c r="B40" s="72" t="s">
        <v>39</v>
      </c>
      <c r="C40" s="72"/>
      <c r="D40" s="72"/>
      <c r="E40" s="72"/>
      <c r="F40" s="72"/>
      <c r="G40" s="72"/>
      <c r="H40" s="72"/>
      <c r="I40" s="72"/>
      <c r="J40" s="72"/>
    </row>
    <row r="41" spans="2:7" ht="19.5" customHeight="1">
      <c r="B41" s="14" t="s">
        <v>41</v>
      </c>
      <c r="G41" s="3" t="s">
        <v>37</v>
      </c>
    </row>
    <row r="42" ht="10.5" customHeight="1"/>
    <row r="43" spans="2:8" s="14" customFormat="1" ht="15" customHeight="1">
      <c r="B43" s="15" t="s">
        <v>40</v>
      </c>
      <c r="D43" s="16"/>
      <c r="G43" s="3" t="s">
        <v>37</v>
      </c>
      <c r="H43" s="17"/>
    </row>
  </sheetData>
  <sheetProtection password="CCA4" sheet="1" objects="1" scenarios="1"/>
  <mergeCells count="52">
    <mergeCell ref="I38:J38"/>
    <mergeCell ref="B10:C10"/>
    <mergeCell ref="D10:J10"/>
    <mergeCell ref="B9:C9"/>
    <mergeCell ref="D9:J9"/>
    <mergeCell ref="B11:C11"/>
    <mergeCell ref="D11:F11"/>
    <mergeCell ref="B35:J35"/>
    <mergeCell ref="B36:H36"/>
    <mergeCell ref="I36:J36"/>
    <mergeCell ref="B28:F28"/>
    <mergeCell ref="G28:H28"/>
    <mergeCell ref="B29:F29"/>
    <mergeCell ref="G29:H29"/>
    <mergeCell ref="I20:J20"/>
    <mergeCell ref="I21:J23"/>
    <mergeCell ref="B25:J25"/>
    <mergeCell ref="B26:F26"/>
    <mergeCell ref="G26:H26"/>
    <mergeCell ref="B23:F23"/>
    <mergeCell ref="G11:H11"/>
    <mergeCell ref="I11:J11"/>
    <mergeCell ref="B1:J1"/>
    <mergeCell ref="B3:J3"/>
    <mergeCell ref="B2:J2"/>
    <mergeCell ref="B8:J8"/>
    <mergeCell ref="B13:J13"/>
    <mergeCell ref="B14:F14"/>
    <mergeCell ref="G14:H14"/>
    <mergeCell ref="J15:J17"/>
    <mergeCell ref="G15:H15"/>
    <mergeCell ref="B15:F15"/>
    <mergeCell ref="B19:J19"/>
    <mergeCell ref="B38:H38"/>
    <mergeCell ref="G17:H17"/>
    <mergeCell ref="G16:H16"/>
    <mergeCell ref="B17:F17"/>
    <mergeCell ref="B20:F20"/>
    <mergeCell ref="B27:F27"/>
    <mergeCell ref="G27:H27"/>
    <mergeCell ref="B16:F16"/>
    <mergeCell ref="B21:F21"/>
    <mergeCell ref="B33:F33"/>
    <mergeCell ref="B22:F22"/>
    <mergeCell ref="I33:J33"/>
    <mergeCell ref="B40:J40"/>
    <mergeCell ref="B37:H37"/>
    <mergeCell ref="I37:J37"/>
    <mergeCell ref="J27:J29"/>
    <mergeCell ref="B31:J31"/>
    <mergeCell ref="B32:F32"/>
    <mergeCell ref="I32:J32"/>
  </mergeCells>
  <dataValidations count="2">
    <dataValidation type="list" allowBlank="1" showInputMessage="1" showErrorMessage="1" sqref="I27:I29 I15:I17">
      <formula1>" ,X"</formula1>
    </dataValidation>
    <dataValidation type="whole" operator="greaterThanOrEqual" allowBlank="1" showInputMessage="1" showErrorMessage="1" sqref="H33 H21:H23">
      <formula1>0</formula1>
    </dataValidation>
  </dataValidations>
  <printOptions horizontalCentered="1"/>
  <pageMargins left="0.15748031496062992" right="0.15748031496062992" top="0.63" bottom="0.61" header="0.23" footer="0.38"/>
  <pageSetup horizontalDpi="300" verticalDpi="300" orientation="portrait" paperSize="9" r:id="rId2"/>
  <headerFooter alignWithMargins="0">
    <oddHeader>&amp;L&amp;G</oddHeader>
    <oddFooter>&amp;R&amp;"Century Gothic,Normal"&amp;8&amp;P/&amp;N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anpita</cp:lastModifiedBy>
  <cp:lastPrinted>2010-04-29T11:17:51Z</cp:lastPrinted>
  <dcterms:created xsi:type="dcterms:W3CDTF">1996-10-08T23:32:33Z</dcterms:created>
  <dcterms:modified xsi:type="dcterms:W3CDTF">2010-07-15T11:40:24Z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