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45" windowWidth="11340" windowHeight="8580" tabRatio="378" activeTab="1"/>
  </bookViews>
  <sheets>
    <sheet name="Dados Pessoais" sheetId="1" r:id="rId1"/>
    <sheet name="Dados Carreira" sheetId="2" r:id="rId2"/>
    <sheet name="Dados" sheetId="3" state="hidden" r:id="rId3"/>
    <sheet name="AGIR" sheetId="4" state="hidden" r:id="rId4"/>
  </sheets>
  <definedNames>
    <definedName name="_xlnm._FilterDatabase" localSheetId="2" hidden="1">'Dados'!$AH$1:$AI$4265</definedName>
    <definedName name="_xlnm.Print_Area" localSheetId="1">'Dados Carreira'!$A$4:$K$106</definedName>
    <definedName name="_xlnm.Print_Area" localSheetId="0">'Dados Pessoais'!$A$4:$W$106</definedName>
    <definedName name="catg_EEPC">'Dados'!$X$2:$Y$64</definedName>
    <definedName name="catg_EEPC_lista">'Dados'!$X$2:$X$62</definedName>
    <definedName name="catg_FP_IPSS">'Dados'!$AC$2:$AD$169</definedName>
    <definedName name="catg_FP_IPSS_lista">'Dados'!$AC$2:$AC$164</definedName>
    <definedName name="catg_IPSS">'Dados'!$S$2:$T$416</definedName>
    <definedName name="catg_IPSS_lista">'Dados'!$S$2:$S$416</definedName>
    <definedName name="concelho">'Dados'!$K$2:$L$310</definedName>
    <definedName name="concelho_lista">'Dados'!$K$2:$K$310</definedName>
    <definedName name="concelho_RAM">'Dados'!$AF$2:$AG$12</definedName>
    <definedName name="concelho_RAM_lista">'Dados'!$AF$2:$AF$12</definedName>
    <definedName name="distrito">'Dados'!$I$2:$J$31</definedName>
    <definedName name="distrito_lista">'Dados'!$I$2:$I$31</definedName>
    <definedName name="estabelecimento">'Dados'!$A$2:$B$82</definedName>
    <definedName name="estabelecimento_lista">'Dados'!$A$2:$A$82</definedName>
    <definedName name="estado_civil">'Dados'!$C$2:$D$7</definedName>
    <definedName name="estado_civil_lista">'Dados'!$C$2:$C$7</definedName>
    <definedName name="estrangeiro">'Dados'!$M$1326</definedName>
    <definedName name="freguesia">'Dados'!$M$2:$N$4265</definedName>
    <definedName name="freguesia_lista">'Dados'!$M$2:$M$4265</definedName>
    <definedName name="freguesia_RAM">'Dados'!$AH$2:$AI$55</definedName>
    <definedName name="freguesia_RAM_lista">'Dados'!$AH$2:$AH$55</definedName>
    <definedName name="graus_academicos">'Dados'!$E$2:$F$15</definedName>
    <definedName name="graus_academicos_lista">'Dados'!$E$2:$E$15</definedName>
    <definedName name="indice_FP_IPSS_lista">'Dados'!$AE$2:$AE$125</definedName>
    <definedName name="nivel_EEPC">'Dados'!$Z$2:$AB$51</definedName>
    <definedName name="nivel_EEPC_lista">'Dados'!$Z$2:$Z$51</definedName>
    <definedName name="nivel_IPSS">'Dados'!$U$2:$W$19</definedName>
    <definedName name="nivel_IPSS_lista">'Dados'!$U$2:$U$19</definedName>
    <definedName name="nome_trab">'Dados Pessoais'!$C$7:$C$106</definedName>
    <definedName name="pais">'Dados'!$G$2:$H$107</definedName>
    <definedName name="pais_lista">'Dados'!$G$2:$G$107</definedName>
    <definedName name="regime">'Dados'!$Q$2:$R$4</definedName>
    <definedName name="regime_lista">'Dados'!$R$2:$R$4</definedName>
    <definedName name="relacao_juridica">'Dados'!$O$2:$P$4</definedName>
    <definedName name="relacao_juridica_lista">'Dados'!$O$2:$O$5</definedName>
    <definedName name="_xlnm.Print_Titles" localSheetId="1">'Dados Carreira'!$C:$C,'Dados Carreira'!$4:$6</definedName>
    <definedName name="_xlnm.Print_Titles" localSheetId="0">'Dados Pessoais'!$A:$C,'Dados Pessoais'!$4:$6</definedName>
  </definedNames>
  <calcPr fullCalcOnLoad="1"/>
</workbook>
</file>

<file path=xl/sharedStrings.xml><?xml version="1.0" encoding="utf-8"?>
<sst xmlns="http://schemas.openxmlformats.org/spreadsheetml/2006/main" count="11263" uniqueCount="10198">
  <si>
    <t>020003013054</t>
  </si>
  <si>
    <t>Turquel</t>
  </si>
  <si>
    <t>020010001014</t>
  </si>
  <si>
    <t>Ucanha</t>
  </si>
  <si>
    <t>020018020008</t>
  </si>
  <si>
    <t>Ucha</t>
  </si>
  <si>
    <t>020003002082</t>
  </si>
  <si>
    <t>Ul</t>
  </si>
  <si>
    <t>020001013017</t>
  </si>
  <si>
    <t>Ulme</t>
  </si>
  <si>
    <t>020014007004</t>
  </si>
  <si>
    <t>020013014005</t>
  </si>
  <si>
    <t>Avessadas</t>
  </si>
  <si>
    <t>020013007003</t>
  </si>
  <si>
    <t>Avidagos</t>
  </si>
  <si>
    <t>020004007006</t>
  </si>
  <si>
    <t>Avidos</t>
  </si>
  <si>
    <t>020003012003</t>
  </si>
  <si>
    <t>Avintes</t>
  </si>
  <si>
    <t>020013017002</t>
  </si>
  <si>
    <t>Avioso (Santa Maria)</t>
  </si>
  <si>
    <t>020013006011</t>
  </si>
  <si>
    <t>Avioso (São Pedro)</t>
  </si>
  <si>
    <t>020013006012</t>
  </si>
  <si>
    <t>020012003003</t>
  </si>
  <si>
    <t>Avô</t>
  </si>
  <si>
    <t>020006011003</t>
  </si>
  <si>
    <t>Avões</t>
  </si>
  <si>
    <t>020018005002</t>
  </si>
  <si>
    <t>020011003004</t>
  </si>
  <si>
    <t>Azambujeira</t>
  </si>
  <si>
    <t>020014014004</t>
  </si>
  <si>
    <t>Ázere</t>
  </si>
  <si>
    <t>020006016001</t>
  </si>
  <si>
    <t>020016001004</t>
  </si>
  <si>
    <t>Azevedo</t>
  </si>
  <si>
    <t>020016002006</t>
  </si>
  <si>
    <t>Azevo</t>
  </si>
  <si>
    <t>020009010003</t>
  </si>
  <si>
    <t>Azias</t>
  </si>
  <si>
    <t>020016006001</t>
  </si>
  <si>
    <t>Infantário "O Pirilampo Mágico"</t>
  </si>
  <si>
    <t>020031004005</t>
  </si>
  <si>
    <t>020031008006</t>
  </si>
  <si>
    <t>Santo António das Areias</t>
  </si>
  <si>
    <t>020012010003</t>
  </si>
  <si>
    <t>Santo António de Monforte</t>
  </si>
  <si>
    <t>020017003030</t>
  </si>
  <si>
    <t>Santo António de Nordestinho</t>
  </si>
  <si>
    <t>020042002009</t>
  </si>
  <si>
    <t>Santo António de Vagos</t>
  </si>
  <si>
    <t>020001018009</t>
  </si>
  <si>
    <t>Santo António dos Cavaleiros</t>
  </si>
  <si>
    <t>020011007024</t>
  </si>
  <si>
    <t>Santo António dos Olivais</t>
  </si>
  <si>
    <t>020006003018</t>
  </si>
  <si>
    <t>Santo Condestável</t>
  </si>
  <si>
    <t>020011006035</t>
  </si>
  <si>
    <t>Santo Emilião</t>
  </si>
  <si>
    <t>020003009022</t>
  </si>
  <si>
    <t>Santo Espírito</t>
  </si>
  <si>
    <t>020041001003</t>
  </si>
  <si>
    <t>Santo Estêvão</t>
  </si>
  <si>
    <t>020007004007</t>
  </si>
  <si>
    <t>020008014007</t>
  </si>
  <si>
    <t>020009011031</t>
  </si>
  <si>
    <t>020011006036</t>
  </si>
  <si>
    <t>020014005003</t>
  </si>
  <si>
    <t>020017003031</t>
  </si>
  <si>
    <t>Santo Estêvão das Galés</t>
  </si>
  <si>
    <t>020011009012</t>
  </si>
  <si>
    <t>Santo Ildefonso</t>
  </si>
  <si>
    <t>020013012012</t>
  </si>
  <si>
    <t>Santo Isidoro</t>
  </si>
  <si>
    <t>020011009013</t>
  </si>
  <si>
    <t>020013007019</t>
  </si>
  <si>
    <t>Santo Isidro de Pegões</t>
  </si>
  <si>
    <t>020015007003</t>
  </si>
  <si>
    <t>Santo Quintino</t>
  </si>
  <si>
    <t>020011012001</t>
  </si>
  <si>
    <t>020013014022</t>
  </si>
  <si>
    <t>Santo Varão</t>
  </si>
  <si>
    <t>020006010009</t>
  </si>
  <si>
    <t>Santos Evos</t>
  </si>
  <si>
    <t>020018023025</t>
  </si>
  <si>
    <t>São Pedro de Nordestinho</t>
  </si>
  <si>
    <t>020042002010</t>
  </si>
  <si>
    <t>São Pedro de Rio Seco</t>
  </si>
  <si>
    <t>020009002024</t>
  </si>
  <si>
    <t>São Pedro de Sarracenos</t>
  </si>
  <si>
    <t>020004002044</t>
  </si>
  <si>
    <t>São Pedro de Solis</t>
  </si>
  <si>
    <t>020002009008</t>
  </si>
  <si>
    <t>São Pedro de Tomar</t>
  </si>
  <si>
    <t>020014018013</t>
  </si>
  <si>
    <t>São Pedro de Veiga de Lila</t>
  </si>
  <si>
    <t>020017012023</t>
  </si>
  <si>
    <t>São Pedro do Esteval</t>
  </si>
  <si>
    <t>020005008005</t>
  </si>
  <si>
    <t>020018016014</t>
  </si>
  <si>
    <t>São Pedro Fins</t>
  </si>
  <si>
    <t>020013006013</t>
  </si>
  <si>
    <t>São Pedro Velho</t>
  </si>
  <si>
    <t>020004007027</t>
  </si>
  <si>
    <t>São Romão</t>
  </si>
  <si>
    <t>020009012018</t>
  </si>
  <si>
    <t>020018001016</t>
  </si>
  <si>
    <t>São Romão de Aregos</t>
  </si>
  <si>
    <t>020018013015</t>
  </si>
  <si>
    <t>020001013018</t>
  </si>
  <si>
    <t>São Roque (R.A.Madeira)</t>
  </si>
  <si>
    <t>020031003009</t>
  </si>
  <si>
    <t>020018015003</t>
  </si>
  <si>
    <t>Espinhosela</t>
  </si>
  <si>
    <t>020004002013</t>
  </si>
  <si>
    <t>Espírito Santo</t>
  </si>
  <si>
    <t>020002009003</t>
  </si>
  <si>
    <t>020012012004</t>
  </si>
  <si>
    <t>Espite</t>
  </si>
  <si>
    <t>020014021005</t>
  </si>
  <si>
    <t>Espiunca</t>
  </si>
  <si>
    <t>020001004010</t>
  </si>
  <si>
    <t>Esporões</t>
  </si>
  <si>
    <t>020003003013</t>
  </si>
  <si>
    <t>020003006005</t>
  </si>
  <si>
    <t>Esqueiros</t>
  </si>
  <si>
    <t>020003013015</t>
  </si>
  <si>
    <t>Este (São Mamede)</t>
  </si>
  <si>
    <t>020003003044</t>
  </si>
  <si>
    <t>Este (São Pedro)</t>
  </si>
  <si>
    <t>020003003046</t>
  </si>
  <si>
    <t>Estela</t>
  </si>
  <si>
    <t>020013013007</t>
  </si>
  <si>
    <t>Ester</t>
  </si>
  <si>
    <t>020018003007</t>
  </si>
  <si>
    <t>Estói</t>
  </si>
  <si>
    <t>020008005002</t>
  </si>
  <si>
    <t>Estômbar</t>
  </si>
  <si>
    <t>020008006001</t>
  </si>
  <si>
    <t>Estorãos</t>
  </si>
  <si>
    <t>020003007008</t>
  </si>
  <si>
    <t>020016007017</t>
  </si>
  <si>
    <t>Estoril</t>
  </si>
  <si>
    <t>020011005004</t>
  </si>
  <si>
    <t>000099099099</t>
  </si>
  <si>
    <t>Estreito</t>
  </si>
  <si>
    <t>020005006004</t>
  </si>
  <si>
    <t>Estreito da Calheta (R.A.Madeira)</t>
  </si>
  <si>
    <t>020031001003</t>
  </si>
  <si>
    <t>Estreito de Câmara de Lobos (R.A.Madeira)</t>
  </si>
  <si>
    <t>020031002003</t>
  </si>
  <si>
    <t>Estremoz (Santa Maria)</t>
  </si>
  <si>
    <t>Auxiliar de acção educativa</t>
  </si>
  <si>
    <t>Empregado de limpeza</t>
  </si>
  <si>
    <t>Contínuo</t>
  </si>
  <si>
    <t>Guarda</t>
  </si>
  <si>
    <t>Vigilante</t>
  </si>
  <si>
    <t>Jardineiro</t>
  </si>
  <si>
    <t>Paquete</t>
  </si>
  <si>
    <t>Porteiro</t>
  </si>
  <si>
    <t>Costureiro</t>
  </si>
  <si>
    <t>Encarregado de rouparia</t>
  </si>
  <si>
    <t>Engomadeiro</t>
  </si>
  <si>
    <t>Lavadeiro</t>
  </si>
  <si>
    <t>Estagiário do 1.º ano (ADM)</t>
  </si>
  <si>
    <t>Guarda ou guarda-rondista de 1.ª</t>
  </si>
  <si>
    <t>Maqueiro</t>
  </si>
  <si>
    <t>Operador de máquinas (de encadernação ou de acabamentos) de 3.ª</t>
  </si>
  <si>
    <t>Operador manual de 3.ª</t>
  </si>
  <si>
    <t>Porteiro de 1.ª</t>
  </si>
  <si>
    <t>Pré-oficial do 1.º ano (EL)</t>
  </si>
  <si>
    <t>Recepcionista de 2.ª</t>
  </si>
  <si>
    <t>Ajudante do 2.º ano (EL)</t>
  </si>
  <si>
    <t>Arrumador</t>
  </si>
  <si>
    <t>Contínuo de 2.ª</t>
  </si>
  <si>
    <t>Empregado de quartos/camaratas/enfermarias</t>
  </si>
  <si>
    <t>Engomador</t>
  </si>
  <si>
    <t>Estagiário de recepcionista</t>
  </si>
  <si>
    <t>Guarda de propriedades ou florestal</t>
  </si>
  <si>
    <t>Guarda ou guarda-rondista de 2.ª</t>
  </si>
  <si>
    <t>Hortelão ou trabalhador hortiflorícola</t>
  </si>
  <si>
    <t>Porteiro de 2.ª</t>
  </si>
  <si>
    <t>Roupeiro</t>
  </si>
  <si>
    <t>Ajudante do 1.º ano (EL)</t>
  </si>
  <si>
    <t>Estagiário dos 3.º e 4.º anos (HOT)</t>
  </si>
  <si>
    <t>Praticante do 2.º ano (CC, FARM, MAD e MET)</t>
  </si>
  <si>
    <t>Remuneração EEPC</t>
  </si>
  <si>
    <t>Remuneração IPSS</t>
  </si>
  <si>
    <t>020004001011</t>
  </si>
  <si>
    <t>Sameice</t>
  </si>
  <si>
    <t>020009012011</t>
  </si>
  <si>
    <t>Sameiro</t>
  </si>
  <si>
    <t>020009008001</t>
  </si>
  <si>
    <t>Samil</t>
  </si>
  <si>
    <t>020004002040</t>
  </si>
  <si>
    <t>Samodães</t>
  </si>
  <si>
    <t>020018005019</t>
  </si>
  <si>
    <t>Samões</t>
  </si>
  <si>
    <t>020004010010</t>
  </si>
  <si>
    <t>Samora Correia</t>
  </si>
  <si>
    <t>020014005002</t>
  </si>
  <si>
    <t>Samouco</t>
  </si>
  <si>
    <t>020015002002</t>
  </si>
  <si>
    <t>Sampaio</t>
  </si>
  <si>
    <t>020004010011</t>
  </si>
  <si>
    <t>Sampriz</t>
  </si>
  <si>
    <t>020016006019</t>
  </si>
  <si>
    <t>Telefone</t>
  </si>
  <si>
    <t>Telemóvel</t>
  </si>
  <si>
    <t>Nome completo do trabalhador</t>
  </si>
  <si>
    <r>
      <t xml:space="preserve">Número de 
Identificação Civil
</t>
    </r>
    <r>
      <rPr>
        <sz val="7.5"/>
        <rFont val="Arial Narrow"/>
        <family val="2"/>
      </rPr>
      <t>(n.º de bilhete de identidade)</t>
    </r>
  </si>
  <si>
    <t>IPTL</t>
  </si>
  <si>
    <t>Designação Estabelecimento</t>
  </si>
  <si>
    <t>Código Estabelecimento</t>
  </si>
  <si>
    <t>Número de 
Segurança Social</t>
  </si>
  <si>
    <t>Designação Relação Jurídica</t>
  </si>
  <si>
    <t>4.1</t>
  </si>
  <si>
    <t>4.2</t>
  </si>
  <si>
    <t>4.3</t>
  </si>
  <si>
    <t>Código Relação Jurídica</t>
  </si>
  <si>
    <t>Técnico superior de animação sócio-cultural de 1.ª</t>
  </si>
  <si>
    <t>Técnico superior de educação social de 1.ª</t>
  </si>
  <si>
    <t>Técnico superior de medição social de 1.ª</t>
  </si>
  <si>
    <t>Técnico superior de animação sócio-cultural de 2.ª</t>
  </si>
  <si>
    <t>Técnico superior de educação social de 2.ª</t>
  </si>
  <si>
    <t>Técnico superior de medição social de 2.ª</t>
  </si>
  <si>
    <t>Técnico superior de animação sócio-cultural de 3.ª</t>
  </si>
  <si>
    <t>Técnico superior de educação social de 3.ª</t>
  </si>
  <si>
    <t>Técnico superior de medição social de 3.ª</t>
  </si>
  <si>
    <t>Animador sócio-cultural</t>
  </si>
  <si>
    <t>Mediador sócio-cultural</t>
  </si>
  <si>
    <t>Monitor/formador de habilitação e reabilitação principal</t>
  </si>
  <si>
    <t>Monitor/formador de habilitação e reabilitação de 1.ª</t>
  </si>
  <si>
    <t>Monitor de CAO principal</t>
  </si>
  <si>
    <t>Monitor/formador de habilitação e reabilitação de 2.ª</t>
  </si>
  <si>
    <t>Monitor de CAO de 1.ª</t>
  </si>
  <si>
    <t>Monitor de CAO de 2.ª</t>
  </si>
  <si>
    <t>Auxiliar de actividades ocupacionais com 11 ou mais anos de bom e efectivo serviço</t>
  </si>
  <si>
    <t>Auxiliar de actividades ocupacionais com cinco ou mais anos de bom e efectivo serviço</t>
  </si>
  <si>
    <t>Auxiliar de actividades ocupacionais</t>
  </si>
  <si>
    <t>Encarregado de emprego protegido e empresas de inserção</t>
  </si>
  <si>
    <t>Pintor-decorador de 3.ª</t>
  </si>
  <si>
    <t>020005011002</t>
  </si>
  <si>
    <t>Peral</t>
  </si>
  <si>
    <t>020005008003</t>
  </si>
  <si>
    <t>020011004007</t>
  </si>
  <si>
    <t>Peredo</t>
  </si>
  <si>
    <t>020004005024</t>
  </si>
  <si>
    <t>Peredo da Bemposta</t>
  </si>
  <si>
    <t>020004008013</t>
  </si>
  <si>
    <t>Peredo dos Castelhanos</t>
  </si>
  <si>
    <t>020004009014</t>
  </si>
  <si>
    <t>Pereira</t>
  </si>
  <si>
    <t>020003002059</t>
  </si>
  <si>
    <t>020004007025</t>
  </si>
  <si>
    <t>020006010008</t>
  </si>
  <si>
    <t>Pereiras-Gare</t>
  </si>
  <si>
    <t>020002011012</t>
  </si>
  <si>
    <t>Pereiro</t>
  </si>
  <si>
    <t>020008002004</t>
  </si>
  <si>
    <t>020009010016</t>
  </si>
  <si>
    <t>020018019010</t>
  </si>
  <si>
    <t>Pereiro de Palhacana</t>
  </si>
  <si>
    <t>020011001010</t>
  </si>
  <si>
    <t>Pereiros</t>
  </si>
  <si>
    <t>020004003012</t>
  </si>
  <si>
    <t>020018015006</t>
  </si>
  <si>
    <t>Perelhal</t>
  </si>
  <si>
    <t>020003002060</t>
  </si>
  <si>
    <t>Pernes</t>
  </si>
  <si>
    <t>020014016014</t>
  </si>
  <si>
    <t>Pêro Moniz</t>
  </si>
  <si>
    <t>020011004008</t>
  </si>
  <si>
    <t>Pêro Pinheiro</t>
  </si>
  <si>
    <t>020011011014</t>
  </si>
  <si>
    <t>Pêro Soares</t>
  </si>
  <si>
    <t>020009007031</t>
  </si>
  <si>
    <t>Pêro Viseu</t>
  </si>
  <si>
    <t>020005004021</t>
  </si>
  <si>
    <t>Peroguarda</t>
  </si>
  <si>
    <t>020002008005</t>
  </si>
  <si>
    <t>Perozelo</t>
  </si>
  <si>
    <t>020013011025</t>
  </si>
  <si>
    <t>Perozinho</t>
  </si>
  <si>
    <t>020013017014</t>
  </si>
  <si>
    <t>Perre</t>
  </si>
  <si>
    <t>020016009026</t>
  </si>
  <si>
    <t>Peso</t>
  </si>
  <si>
    <t>020005003016</t>
  </si>
  <si>
    <t>020017008007</t>
  </si>
  <si>
    <t>Pessegueiro</t>
  </si>
  <si>
    <t>020006012007</t>
  </si>
  <si>
    <t>Pessegueiro do Vouga</t>
  </si>
  <si>
    <t>020001017004</t>
  </si>
  <si>
    <t>Peva</t>
  </si>
  <si>
    <t>020009002022</t>
  </si>
  <si>
    <t>020018007015</t>
  </si>
  <si>
    <t>Pias</t>
  </si>
  <si>
    <t>020002013003</t>
  </si>
  <si>
    <t>020013005018</t>
  </si>
  <si>
    <t>020014011009</t>
  </si>
  <si>
    <t>020016004020</t>
  </si>
  <si>
    <t>Picão</t>
  </si>
  <si>
    <t>020018003018</t>
  </si>
  <si>
    <t>Pico</t>
  </si>
  <si>
    <t>020003013035</t>
  </si>
  <si>
    <t>Pico da Pedra</t>
  </si>
  <si>
    <t>020042005006</t>
  </si>
  <si>
    <t>Pico de Regalados</t>
  </si>
  <si>
    <t>020003013036</t>
  </si>
  <si>
    <t>Picote</t>
  </si>
  <si>
    <t>020004006011</t>
  </si>
  <si>
    <t>Piedade</t>
  </si>
  <si>
    <t>020046001003</t>
  </si>
  <si>
    <t>Pigeiros</t>
  </si>
  <si>
    <t>020001009020</t>
  </si>
  <si>
    <t>Pilar da Bretanha</t>
  </si>
  <si>
    <t>020042003024</t>
  </si>
  <si>
    <t>Pindelo</t>
  </si>
  <si>
    <t>020001013012</t>
  </si>
  <si>
    <t>Pindelo dos Milagres</t>
  </si>
  <si>
    <t>020018016008</t>
  </si>
  <si>
    <t>Pindo</t>
  </si>
  <si>
    <t>020018011009</t>
  </si>
  <si>
    <t>Pinela</t>
  </si>
  <si>
    <t>020004002030</t>
  </si>
  <si>
    <t>Pinelo</t>
  </si>
  <si>
    <t>020004011009</t>
  </si>
  <si>
    <t>Pinhal do Norte</t>
  </si>
  <si>
    <t>020004003013</t>
  </si>
  <si>
    <t>Pinhal Novo</t>
  </si>
  <si>
    <t>020015008003</t>
  </si>
  <si>
    <t>Pinhanços</t>
  </si>
  <si>
    <t>020009012009</t>
  </si>
  <si>
    <t>Pinhão</t>
  </si>
  <si>
    <t>020017001009</t>
  </si>
  <si>
    <t>Pinheiro</t>
  </si>
  <si>
    <t>020003008036</t>
  </si>
  <si>
    <t>020003011012</t>
  </si>
  <si>
    <t>020009001010</t>
  </si>
  <si>
    <t>020013003014</t>
  </si>
  <si>
    <t>020013011026</t>
  </si>
  <si>
    <t>020018003019</t>
  </si>
  <si>
    <t>020018010005</t>
  </si>
  <si>
    <t>Pinheiro da Bemposta</t>
  </si>
  <si>
    <t>020001013013</t>
  </si>
  <si>
    <t>Pinheiro de Ázere</t>
  </si>
  <si>
    <t>020018014003</t>
  </si>
  <si>
    <t>Pinheiro de Coja</t>
  </si>
  <si>
    <t>020006016010</t>
  </si>
  <si>
    <t>Pinheiro Grande</t>
  </si>
  <si>
    <t>020014007003</t>
  </si>
  <si>
    <t>Pinheiro Novo</t>
  </si>
  <si>
    <t>020004012017</t>
  </si>
  <si>
    <t>Pinheiros</t>
  </si>
  <si>
    <t>020016004021</t>
  </si>
  <si>
    <t>020018019011</t>
  </si>
  <si>
    <t>020009010017</t>
  </si>
  <si>
    <t>Pinho</t>
  </si>
  <si>
    <t>020017002013</t>
  </si>
  <si>
    <t>020018016009</t>
  </si>
  <si>
    <t>Pínzio</t>
  </si>
  <si>
    <t>020009010018</t>
  </si>
  <si>
    <t>Piódão</t>
  </si>
  <si>
    <t>020006001011</t>
  </si>
  <si>
    <t>Pitões das Junias</t>
  </si>
  <si>
    <t>020017006023</t>
  </si>
  <si>
    <t>Pó</t>
  </si>
  <si>
    <t>020010005005</t>
  </si>
  <si>
    <t>Pocariça</t>
  </si>
  <si>
    <t>020006002011</t>
  </si>
  <si>
    <t>Poceirão</t>
  </si>
  <si>
    <t>020015008005</t>
  </si>
  <si>
    <t>Poço do Canto</t>
  </si>
  <si>
    <t>020009009012</t>
  </si>
  <si>
    <t>Podame</t>
  </si>
  <si>
    <t>020011012003</t>
  </si>
  <si>
    <t>Sobral de São Miguel</t>
  </si>
  <si>
    <t>020005003022</t>
  </si>
  <si>
    <t>Sobral do Campo</t>
  </si>
  <si>
    <t>020005002024</t>
  </si>
  <si>
    <t>Sobral Pichorro</t>
  </si>
  <si>
    <t>020009005013</t>
  </si>
  <si>
    <t>Sobralinho</t>
  </si>
  <si>
    <t>020011014010</t>
  </si>
  <si>
    <t>Sobreda</t>
  </si>
  <si>
    <t>020015003008</t>
  </si>
  <si>
    <t>Sobreira</t>
  </si>
  <si>
    <t>020014014005</t>
  </si>
  <si>
    <t>020018022002</t>
  </si>
  <si>
    <t>Fraião</t>
  </si>
  <si>
    <t>020003003016</t>
  </si>
  <si>
    <t>020004002015</t>
  </si>
  <si>
    <t>Franco</t>
  </si>
  <si>
    <t>020004007015</t>
  </si>
  <si>
    <t>Fratel</t>
  </si>
  <si>
    <t>020005011001</t>
  </si>
  <si>
    <t>Frazão</t>
  </si>
  <si>
    <t>020013009007</t>
  </si>
  <si>
    <t>Freamunde</t>
  </si>
  <si>
    <t>020013009008</t>
  </si>
  <si>
    <t>Frechas</t>
  </si>
  <si>
    <t>020004007016</t>
  </si>
  <si>
    <t>Freches</t>
  </si>
  <si>
    <t>020009013008</t>
  </si>
  <si>
    <t>Fregim</t>
  </si>
  <si>
    <t>020013001012</t>
  </si>
  <si>
    <t>Freigil</t>
  </si>
  <si>
    <t>020018013006</t>
  </si>
  <si>
    <t>Freineda</t>
  </si>
  <si>
    <t>020009002009</t>
  </si>
  <si>
    <t>Freiria</t>
  </si>
  <si>
    <t>020011013006</t>
  </si>
  <si>
    <t>Freiriz</t>
  </si>
  <si>
    <t>020003013016</t>
  </si>
  <si>
    <t>Freitas</t>
  </si>
  <si>
    <t>020003007013</t>
  </si>
  <si>
    <t>Freixeda</t>
  </si>
  <si>
    <t>020004007017</t>
  </si>
  <si>
    <t>Freixeda do Torrão</t>
  </si>
  <si>
    <t>020009004009</t>
  </si>
  <si>
    <t>Freixedas</t>
  </si>
  <si>
    <t>020009010010</t>
  </si>
  <si>
    <t>Freixial do Campo</t>
  </si>
  <si>
    <t>020005002009</t>
  </si>
  <si>
    <t>Freixianda</t>
  </si>
  <si>
    <t>020014021008</t>
  </si>
  <si>
    <t>Freixieiro de Soutelo</t>
  </si>
  <si>
    <t>020016009014</t>
  </si>
  <si>
    <t>Freixiel</t>
  </si>
  <si>
    <t>020004010005</t>
  </si>
  <si>
    <t>Freixinho</t>
  </si>
  <si>
    <t>020018018009</t>
  </si>
  <si>
    <t>Freixiosa</t>
  </si>
  <si>
    <t>020018006008</t>
  </si>
  <si>
    <t>Freixo</t>
  </si>
  <si>
    <t>020009002010</t>
  </si>
  <si>
    <t>020013007009</t>
  </si>
  <si>
    <t>020016007023</t>
  </si>
  <si>
    <t>Freixo da Serra</t>
  </si>
  <si>
    <t>020009006006</t>
  </si>
  <si>
    <t>Freixo de Baixo</t>
  </si>
  <si>
    <t>020013001013</t>
  </si>
  <si>
    <t>Freixo de Cima</t>
  </si>
  <si>
    <t>020013001014</t>
  </si>
  <si>
    <t>020004004002</t>
  </si>
  <si>
    <t>Freixo de Numão</t>
  </si>
  <si>
    <t>Motorista de veículos ligeiros</t>
  </si>
  <si>
    <t>Motorista de pesados de mercadorias</t>
  </si>
  <si>
    <t>Motorista de serviço público</t>
  </si>
  <si>
    <t>Telefonista</t>
  </si>
  <si>
    <t>Enfermeiro</t>
  </si>
  <si>
    <t>Carpinteiro</t>
  </si>
  <si>
    <t>Pedreiro</t>
  </si>
  <si>
    <t>Pintor</t>
  </si>
  <si>
    <t>Ajudante de carpinteiro</t>
  </si>
  <si>
    <t>V</t>
  </si>
  <si>
    <r>
      <t xml:space="preserve">Número de Identificação Fiscal
</t>
    </r>
    <r>
      <rPr>
        <sz val="7.5"/>
        <rFont val="Arial Narrow"/>
        <family val="2"/>
      </rPr>
      <t>(n.º de contribuinte)</t>
    </r>
  </si>
  <si>
    <t>Código do estabelecimento</t>
  </si>
  <si>
    <r>
      <t xml:space="preserve">Número de Identificação Fiscal
</t>
    </r>
    <r>
      <rPr>
        <sz val="7.5"/>
        <color indexed="22"/>
        <rFont val="Arial Narrow"/>
        <family val="2"/>
      </rPr>
      <t>(n.º de contribuinte)</t>
    </r>
  </si>
  <si>
    <t>Estado civil</t>
  </si>
  <si>
    <t>Designação Estado civil</t>
  </si>
  <si>
    <t>Código Estado civil</t>
  </si>
  <si>
    <t>Casado(a)</t>
  </si>
  <si>
    <t>ECVCSD</t>
  </si>
  <si>
    <t>11º ano de escolaridade</t>
  </si>
  <si>
    <t>011</t>
  </si>
  <si>
    <t>África do Sul</t>
  </si>
  <si>
    <t>068</t>
  </si>
  <si>
    <t>Aveiro</t>
  </si>
  <si>
    <t>020001</t>
  </si>
  <si>
    <t>Abrantes</t>
  </si>
  <si>
    <t>020014001</t>
  </si>
  <si>
    <t>A dos Cunhados</t>
  </si>
  <si>
    <t>020011013001</t>
  </si>
  <si>
    <t>Divorciado(a)</t>
  </si>
  <si>
    <t>ECVDVR</t>
  </si>
  <si>
    <t>12º ano de escolaridade</t>
  </si>
  <si>
    <t>012</t>
  </si>
  <si>
    <t>Albânia</t>
  </si>
  <si>
    <t>039</t>
  </si>
  <si>
    <t>Beja</t>
  </si>
  <si>
    <t>020002</t>
  </si>
  <si>
    <t>Águeda</t>
  </si>
  <si>
    <t>020001001</t>
  </si>
  <si>
    <t>A dos Francos</t>
  </si>
  <si>
    <t>020010006001</t>
  </si>
  <si>
    <t>Separado(a) de facto</t>
  </si>
  <si>
    <t>ECVSPRFCT</t>
  </si>
  <si>
    <t>13º ano de escolaridade</t>
  </si>
  <si>
    <t>013</t>
  </si>
  <si>
    <t>Alemanha</t>
  </si>
  <si>
    <t>014</t>
  </si>
  <si>
    <t>Braga</t>
  </si>
  <si>
    <t>020003</t>
  </si>
  <si>
    <t>Aguiar da Beira</t>
  </si>
  <si>
    <t>020009001</t>
  </si>
  <si>
    <t>A dos Negros</t>
  </si>
  <si>
    <t>020010012001</t>
  </si>
  <si>
    <t>Solteiro(a)</t>
  </si>
  <si>
    <t>ECVSLT</t>
  </si>
  <si>
    <t>4ª ano de escolaridade</t>
  </si>
  <si>
    <t>004</t>
  </si>
  <si>
    <t>Angola</t>
  </si>
  <si>
    <t>061</t>
  </si>
  <si>
    <t>Bragança</t>
  </si>
  <si>
    <t>020004</t>
  </si>
  <si>
    <t>Alandroal</t>
  </si>
  <si>
    <t>020007001</t>
  </si>
  <si>
    <t>A Ver-o-Mar</t>
  </si>
  <si>
    <t>020013013001</t>
  </si>
  <si>
    <t>União de facto</t>
  </si>
  <si>
    <t>ECVUNFCT</t>
  </si>
  <si>
    <t>6º ano de escolaridade</t>
  </si>
  <si>
    <t>006</t>
  </si>
  <si>
    <t>Arábia Saudita</t>
  </si>
  <si>
    <t>089</t>
  </si>
  <si>
    <t>Castelo Branco</t>
  </si>
  <si>
    <t>020005</t>
  </si>
  <si>
    <t>Albergaria-a-Velha</t>
  </si>
  <si>
    <t>020001002</t>
  </si>
  <si>
    <t>Abação (São Tomé)</t>
  </si>
  <si>
    <t>020003008064</t>
  </si>
  <si>
    <t>Viúvo(a)</t>
  </si>
  <si>
    <t>ECVVV</t>
  </si>
  <si>
    <t>9º ano de escolaridade</t>
  </si>
  <si>
    <t>009</t>
  </si>
  <si>
    <t>Argélia</t>
  </si>
  <si>
    <t>048</t>
  </si>
  <si>
    <t>Coimbra</t>
  </si>
  <si>
    <t>020006</t>
  </si>
  <si>
    <t>Albufeira</t>
  </si>
  <si>
    <t>020008001</t>
  </si>
  <si>
    <t>Abaças</t>
  </si>
  <si>
    <t>020017014001</t>
  </si>
  <si>
    <t>Bacharel</t>
  </si>
  <si>
    <t>BCH</t>
  </si>
  <si>
    <t>Argentina</t>
  </si>
  <si>
    <t>082</t>
  </si>
  <si>
    <t>Estrangeiro</t>
  </si>
  <si>
    <t>000099</t>
  </si>
  <si>
    <t>Alcácer do Sal</t>
  </si>
  <si>
    <t>020015001</t>
  </si>
  <si>
    <t>Abade de Neiva</t>
  </si>
  <si>
    <t>020003002001</t>
  </si>
  <si>
    <t>Curso de especialização tecnológica</t>
  </si>
  <si>
    <t>020</t>
  </si>
  <si>
    <t>Arménia</t>
  </si>
  <si>
    <t>093</t>
  </si>
  <si>
    <t>Évora</t>
  </si>
  <si>
    <t>020007</t>
  </si>
  <si>
    <t>Alcanena</t>
  </si>
  <si>
    <t>020014002</t>
  </si>
  <si>
    <t>Abade de Vermoim</t>
  </si>
  <si>
    <t>020003012001</t>
  </si>
  <si>
    <t>032</t>
  </si>
  <si>
    <t>Austrália</t>
  </si>
  <si>
    <t>111</t>
  </si>
  <si>
    <t>Faro</t>
  </si>
  <si>
    <t>020008</t>
  </si>
  <si>
    <t>Alcobaça</t>
  </si>
  <si>
    <t>020010001</t>
  </si>
  <si>
    <t>Abadim</t>
  </si>
  <si>
    <t>020003004001</t>
  </si>
  <si>
    <t>033</t>
  </si>
  <si>
    <t>Áustria</t>
  </si>
  <si>
    <t>024</t>
  </si>
  <si>
    <t>020009</t>
  </si>
  <si>
    <t>Alcochete</t>
  </si>
  <si>
    <t>020015002</t>
  </si>
  <si>
    <t>Abambres</t>
  </si>
  <si>
    <t>020004007001</t>
  </si>
  <si>
    <t>Doutor</t>
  </si>
  <si>
    <t>DTR</t>
  </si>
  <si>
    <t>Bangladesh</t>
  </si>
  <si>
    <t>096</t>
  </si>
  <si>
    <t>Leiria</t>
  </si>
  <si>
    <t>020010</t>
  </si>
  <si>
    <t>Alcoutim</t>
  </si>
  <si>
    <t>020008002</t>
  </si>
  <si>
    <t>Abedim</t>
  </si>
  <si>
    <t>020016004001</t>
  </si>
  <si>
    <t>Licenciado</t>
  </si>
  <si>
    <t>LCN</t>
  </si>
  <si>
    <t>Bélgica</t>
  </si>
  <si>
    <t>Lisboa</t>
  </si>
  <si>
    <t>020011</t>
  </si>
  <si>
    <t>Alenquer</t>
  </si>
  <si>
    <t>020011001</t>
  </si>
  <si>
    <t>Abela</t>
  </si>
  <si>
    <t>020015009001</t>
  </si>
  <si>
    <t>Menos de 4 anos de escolaridade</t>
  </si>
  <si>
    <t>000</t>
  </si>
  <si>
    <t>Bolívia</t>
  </si>
  <si>
    <t>079</t>
  </si>
  <si>
    <t>Portalegre</t>
  </si>
  <si>
    <t>020012</t>
  </si>
  <si>
    <t>Alfândega da Fé</t>
  </si>
  <si>
    <t>020004001</t>
  </si>
  <si>
    <t>Abitureiras</t>
  </si>
  <si>
    <t>020014016001</t>
  </si>
  <si>
    <t>Mestre</t>
  </si>
  <si>
    <t>MST</t>
  </si>
  <si>
    <t>Bósnia-e-Herzegovina</t>
  </si>
  <si>
    <t>044</t>
  </si>
  <si>
    <t>Porto</t>
  </si>
  <si>
    <t>020013</t>
  </si>
  <si>
    <t>Alijó</t>
  </si>
  <si>
    <t>020017001</t>
  </si>
  <si>
    <t>Abiul</t>
  </si>
  <si>
    <t>020010015001</t>
  </si>
  <si>
    <t>Brasil</t>
  </si>
  <si>
    <t>077</t>
  </si>
  <si>
    <t>RAA - Iha de São Miguel</t>
  </si>
  <si>
    <t>020042</t>
  </si>
  <si>
    <t>Aljezur</t>
  </si>
  <si>
    <t>020008003</t>
  </si>
  <si>
    <t>Aboadela</t>
  </si>
  <si>
    <t>020013001001</t>
  </si>
  <si>
    <t>Bulgária</t>
  </si>
  <si>
    <t>038</t>
  </si>
  <si>
    <t>RAA - Iha Terceira</t>
  </si>
  <si>
    <t>020043</t>
  </si>
  <si>
    <t>Aljustrel</t>
  </si>
  <si>
    <t>020002001</t>
  </si>
  <si>
    <t>Aboboreira</t>
  </si>
  <si>
    <t>020014013001</t>
  </si>
  <si>
    <t>Cabo Verde</t>
  </si>
  <si>
    <t>053</t>
  </si>
  <si>
    <t>RAA - Ilha da Graciosa</t>
  </si>
  <si>
    <t>020044</t>
  </si>
  <si>
    <t>Almada</t>
  </si>
  <si>
    <t>020015003</t>
  </si>
  <si>
    <t>Aboim</t>
  </si>
  <si>
    <t>020003007001</t>
  </si>
  <si>
    <t>Camboja</t>
  </si>
  <si>
    <t>099</t>
  </si>
  <si>
    <t>RAA - Ilha das Flores</t>
  </si>
  <si>
    <t>020048</t>
  </si>
  <si>
    <t>Almeida</t>
  </si>
  <si>
    <t>020009002</t>
  </si>
  <si>
    <t>020013001002</t>
  </si>
  <si>
    <t>Canadá</t>
  </si>
  <si>
    <t>072</t>
  </si>
  <si>
    <t>RAA - Ilha de Santa Maria</t>
  </si>
  <si>
    <t>020041</t>
  </si>
  <si>
    <t>Almeirim</t>
  </si>
  <si>
    <t>020014003</t>
  </si>
  <si>
    <t>Aboim da Nóbrega</t>
  </si>
  <si>
    <t>020003013001</t>
  </si>
  <si>
    <t>Checa (República)</t>
  </si>
  <si>
    <t>034</t>
  </si>
  <si>
    <t>RAA - Ilha de São Jorge</t>
  </si>
  <si>
    <t>020045</t>
  </si>
  <si>
    <t>Almodôvar</t>
  </si>
  <si>
    <t>020002002</t>
  </si>
  <si>
    <t>Aboim das Choças</t>
  </si>
  <si>
    <t>020016001001</t>
  </si>
  <si>
    <t>Chile</t>
  </si>
  <si>
    <t>078</t>
  </si>
  <si>
    <t>RAA - Ilha do Corvo</t>
  </si>
  <si>
    <t>020049</t>
  </si>
  <si>
    <t>Alpiarça</t>
  </si>
  <si>
    <t>020014004</t>
  </si>
  <si>
    <t>Aborim</t>
  </si>
  <si>
    <t>020003002002</t>
  </si>
  <si>
    <t>China</t>
  </si>
  <si>
    <t>102</t>
  </si>
  <si>
    <t>RAA - Ilha do Faial</t>
  </si>
  <si>
    <t>020047</t>
  </si>
  <si>
    <t>Alter do Chão</t>
  </si>
  <si>
    <t>020012001</t>
  </si>
  <si>
    <t>Abrã</t>
  </si>
  <si>
    <t>020014016002</t>
  </si>
  <si>
    <t>Congo (República Democrática do)</t>
  </si>
  <si>
    <t>060</t>
  </si>
  <si>
    <t>RAA - Ilha do Pico</t>
  </si>
  <si>
    <t>020046</t>
  </si>
  <si>
    <t>Alvaiázere</t>
  </si>
  <si>
    <t>020010002</t>
  </si>
  <si>
    <t>Abragão</t>
  </si>
  <si>
    <t>020013011001</t>
  </si>
  <si>
    <t>Coreia (República da)</t>
  </si>
  <si>
    <t>104</t>
  </si>
  <si>
    <t>RAM - Ilha da Madeira</t>
  </si>
  <si>
    <t>020031</t>
  </si>
  <si>
    <t>Alvito</t>
  </si>
  <si>
    <t>020002003</t>
  </si>
  <si>
    <t>Abrantes (São João)</t>
  </si>
  <si>
    <t>020014001011</t>
  </si>
  <si>
    <t>Coreia (República Popular Democrática da)</t>
  </si>
  <si>
    <t>103</t>
  </si>
  <si>
    <t>RAM - Ilha de Porto Santo</t>
  </si>
  <si>
    <t>020032</t>
  </si>
  <si>
    <t>Amadora</t>
  </si>
  <si>
    <t>020011015</t>
  </si>
  <si>
    <t>Abrantes (São Vicente)</t>
  </si>
  <si>
    <t>020014001013</t>
  </si>
  <si>
    <t>Croácia</t>
  </si>
  <si>
    <t>043</t>
  </si>
  <si>
    <t>Santarém</t>
  </si>
  <si>
    <t>020014</t>
  </si>
  <si>
    <t>Amarante</t>
  </si>
  <si>
    <t>020013001</t>
  </si>
  <si>
    <t>Abraveses</t>
  </si>
  <si>
    <t>020018023001</t>
  </si>
  <si>
    <t>Dinamarca</t>
  </si>
  <si>
    <t>018</t>
  </si>
  <si>
    <t>Setúbal</t>
  </si>
  <si>
    <t>020015</t>
  </si>
  <si>
    <t>Amares</t>
  </si>
  <si>
    <t>020003001</t>
  </si>
  <si>
    <t>Abreiro</t>
  </si>
  <si>
    <t>020004007002</t>
  </si>
  <si>
    <t>Egipto</t>
  </si>
  <si>
    <t>051</t>
  </si>
  <si>
    <t>Viana do Castelo</t>
  </si>
  <si>
    <t>020016</t>
  </si>
  <si>
    <t>Anadia</t>
  </si>
  <si>
    <t>020001003</t>
  </si>
  <si>
    <t>Abrigada</t>
  </si>
  <si>
    <t>020011001001</t>
  </si>
  <si>
    <t>Emiratos Árabes Unidos</t>
  </si>
  <si>
    <t>091</t>
  </si>
  <si>
    <t>Vila Real</t>
  </si>
  <si>
    <t>020017</t>
  </si>
  <si>
    <t>Angra do Heroísmo</t>
  </si>
  <si>
    <t>020043001</t>
  </si>
  <si>
    <t>Abrunheira</t>
  </si>
  <si>
    <t>020006010001</t>
  </si>
  <si>
    <t>Eslováquia</t>
  </si>
  <si>
    <t>035</t>
  </si>
  <si>
    <t>Viseu</t>
  </si>
  <si>
    <t>020018</t>
  </si>
  <si>
    <t>Ansião</t>
  </si>
  <si>
    <t>020010003</t>
  </si>
  <si>
    <t>Abrunhosa-a-Velha</t>
  </si>
  <si>
    <t>020018006001</t>
  </si>
  <si>
    <t>Eslovénia</t>
  </si>
  <si>
    <t>042</t>
  </si>
  <si>
    <t>Arcos de Valdevez</t>
  </si>
  <si>
    <t>020016001</t>
  </si>
  <si>
    <t>Achada</t>
  </si>
  <si>
    <t>020042002001</t>
  </si>
  <si>
    <t>Espanha</t>
  </si>
  <si>
    <t>021</t>
  </si>
  <si>
    <t>Arganil</t>
  </si>
  <si>
    <t>020006001</t>
  </si>
  <si>
    <t>Achadas da Cruz (R.A.Madeira)</t>
  </si>
  <si>
    <t>020031006001</t>
  </si>
  <si>
    <t>Estados Unidos da América</t>
  </si>
  <si>
    <t>071</t>
  </si>
  <si>
    <t>Armamar</t>
  </si>
  <si>
    <t>020018001</t>
  </si>
  <si>
    <t>Achadinha</t>
  </si>
  <si>
    <t>020042002002</t>
  </si>
  <si>
    <t>Estónia</t>
  </si>
  <si>
    <t>030</t>
  </si>
  <si>
    <t>Arouca</t>
  </si>
  <si>
    <t>020001004</t>
  </si>
  <si>
    <t>Achete</t>
  </si>
  <si>
    <t>020014016003</t>
  </si>
  <si>
    <t>Filipinas</t>
  </si>
  <si>
    <t>101</t>
  </si>
  <si>
    <t>Arraiolos</t>
  </si>
  <si>
    <t>020007002</t>
  </si>
  <si>
    <t>Açoreira</t>
  </si>
  <si>
    <t>020004009001</t>
  </si>
  <si>
    <t>Finlândia</t>
  </si>
  <si>
    <t>020009005008</t>
  </si>
  <si>
    <t>Juncal</t>
  </si>
  <si>
    <t>020010016006</t>
  </si>
  <si>
    <t>Juncal do Campo</t>
  </si>
  <si>
    <t>020005002010</t>
  </si>
  <si>
    <t>Junceira</t>
  </si>
  <si>
    <t>020014018006</t>
  </si>
  <si>
    <t>Junqueira</t>
  </si>
  <si>
    <t>020001019005</t>
  </si>
  <si>
    <t>020013016012</t>
  </si>
  <si>
    <t>Juromenha (Nossa Senhora do Loreto)</t>
  </si>
  <si>
    <t>020007001002</t>
  </si>
  <si>
    <t>Justes</t>
  </si>
  <si>
    <t>020017014011</t>
  </si>
  <si>
    <t>Labruge</t>
  </si>
  <si>
    <t>020013016013</t>
  </si>
  <si>
    <t>Labruja</t>
  </si>
  <si>
    <t>020016007029</t>
  </si>
  <si>
    <t>Labrujó</t>
  </si>
  <si>
    <t>020016007030</t>
  </si>
  <si>
    <t>Ladoeiro</t>
  </si>
  <si>
    <t>020005005005</t>
  </si>
  <si>
    <t>Lagares</t>
  </si>
  <si>
    <t>020006011006</t>
  </si>
  <si>
    <t>020013003008</t>
  </si>
  <si>
    <t>020013011016</t>
  </si>
  <si>
    <t>Lagarinhos</t>
  </si>
  <si>
    <t>020009006007</t>
  </si>
  <si>
    <t>Lagarteira</t>
  </si>
  <si>
    <t>020010003005</t>
  </si>
  <si>
    <t>Lago</t>
  </si>
  <si>
    <t>020003001013</t>
  </si>
  <si>
    <t>020003012020</t>
  </si>
  <si>
    <t>020004005016</t>
  </si>
  <si>
    <t>020008006003</t>
  </si>
  <si>
    <t>Lagoa (Nossa Senhora do Rosário)</t>
  </si>
  <si>
    <t>020042001003</t>
  </si>
  <si>
    <t>Lagoa (Santa Cruz)</t>
  </si>
  <si>
    <t>020042001004</t>
  </si>
  <si>
    <t>Lagoaça</t>
  </si>
  <si>
    <t>020004004003</t>
  </si>
  <si>
    <t>Lagos (Santa Maria)</t>
  </si>
  <si>
    <t>020008007005</t>
  </si>
  <si>
    <t>Lagos (São Sebastião)</t>
  </si>
  <si>
    <t>020008007006</t>
  </si>
  <si>
    <t>Lagos da Beira</t>
  </si>
  <si>
    <t>020006011007</t>
  </si>
  <si>
    <t>Laje</t>
  </si>
  <si>
    <t>020003013023</t>
  </si>
  <si>
    <t>Lajedo</t>
  </si>
  <si>
    <t>020048001004</t>
  </si>
  <si>
    <t>Lajeosa</t>
  </si>
  <si>
    <t>020006011008</t>
  </si>
  <si>
    <t>020009011016</t>
  </si>
  <si>
    <t>020018021009</t>
  </si>
  <si>
    <t>Lajeosa do Mondego</t>
  </si>
  <si>
    <t>020009003007</t>
  </si>
  <si>
    <t>Lajes</t>
  </si>
  <si>
    <t>020009012006</t>
  </si>
  <si>
    <t>020043002006</t>
  </si>
  <si>
    <t>020048001005</t>
  </si>
  <si>
    <t>020046001002</t>
  </si>
  <si>
    <t>Lalim</t>
  </si>
  <si>
    <t>020018005010</t>
  </si>
  <si>
    <t>Lama</t>
  </si>
  <si>
    <t>020003002042</t>
  </si>
  <si>
    <t>020013014011</t>
  </si>
  <si>
    <t>Lama de Arcos</t>
  </si>
  <si>
    <t>020017003014</t>
  </si>
  <si>
    <t>Lamaçães</t>
  </si>
  <si>
    <t>020003003021</t>
  </si>
  <si>
    <t>Lamalonga</t>
  </si>
  <si>
    <t>020004005017</t>
  </si>
  <si>
    <t>Lamares</t>
  </si>
  <si>
    <t>020017014012</t>
  </si>
  <si>
    <t>Lamarosa</t>
  </si>
  <si>
    <t>020006003014</t>
  </si>
  <si>
    <t>Lamas</t>
  </si>
  <si>
    <t>020003003022</t>
  </si>
  <si>
    <t>020006009001</t>
  </si>
  <si>
    <t>020011004005</t>
  </si>
  <si>
    <t>Lamas de Mouro</t>
  </si>
  <si>
    <t>020016003009</t>
  </si>
  <si>
    <t>Lamas de Olo</t>
  </si>
  <si>
    <t>020017014013</t>
  </si>
  <si>
    <t>Lamas de Orelhão</t>
  </si>
  <si>
    <t>020004007018</t>
  </si>
  <si>
    <t>Lamas de Podence</t>
  </si>
  <si>
    <t>020004005018</t>
  </si>
  <si>
    <t>Lamas do Vouga</t>
  </si>
  <si>
    <t>020001001010</t>
  </si>
  <si>
    <t>Lamegal</t>
  </si>
  <si>
    <t>020009010012</t>
  </si>
  <si>
    <t>Lamego (Almacave)</t>
  </si>
  <si>
    <t>020018005001</t>
  </si>
  <si>
    <t>Lamego (Sé)</t>
  </si>
  <si>
    <t>020018005021</t>
  </si>
  <si>
    <t>Lameiras</t>
  </si>
  <si>
    <t>020009010013</t>
  </si>
  <si>
    <t>Lamelas</t>
  </si>
  <si>
    <t>020013014012</t>
  </si>
  <si>
    <t>Lamosa</t>
  </si>
  <si>
    <t>020018018011</t>
  </si>
  <si>
    <t>Lamoso</t>
  </si>
  <si>
    <t>020013009009</t>
  </si>
  <si>
    <t>Landal</t>
  </si>
  <si>
    <t>020010006007</t>
  </si>
  <si>
    <t>Landeira</t>
  </si>
  <si>
    <t>020007012002</t>
  </si>
  <si>
    <t>Landim</t>
  </si>
  <si>
    <t>020003012021</t>
  </si>
  <si>
    <t>Lanhas</t>
  </si>
  <si>
    <t>020003013024</t>
  </si>
  <si>
    <t>Lanhelas</t>
  </si>
  <si>
    <t>020016002011</t>
  </si>
  <si>
    <t>Lanheses</t>
  </si>
  <si>
    <t>020016009015</t>
  </si>
  <si>
    <t>Lanhoso</t>
  </si>
  <si>
    <t>020003009015</t>
  </si>
  <si>
    <t>Lapa</t>
  </si>
  <si>
    <t>020011006017</t>
  </si>
  <si>
    <t>020014006003</t>
  </si>
  <si>
    <t>Lapa do Lobo</t>
  </si>
  <si>
    <t>020018009008</t>
  </si>
  <si>
    <t>Lapa dos Dinheiros</t>
  </si>
  <si>
    <t>020009012029</t>
  </si>
  <si>
    <t>Lapas</t>
  </si>
  <si>
    <t>020014019005</t>
  </si>
  <si>
    <t>Lapela</t>
  </si>
  <si>
    <t>020016004009</t>
  </si>
  <si>
    <t>Lara</t>
  </si>
  <si>
    <t>020016004010</t>
  </si>
  <si>
    <t>Laranjeiro</t>
  </si>
  <si>
    <t>020015003010</t>
  </si>
  <si>
    <t>Lardosa</t>
  </si>
  <si>
    <t>020005002011</t>
  </si>
  <si>
    <t>Larinho</t>
  </si>
  <si>
    <t>020004009010</t>
  </si>
  <si>
    <t>Laundos</t>
  </si>
  <si>
    <t>020013013008</t>
  </si>
  <si>
    <t>Lavacolhos</t>
  </si>
  <si>
    <t>020005004019</t>
  </si>
  <si>
    <t>Lavandeira</t>
  </si>
  <si>
    <t>020004003007</t>
  </si>
  <si>
    <t>Lavegadas</t>
  </si>
  <si>
    <t>020006017002</t>
  </si>
  <si>
    <t>Lavos</t>
  </si>
  <si>
    <t>020006005006</t>
  </si>
  <si>
    <t>Lavra</t>
  </si>
  <si>
    <t>020013008003</t>
  </si>
  <si>
    <t>Lavradas</t>
  </si>
  <si>
    <t>020016006011</t>
  </si>
  <si>
    <t>Lavradio</t>
  </si>
  <si>
    <t>020015004002</t>
  </si>
  <si>
    <t>Lavre</t>
  </si>
  <si>
    <t>020007006002</t>
  </si>
  <si>
    <t>Lazarim</t>
  </si>
  <si>
    <t>020018005011</t>
  </si>
  <si>
    <t>Lebução</t>
  </si>
  <si>
    <t>020017012013</t>
  </si>
  <si>
    <t>Leça da Palmeira</t>
  </si>
  <si>
    <t>020013008005</t>
  </si>
  <si>
    <t>Leça do Balio</t>
  </si>
  <si>
    <t>020013008004</t>
  </si>
  <si>
    <t>020010009012</t>
  </si>
  <si>
    <t>Leitões</t>
  </si>
  <si>
    <t>020003008026</t>
  </si>
  <si>
    <t>Lemenhe</t>
  </si>
  <si>
    <t>020003012022</t>
  </si>
  <si>
    <t>Leomil</t>
  </si>
  <si>
    <t>020009002012</t>
  </si>
  <si>
    <t>020018007009</t>
  </si>
  <si>
    <t>Lever</t>
  </si>
  <si>
    <t>020013017008</t>
  </si>
  <si>
    <t>Liceia</t>
  </si>
  <si>
    <t>020006010005</t>
  </si>
  <si>
    <t>Ligares</t>
  </si>
  <si>
    <t>020004004004</t>
  </si>
  <si>
    <t>Lijó</t>
  </si>
  <si>
    <t>020003002043</t>
  </si>
  <si>
    <t>Valverde</t>
  </si>
  <si>
    <t>020004001017</t>
  </si>
  <si>
    <t>020004007035</t>
  </si>
  <si>
    <t>020004008024</t>
  </si>
  <si>
    <t>020005004029</t>
  </si>
  <si>
    <t>020009001013</t>
  </si>
  <si>
    <t>Vandoma</t>
  </si>
  <si>
    <t>020013010022</t>
  </si>
  <si>
    <t>Vaqueiros</t>
  </si>
  <si>
    <t>020008002005</t>
  </si>
  <si>
    <t>020014016026</t>
  </si>
  <si>
    <t>Várzea</t>
  </si>
  <si>
    <t>020001004020</t>
  </si>
  <si>
    <t>020003002083</t>
  </si>
  <si>
    <t>020013001037</t>
  </si>
  <si>
    <t>020013003029</t>
  </si>
  <si>
    <t>020014016027</t>
  </si>
  <si>
    <t>020018016018</t>
  </si>
  <si>
    <t>Várzea Cova</t>
  </si>
  <si>
    <t>020003007034</t>
  </si>
  <si>
    <t>Várzea da Ovelha e Aliviada</t>
  </si>
  <si>
    <t>020013007029</t>
  </si>
  <si>
    <t>Várzea da Serra</t>
  </si>
  <si>
    <t>020018020009</t>
  </si>
  <si>
    <t>Várzea de Abrunhais</t>
  </si>
  <si>
    <t>020018005023</t>
  </si>
  <si>
    <t>Várzea de Meruge</t>
  </si>
  <si>
    <t>020009012026</t>
  </si>
  <si>
    <t>Várzea de Tavares</t>
  </si>
  <si>
    <t>020018006018</t>
  </si>
  <si>
    <t>Várzea de Trevões</t>
  </si>
  <si>
    <t>020018015013</t>
  </si>
  <si>
    <t>Várzea do Douro</t>
  </si>
  <si>
    <t>020013007028</t>
  </si>
  <si>
    <t>Vila Franca do Deão</t>
  </si>
  <si>
    <t>020009007052</t>
  </si>
  <si>
    <t>Vila Franca do Rosário</t>
  </si>
  <si>
    <t>020011009015</t>
  </si>
  <si>
    <t>Vila Frescainha (São Martinho)</t>
  </si>
  <si>
    <t>020003002073</t>
  </si>
  <si>
    <t>Vila Frescainha (São Pedro)</t>
  </si>
  <si>
    <t>020003002075</t>
  </si>
  <si>
    <t>Vila Fria</t>
  </si>
  <si>
    <t>020013003032</t>
  </si>
  <si>
    <t>020016009036</t>
  </si>
  <si>
    <t>Vila Garcia</t>
  </si>
  <si>
    <t>020009007053</t>
  </si>
  <si>
    <t>020009013028</t>
  </si>
  <si>
    <t>020013001040</t>
  </si>
  <si>
    <t>Vila Jusã</t>
  </si>
  <si>
    <t>020017004006</t>
  </si>
  <si>
    <t>Vila Longa</t>
  </si>
  <si>
    <t>020018017012</t>
  </si>
  <si>
    <t>Vila Maior</t>
  </si>
  <si>
    <t>020001009031</t>
  </si>
  <si>
    <t>020018016019</t>
  </si>
  <si>
    <t>Vila Marim</t>
  </si>
  <si>
    <t>020017004007</t>
  </si>
  <si>
    <t>020017014029</t>
  </si>
  <si>
    <t>Vila Meã</t>
  </si>
  <si>
    <t>020016010014</t>
  </si>
  <si>
    <t>Vila Moreira</t>
  </si>
  <si>
    <t>020014002010</t>
  </si>
  <si>
    <t>Vila Mou</t>
  </si>
  <si>
    <t>020016009037</t>
  </si>
  <si>
    <t>Vila Nova</t>
  </si>
  <si>
    <t>020006009005</t>
  </si>
  <si>
    <t>020043002010</t>
  </si>
  <si>
    <t>Vila Nova da Barca</t>
  </si>
  <si>
    <t>020006010013</t>
  </si>
  <si>
    <t>Vila Nova da Baronia</t>
  </si>
  <si>
    <t>020002003002</t>
  </si>
  <si>
    <t>020014020004</t>
  </si>
  <si>
    <t>Vila Nova da Rainha</t>
  </si>
  <si>
    <t>020011003007</t>
  </si>
  <si>
    <t>020018021024</t>
  </si>
  <si>
    <t>Vila Nova da Telha</t>
  </si>
  <si>
    <t>Oriz (Santa Marinha)</t>
  </si>
  <si>
    <t>020003013043</t>
  </si>
  <si>
    <t>Oriz (São Miguel)</t>
  </si>
  <si>
    <t>020003013049</t>
  </si>
  <si>
    <t>Orjais</t>
  </si>
  <si>
    <t>020005003012</t>
  </si>
  <si>
    <t>Ortiga</t>
  </si>
  <si>
    <t>020014013007</t>
  </si>
  <si>
    <t>Ortigosa</t>
  </si>
  <si>
    <t>020010009018</t>
  </si>
  <si>
    <t>Orvalho</t>
  </si>
  <si>
    <t>020005006009</t>
  </si>
  <si>
    <t>Ossela</t>
  </si>
  <si>
    <t>020001013010</t>
  </si>
  <si>
    <t>Ota</t>
  </si>
  <si>
    <t>020011001009</t>
  </si>
  <si>
    <t>Ouca</t>
  </si>
  <si>
    <t>020001018005</t>
  </si>
  <si>
    <t>Oucidres</t>
  </si>
  <si>
    <t>020017003019</t>
  </si>
  <si>
    <t>Oura</t>
  </si>
  <si>
    <t>020017003020</t>
  </si>
  <si>
    <t>Ourentã</t>
  </si>
  <si>
    <t>020006002009</t>
  </si>
  <si>
    <t>Ourilhe</t>
  </si>
  <si>
    <t>020003005016</t>
  </si>
  <si>
    <t>020002012003</t>
  </si>
  <si>
    <t>Ourondo</t>
  </si>
  <si>
    <t>020005003013</t>
  </si>
  <si>
    <t>Ourozinho</t>
  </si>
  <si>
    <t>020018012005</t>
  </si>
  <si>
    <t>Ousilhão</t>
  </si>
  <si>
    <t>020004012014</t>
  </si>
  <si>
    <t>Outeiro</t>
  </si>
  <si>
    <t>020003004010</t>
  </si>
  <si>
    <t>020004002026</t>
  </si>
  <si>
    <t>020016009025</t>
  </si>
  <si>
    <t>Algoz</t>
  </si>
  <si>
    <t>020008013002</t>
  </si>
  <si>
    <t>Ourém</t>
  </si>
  <si>
    <t>020014021</t>
  </si>
  <si>
    <t>Alguber</t>
  </si>
  <si>
    <t>020011004001</t>
  </si>
  <si>
    <t>Ourique</t>
  </si>
  <si>
    <t>020002012</t>
  </si>
  <si>
    <t>Algueirão-Mem Martins</t>
  </si>
  <si>
    <t>020011011002</t>
  </si>
  <si>
    <t>Ovar</t>
  </si>
  <si>
    <t>020001015</t>
  </si>
  <si>
    <t>Alhadas</t>
  </si>
  <si>
    <t>020006005001</t>
  </si>
  <si>
    <t>Paços de Ferreira</t>
  </si>
  <si>
    <t>020013009</t>
  </si>
  <si>
    <t>Alhais</t>
  </si>
  <si>
    <t>020018022001</t>
  </si>
  <si>
    <t>Palmela</t>
  </si>
  <si>
    <t>020015008</t>
  </si>
  <si>
    <t>Alhandra</t>
  </si>
  <si>
    <t>020011014001</t>
  </si>
  <si>
    <t>Pampilhosa da Serra</t>
  </si>
  <si>
    <t>020006012</t>
  </si>
  <si>
    <t>Alheira</t>
  </si>
  <si>
    <t>020003002007</t>
  </si>
  <si>
    <t>Paredes</t>
  </si>
  <si>
    <t>020013010</t>
  </si>
  <si>
    <t>Alhões</t>
  </si>
  <si>
    <t>020018004001</t>
  </si>
  <si>
    <t>Paredes de Coura</t>
  </si>
  <si>
    <t>020016005</t>
  </si>
  <si>
    <t>Alhos Vedros</t>
  </si>
  <si>
    <t>020015006001</t>
  </si>
  <si>
    <t>Pedrógão Grande</t>
  </si>
  <si>
    <t>020010013</t>
  </si>
  <si>
    <t>020017001001</t>
  </si>
  <si>
    <t>Penacova</t>
  </si>
  <si>
    <t>020006013</t>
  </si>
  <si>
    <t>020008003001</t>
  </si>
  <si>
    <t>Penafiel</t>
  </si>
  <si>
    <t>020013011</t>
  </si>
  <si>
    <t>Aljubarrota (Prazeres)</t>
  </si>
  <si>
    <t>020010001011</t>
  </si>
  <si>
    <t>Penalva do Castelo</t>
  </si>
  <si>
    <t>020018011</t>
  </si>
  <si>
    <t>Macieira de Cambra</t>
  </si>
  <si>
    <t>020001019006</t>
  </si>
  <si>
    <t>Macieira de Rates</t>
  </si>
  <si>
    <t>020003002044</t>
  </si>
  <si>
    <t>Macieira de Sarnes</t>
  </si>
  <si>
    <t>020001013005</t>
  </si>
  <si>
    <t>Macinhata da Seixa</t>
  </si>
  <si>
    <t>020001013006</t>
  </si>
  <si>
    <t>Macinhata do Vouga</t>
  </si>
  <si>
    <t>020001001012</t>
  </si>
  <si>
    <t>Maçores</t>
  </si>
  <si>
    <t>020004009012</t>
  </si>
  <si>
    <t>Maçussa</t>
  </si>
  <si>
    <t>020011003009</t>
  </si>
  <si>
    <t>Madail</t>
  </si>
  <si>
    <t>020001013007</t>
  </si>
  <si>
    <t>020011006019</t>
  </si>
  <si>
    <t>020013001022</t>
  </si>
  <si>
    <t>020013010015</t>
  </si>
  <si>
    <t>020013017009</t>
  </si>
  <si>
    <t>020014018007</t>
  </si>
  <si>
    <t>020017003051</t>
  </si>
  <si>
    <t>020046002004</t>
  </si>
  <si>
    <t>Madalena do Mar (R.A.Madeira)</t>
  </si>
  <si>
    <t>020031005002</t>
  </si>
  <si>
    <t>Madeirã</t>
  </si>
  <si>
    <t>020005006006</t>
  </si>
  <si>
    <t>Mafamude</t>
  </si>
  <si>
    <t>020013017010</t>
  </si>
  <si>
    <t>020011009009</t>
  </si>
  <si>
    <t>Magrelos</t>
  </si>
  <si>
    <t>020013007010</t>
  </si>
  <si>
    <t>Magueija</t>
  </si>
  <si>
    <t>020018005012</t>
  </si>
  <si>
    <t>020013006007</t>
  </si>
  <si>
    <t>020042005005</t>
  </si>
  <si>
    <t>Maiorca</t>
  </si>
  <si>
    <t>020006005007</t>
  </si>
  <si>
    <t>Código Categoria IPSS</t>
  </si>
  <si>
    <t>Designação Categoria IPSS</t>
  </si>
  <si>
    <t>1.IPSS</t>
  </si>
  <si>
    <t>2.IPSS</t>
  </si>
  <si>
    <t>3.IPSS</t>
  </si>
  <si>
    <t>4.IPSS</t>
  </si>
  <si>
    <t>5.IPSS</t>
  </si>
  <si>
    <t>6.IPSS</t>
  </si>
  <si>
    <t>7.IPSS</t>
  </si>
  <si>
    <t>8.IPSS</t>
  </si>
  <si>
    <t>9.IPSS</t>
  </si>
  <si>
    <t>10.IPSS</t>
  </si>
  <si>
    <t>11.IPSS</t>
  </si>
  <si>
    <t>12.IPSS</t>
  </si>
  <si>
    <t>13.IPSS</t>
  </si>
  <si>
    <t>14.IPSS</t>
  </si>
  <si>
    <t>15.IPSS</t>
  </si>
  <si>
    <t>16.IPSS</t>
  </si>
  <si>
    <t>17.IPSS</t>
  </si>
  <si>
    <t>18.IPSS</t>
  </si>
  <si>
    <t>19.IPSS</t>
  </si>
  <si>
    <t>20.IPSS</t>
  </si>
  <si>
    <t>21.IPSS</t>
  </si>
  <si>
    <t>22.IPSS</t>
  </si>
  <si>
    <t>23.IPSS</t>
  </si>
  <si>
    <t>24.IPSS</t>
  </si>
  <si>
    <t>25.IPSS</t>
  </si>
  <si>
    <t>26.IPSS</t>
  </si>
  <si>
    <t>27.IPSS</t>
  </si>
  <si>
    <t>28.IPSS</t>
  </si>
  <si>
    <t>29.IPSS</t>
  </si>
  <si>
    <t>30.IPSS</t>
  </si>
  <si>
    <t>31.IPSS</t>
  </si>
  <si>
    <t>32.IPSS</t>
  </si>
  <si>
    <t>33.IPSS</t>
  </si>
  <si>
    <t>34.IPSS</t>
  </si>
  <si>
    <t>35.IPSS</t>
  </si>
  <si>
    <t>36.IPSS</t>
  </si>
  <si>
    <t>37.IPSS</t>
  </si>
  <si>
    <t>38.IPSS</t>
  </si>
  <si>
    <t>39.IPSS</t>
  </si>
  <si>
    <t>40.IPSS</t>
  </si>
  <si>
    <t>41.IPSS</t>
  </si>
  <si>
    <t>42.IPSS</t>
  </si>
  <si>
    <t>43.IPSS</t>
  </si>
  <si>
    <t>44.IPSS</t>
  </si>
  <si>
    <t>45.IPSS</t>
  </si>
  <si>
    <t>46.IPSS</t>
  </si>
  <si>
    <t>47.IPSS</t>
  </si>
  <si>
    <t>48.IPSS</t>
  </si>
  <si>
    <t>49.IPSS</t>
  </si>
  <si>
    <t>50.IPSS</t>
  </si>
  <si>
    <t>51.IPSS</t>
  </si>
  <si>
    <t>52.IPSS</t>
  </si>
  <si>
    <t>53.IPSS</t>
  </si>
  <si>
    <t>54.IPSS</t>
  </si>
  <si>
    <t>55.IPSS</t>
  </si>
  <si>
    <t>56.IPSS</t>
  </si>
  <si>
    <t>57.IPSS</t>
  </si>
  <si>
    <t>58.IPSS</t>
  </si>
  <si>
    <t>59.IPSS</t>
  </si>
  <si>
    <t>60.IPSS</t>
  </si>
  <si>
    <t>61.IPSS</t>
  </si>
  <si>
    <t>62.IPSS</t>
  </si>
  <si>
    <t>63.IPSS</t>
  </si>
  <si>
    <t>64.IPSS</t>
  </si>
  <si>
    <t>65.IPSS</t>
  </si>
  <si>
    <t>66.IPSS</t>
  </si>
  <si>
    <t>67.IPSS</t>
  </si>
  <si>
    <t>68.IPSS</t>
  </si>
  <si>
    <t>69.IPSS</t>
  </si>
  <si>
    <t>70.IPSS</t>
  </si>
  <si>
    <t>71.IPSS</t>
  </si>
  <si>
    <t>72.IPSS</t>
  </si>
  <si>
    <t>73.IPSS</t>
  </si>
  <si>
    <t>74.IPSS</t>
  </si>
  <si>
    <t>75.IPSS</t>
  </si>
  <si>
    <t>76.IPSS</t>
  </si>
  <si>
    <t>77.IPSS</t>
  </si>
  <si>
    <t>78.IPSS</t>
  </si>
  <si>
    <t>79.IPSS</t>
  </si>
  <si>
    <t>80.IPSS</t>
  </si>
  <si>
    <t>81.IPSS</t>
  </si>
  <si>
    <t>82.IPSS</t>
  </si>
  <si>
    <t>83.IPSS</t>
  </si>
  <si>
    <t>84.IPSS</t>
  </si>
  <si>
    <t>85.IPSS</t>
  </si>
  <si>
    <t>86.IPSS</t>
  </si>
  <si>
    <t>87.IPSS</t>
  </si>
  <si>
    <t>88.IPSS</t>
  </si>
  <si>
    <t>89.IPSS</t>
  </si>
  <si>
    <t>90.IPSS</t>
  </si>
  <si>
    <t>91.IPSS</t>
  </si>
  <si>
    <t>92.IPSS</t>
  </si>
  <si>
    <t>93.IPSS</t>
  </si>
  <si>
    <t>94.IPSS</t>
  </si>
  <si>
    <t>95.IPSS</t>
  </si>
  <si>
    <t>96.IPSS</t>
  </si>
  <si>
    <t>97.IPSS</t>
  </si>
  <si>
    <t>98.IPSS</t>
  </si>
  <si>
    <t>99.IPSS</t>
  </si>
  <si>
    <t>100.IPSS</t>
  </si>
  <si>
    <t>101.IPSS</t>
  </si>
  <si>
    <t>102.IPSS</t>
  </si>
  <si>
    <t>103.IPSS</t>
  </si>
  <si>
    <t>104.IPSS</t>
  </si>
  <si>
    <t>105.IPSS</t>
  </si>
  <si>
    <t>106.IPSS</t>
  </si>
  <si>
    <t>107.IPSS</t>
  </si>
  <si>
    <t>108.IPSS</t>
  </si>
  <si>
    <t>109.IPSS</t>
  </si>
  <si>
    <t>110.IPSS</t>
  </si>
  <si>
    <t>111.IPSS</t>
  </si>
  <si>
    <t>112.IPSS</t>
  </si>
  <si>
    <t>113.IPSS</t>
  </si>
  <si>
    <t>114.IPSS</t>
  </si>
  <si>
    <t>115.IPSS</t>
  </si>
  <si>
    <t>116.IPSS</t>
  </si>
  <si>
    <t>117.IPSS</t>
  </si>
  <si>
    <t>118.IPSS</t>
  </si>
  <si>
    <t>119.IPSS</t>
  </si>
  <si>
    <t>120.IPSS</t>
  </si>
  <si>
    <t>121.IPSS</t>
  </si>
  <si>
    <t>122.IPSS</t>
  </si>
  <si>
    <t>123.IPSS</t>
  </si>
  <si>
    <t>124.IPSS</t>
  </si>
  <si>
    <t>125.IPSS</t>
  </si>
  <si>
    <t>126.IPSS</t>
  </si>
  <si>
    <t>127.IPSS</t>
  </si>
  <si>
    <t>128.IPSS</t>
  </si>
  <si>
    <t>129.IPSS</t>
  </si>
  <si>
    <t>130.IPSS</t>
  </si>
  <si>
    <t>131.IPSS</t>
  </si>
  <si>
    <t>132.IPSS</t>
  </si>
  <si>
    <t>133.IPSS</t>
  </si>
  <si>
    <t>134.IPSS</t>
  </si>
  <si>
    <t>135.IPSS</t>
  </si>
  <si>
    <t>136.IPSS</t>
  </si>
  <si>
    <t>137.IPSS</t>
  </si>
  <si>
    <t>138.IPSS</t>
  </si>
  <si>
    <t>139.IPSS</t>
  </si>
  <si>
    <t>140.IPSS</t>
  </si>
  <si>
    <t>141.IPSS</t>
  </si>
  <si>
    <t>142.IPSS</t>
  </si>
  <si>
    <t>143.IPSS</t>
  </si>
  <si>
    <t>144.IPSS</t>
  </si>
  <si>
    <t>145.IPSS</t>
  </si>
  <si>
    <t>146.IPSS</t>
  </si>
  <si>
    <t>147.IPSS</t>
  </si>
  <si>
    <t>148.IPSS</t>
  </si>
  <si>
    <t>149.IPSS</t>
  </si>
  <si>
    <t>150.IPSS</t>
  </si>
  <si>
    <t>151.IPSS</t>
  </si>
  <si>
    <t>152.IPSS</t>
  </si>
  <si>
    <t>153.IPSS</t>
  </si>
  <si>
    <t>154.IPSS</t>
  </si>
  <si>
    <t>155.IPSS</t>
  </si>
  <si>
    <t>156.IPSS</t>
  </si>
  <si>
    <t>157.IPSS</t>
  </si>
  <si>
    <t>158.IPSS</t>
  </si>
  <si>
    <t>159.IPSS</t>
  </si>
  <si>
    <t>160.IPSS</t>
  </si>
  <si>
    <t>161.IPSS</t>
  </si>
  <si>
    <t>162.IPSS</t>
  </si>
  <si>
    <t>163.IPSS</t>
  </si>
  <si>
    <t>164.IPSS</t>
  </si>
  <si>
    <t>165.IPSS</t>
  </si>
  <si>
    <t>166.IPSS</t>
  </si>
  <si>
    <t>167.IPSS</t>
  </si>
  <si>
    <t>168.IPSS</t>
  </si>
  <si>
    <t>169.IPSS</t>
  </si>
  <si>
    <t>170.IPSS</t>
  </si>
  <si>
    <t>171.IPSS</t>
  </si>
  <si>
    <t>172.IPSS</t>
  </si>
  <si>
    <t>173.IPSS</t>
  </si>
  <si>
    <t>174.IPSS</t>
  </si>
  <si>
    <t>175.IPSS</t>
  </si>
  <si>
    <t>176.IPSS</t>
  </si>
  <si>
    <t>177.IPSS</t>
  </si>
  <si>
    <t>178.IPSS</t>
  </si>
  <si>
    <t>179.IPSS</t>
  </si>
  <si>
    <t>180.IPSS</t>
  </si>
  <si>
    <t>181.IPSS</t>
  </si>
  <si>
    <t>182.IPSS</t>
  </si>
  <si>
    <t>183.IPSS</t>
  </si>
  <si>
    <t>184.IPSS</t>
  </si>
  <si>
    <t>185.IPSS</t>
  </si>
  <si>
    <t>186.IPSS</t>
  </si>
  <si>
    <t>187.IPSS</t>
  </si>
  <si>
    <t>188.IPSS</t>
  </si>
  <si>
    <t>189.IPSS</t>
  </si>
  <si>
    <t>190.IPSS</t>
  </si>
  <si>
    <t>191.IPSS</t>
  </si>
  <si>
    <t>192.IPSS</t>
  </si>
  <si>
    <t>193.IPSS</t>
  </si>
  <si>
    <t>194.IPSS</t>
  </si>
  <si>
    <t>195.IPSS</t>
  </si>
  <si>
    <t>196.IPSS</t>
  </si>
  <si>
    <t>197.IPSS</t>
  </si>
  <si>
    <t>198.IPSS</t>
  </si>
  <si>
    <t>199.IPSS</t>
  </si>
  <si>
    <t>200.IPSS</t>
  </si>
  <si>
    <t>201.IPSS</t>
  </si>
  <si>
    <t>202.IPSS</t>
  </si>
  <si>
    <t>203.IPSS</t>
  </si>
  <si>
    <t>204.IPSS</t>
  </si>
  <si>
    <t>205.IPSS</t>
  </si>
  <si>
    <t>206.IPSS</t>
  </si>
  <si>
    <t>207.IPSS</t>
  </si>
  <si>
    <t>208.IPSS</t>
  </si>
  <si>
    <t>209.IPSS</t>
  </si>
  <si>
    <t>210.IPSS</t>
  </si>
  <si>
    <t>211.IPSS</t>
  </si>
  <si>
    <t>212.IPSS</t>
  </si>
  <si>
    <t>213.IPSS</t>
  </si>
  <si>
    <t>214.IPSS</t>
  </si>
  <si>
    <t>215.IPSS</t>
  </si>
  <si>
    <t>216.IPSS</t>
  </si>
  <si>
    <t>217.IPSS</t>
  </si>
  <si>
    <t>218.IPSS</t>
  </si>
  <si>
    <t>219.IPSS</t>
  </si>
  <si>
    <t>220.IPSS</t>
  </si>
  <si>
    <t>221.IPSS</t>
  </si>
  <si>
    <t>222.IPSS</t>
  </si>
  <si>
    <t>223.IPSS</t>
  </si>
  <si>
    <t>224.IPSS</t>
  </si>
  <si>
    <t>225.IPSS</t>
  </si>
  <si>
    <t>226.IPSS</t>
  </si>
  <si>
    <t>227.IPSS</t>
  </si>
  <si>
    <t>228.IPSS</t>
  </si>
  <si>
    <t>229.IPSS</t>
  </si>
  <si>
    <t>230.IPSS</t>
  </si>
  <si>
    <t>231.IPSS</t>
  </si>
  <si>
    <t>232.IPSS</t>
  </si>
  <si>
    <t>233.IPSS</t>
  </si>
  <si>
    <t>234.IPSS</t>
  </si>
  <si>
    <t>235.IPSS</t>
  </si>
  <si>
    <t>236.IPSS</t>
  </si>
  <si>
    <t>237.IPSS</t>
  </si>
  <si>
    <t>238.IPSS</t>
  </si>
  <si>
    <t>239.IPSS</t>
  </si>
  <si>
    <t>240.IPSS</t>
  </si>
  <si>
    <t>241.IPSS</t>
  </si>
  <si>
    <t>242.IPSS</t>
  </si>
  <si>
    <t>243.IPSS</t>
  </si>
  <si>
    <t>244.IPSS</t>
  </si>
  <si>
    <t>245.IPSS</t>
  </si>
  <si>
    <t>246.IPSS</t>
  </si>
  <si>
    <t>247.IPSS</t>
  </si>
  <si>
    <t>248.IPSS</t>
  </si>
  <si>
    <t>249.IPSS</t>
  </si>
  <si>
    <t>250.IPSS</t>
  </si>
  <si>
    <t>251.IPSS</t>
  </si>
  <si>
    <t>252.IPSS</t>
  </si>
  <si>
    <t>253.IPSS</t>
  </si>
  <si>
    <t>254.IPSS</t>
  </si>
  <si>
    <t>255.IPSS</t>
  </si>
  <si>
    <t>256.IPSS</t>
  </si>
  <si>
    <t>257.IPSS</t>
  </si>
  <si>
    <t>258.IPSS</t>
  </si>
  <si>
    <t>259.IPSS</t>
  </si>
  <si>
    <t>260.IPSS</t>
  </si>
  <si>
    <t>261.IPSS</t>
  </si>
  <si>
    <t>262.IPSS</t>
  </si>
  <si>
    <t>263.IPSS</t>
  </si>
  <si>
    <t>264.IPSS</t>
  </si>
  <si>
    <t>265.IPSS</t>
  </si>
  <si>
    <t>266.IPSS</t>
  </si>
  <si>
    <t>267.IPSS</t>
  </si>
  <si>
    <t>268.IPSS</t>
  </si>
  <si>
    <t>269.IPSS</t>
  </si>
  <si>
    <t>270.IPSS</t>
  </si>
  <si>
    <t>271.IPSS</t>
  </si>
  <si>
    <t>272.IPSS</t>
  </si>
  <si>
    <t>273.IPSS</t>
  </si>
  <si>
    <t>274.IPSS</t>
  </si>
  <si>
    <t>275.IPSS</t>
  </si>
  <si>
    <t>276.IPSS</t>
  </si>
  <si>
    <t>277.IPSS</t>
  </si>
  <si>
    <t>278.IPSS</t>
  </si>
  <si>
    <t>279.IPSS</t>
  </si>
  <si>
    <t>280.IPSS</t>
  </si>
  <si>
    <t>281.IPSS</t>
  </si>
  <si>
    <t>282.IPSS</t>
  </si>
  <si>
    <t>283.IPSS</t>
  </si>
  <si>
    <t>284.IPSS</t>
  </si>
  <si>
    <t>285.IPSS</t>
  </si>
  <si>
    <t>286.IPSS</t>
  </si>
  <si>
    <t>287.IPSS</t>
  </si>
  <si>
    <t>288.IPSS</t>
  </si>
  <si>
    <t>289.IPSS</t>
  </si>
  <si>
    <t>290.IPSS</t>
  </si>
  <si>
    <t>291.IPSS</t>
  </si>
  <si>
    <t>292.IPSS</t>
  </si>
  <si>
    <t>293.IPSS</t>
  </si>
  <si>
    <t>294.IPSS</t>
  </si>
  <si>
    <t>295.IPSS</t>
  </si>
  <si>
    <t>296.IPSS</t>
  </si>
  <si>
    <t>297.IPSS</t>
  </si>
  <si>
    <t>298.IPSS</t>
  </si>
  <si>
    <t>299.IPSS</t>
  </si>
  <si>
    <t>300.IPSS</t>
  </si>
  <si>
    <t>301.IPSS</t>
  </si>
  <si>
    <t>302.IPSS</t>
  </si>
  <si>
    <t>303.IPSS</t>
  </si>
  <si>
    <t>304.IPSS</t>
  </si>
  <si>
    <t>305.IPSS</t>
  </si>
  <si>
    <t>306.IPSS</t>
  </si>
  <si>
    <t>307.IPSS</t>
  </si>
  <si>
    <t>308.IPSS</t>
  </si>
  <si>
    <t>309.IPSS</t>
  </si>
  <si>
    <t>310.IPSS</t>
  </si>
  <si>
    <t>311.IPSS</t>
  </si>
  <si>
    <t>312.IPSS</t>
  </si>
  <si>
    <t>313.IPSS</t>
  </si>
  <si>
    <t>314.IPSS</t>
  </si>
  <si>
    <t>315.IPSS</t>
  </si>
  <si>
    <t>316.IPSS</t>
  </si>
  <si>
    <t>317.IPSS</t>
  </si>
  <si>
    <t>318.IPSS</t>
  </si>
  <si>
    <t>319.IPSS</t>
  </si>
  <si>
    <t>320.IPSS</t>
  </si>
  <si>
    <t>321.IPSS</t>
  </si>
  <si>
    <t>322.IPSS</t>
  </si>
  <si>
    <t>323.IPSS</t>
  </si>
  <si>
    <t>324.IPSS</t>
  </si>
  <si>
    <t>325.IPSS</t>
  </si>
  <si>
    <t>326.IPSS</t>
  </si>
  <si>
    <t>327.IPSS</t>
  </si>
  <si>
    <t>328.IPSS</t>
  </si>
  <si>
    <t>329.IPSS</t>
  </si>
  <si>
    <t>330.IPSS</t>
  </si>
  <si>
    <t>331.IPSS</t>
  </si>
  <si>
    <t>332.IPSS</t>
  </si>
  <si>
    <t>333.IPSS</t>
  </si>
  <si>
    <t>334.IPSS</t>
  </si>
  <si>
    <t>335.IPSS</t>
  </si>
  <si>
    <t>336.IPSS</t>
  </si>
  <si>
    <t>337.IPSS</t>
  </si>
  <si>
    <t>338.IPSS</t>
  </si>
  <si>
    <t>339.IPSS</t>
  </si>
  <si>
    <t>340.IPSS</t>
  </si>
  <si>
    <t>341.IPSS</t>
  </si>
  <si>
    <t>342.IPSS</t>
  </si>
  <si>
    <t>343.IPSS</t>
  </si>
  <si>
    <t>344.IPSS</t>
  </si>
  <si>
    <t>345.IPSS</t>
  </si>
  <si>
    <t>346.IPSS</t>
  </si>
  <si>
    <t>347.IPSS</t>
  </si>
  <si>
    <t>348.IPSS</t>
  </si>
  <si>
    <t>349.IPSS</t>
  </si>
  <si>
    <t>350.IPSS</t>
  </si>
  <si>
    <t>351.IPSS</t>
  </si>
  <si>
    <t>352.IPSS</t>
  </si>
  <si>
    <t>353.IPSS</t>
  </si>
  <si>
    <t>354.IPSS</t>
  </si>
  <si>
    <t>355.IPSS</t>
  </si>
  <si>
    <t>356.IPSS</t>
  </si>
  <si>
    <t>357.IPSS</t>
  </si>
  <si>
    <t>358.IPSS</t>
  </si>
  <si>
    <t>359.IPSS</t>
  </si>
  <si>
    <t>360.IPSS</t>
  </si>
  <si>
    <t>361.IPSS</t>
  </si>
  <si>
    <t>362.IPSS</t>
  </si>
  <si>
    <t>363.IPSS</t>
  </si>
  <si>
    <t>364.IPSS</t>
  </si>
  <si>
    <t>365.IPSS</t>
  </si>
  <si>
    <t>366.IPSS</t>
  </si>
  <si>
    <t>367.IPSS</t>
  </si>
  <si>
    <t>368.IPSS</t>
  </si>
  <si>
    <t>369.IPSS</t>
  </si>
  <si>
    <t>370.IPSS</t>
  </si>
  <si>
    <t>371.IPSS</t>
  </si>
  <si>
    <t>372.IPSS</t>
  </si>
  <si>
    <t>373.IPSS</t>
  </si>
  <si>
    <t>374.IPSS</t>
  </si>
  <si>
    <t>375.IPSS</t>
  </si>
  <si>
    <t>376.IPSS</t>
  </si>
  <si>
    <t>377.IPSS</t>
  </si>
  <si>
    <t>378.IPSS</t>
  </si>
  <si>
    <t>379.IPSS</t>
  </si>
  <si>
    <t>380.IPSS</t>
  </si>
  <si>
    <t>381.IPSS</t>
  </si>
  <si>
    <t>382.IPSS</t>
  </si>
  <si>
    <t>383.IPSS</t>
  </si>
  <si>
    <t>384.IPSS</t>
  </si>
  <si>
    <t>385.IPSS</t>
  </si>
  <si>
    <t>386.IPSS</t>
  </si>
  <si>
    <t>387.IPSS</t>
  </si>
  <si>
    <t>388.IPSS</t>
  </si>
  <si>
    <t>389.IPSS</t>
  </si>
  <si>
    <t>390.IPSS</t>
  </si>
  <si>
    <t>391.IPSS</t>
  </si>
  <si>
    <t>392.IPSS</t>
  </si>
  <si>
    <t>393.IPSS</t>
  </si>
  <si>
    <t>394.IPSS</t>
  </si>
  <si>
    <t>395.IPSS</t>
  </si>
  <si>
    <t>396.IPSS</t>
  </si>
  <si>
    <t>397.IPSS</t>
  </si>
  <si>
    <t>398.IPSS</t>
  </si>
  <si>
    <t>399.IPSS</t>
  </si>
  <si>
    <t>400.IPSS</t>
  </si>
  <si>
    <t>401.IPSS</t>
  </si>
  <si>
    <t>402.IPSS</t>
  </si>
  <si>
    <t>403.IPSS</t>
  </si>
  <si>
    <t>404.IPSS</t>
  </si>
  <si>
    <t>405.IPSS</t>
  </si>
  <si>
    <t>406.IPSS</t>
  </si>
  <si>
    <t>407.IPSS</t>
  </si>
  <si>
    <t>408.IPSS</t>
  </si>
  <si>
    <t>409.IPSS</t>
  </si>
  <si>
    <t>410.IPSS</t>
  </si>
  <si>
    <t>411.IPSS</t>
  </si>
  <si>
    <t>412.IPSS</t>
  </si>
  <si>
    <t>413.IPSS</t>
  </si>
  <si>
    <t>414.IPSS</t>
  </si>
  <si>
    <t>415.IPSS</t>
  </si>
  <si>
    <t>Designação Categoria EEPC</t>
  </si>
  <si>
    <t>Código Categoria EEPC</t>
  </si>
  <si>
    <t>Designação Categoria FP</t>
  </si>
  <si>
    <t>Código Categoria  FP</t>
  </si>
  <si>
    <t>1.EEPC</t>
  </si>
  <si>
    <t>2.EEPC</t>
  </si>
  <si>
    <t>3.EEPC</t>
  </si>
  <si>
    <t>4.EEPC</t>
  </si>
  <si>
    <t>5.EEPC</t>
  </si>
  <si>
    <t>6.EEPC</t>
  </si>
  <si>
    <t>7.EEPC</t>
  </si>
  <si>
    <t>8.EEPC</t>
  </si>
  <si>
    <t>9.EEPC</t>
  </si>
  <si>
    <t>10.EEPC</t>
  </si>
  <si>
    <t>11.EEPC</t>
  </si>
  <si>
    <t>12.EEPC</t>
  </si>
  <si>
    <t>13.EEPC</t>
  </si>
  <si>
    <t>14.EEPC</t>
  </si>
  <si>
    <t>15.EEPC</t>
  </si>
  <si>
    <t>16.EEPC</t>
  </si>
  <si>
    <t>17.EEPC</t>
  </si>
  <si>
    <t>18.EEPC</t>
  </si>
  <si>
    <t>19.EEPC</t>
  </si>
  <si>
    <t>20.EEPC</t>
  </si>
  <si>
    <t>21.EEPC</t>
  </si>
  <si>
    <t>22.EEPC</t>
  </si>
  <si>
    <t>23.EEPC</t>
  </si>
  <si>
    <t>24.EEPC</t>
  </si>
  <si>
    <t>25.EEPC</t>
  </si>
  <si>
    <t>26.EEPC</t>
  </si>
  <si>
    <t>27.EEPC</t>
  </si>
  <si>
    <t>28.EEPC</t>
  </si>
  <si>
    <t>29.EEPC</t>
  </si>
  <si>
    <t>30.EEPC</t>
  </si>
  <si>
    <t>31.EEPC</t>
  </si>
  <si>
    <t>32.EEPC</t>
  </si>
  <si>
    <t>33.EEPC</t>
  </si>
  <si>
    <t>34.EEPC</t>
  </si>
  <si>
    <t>35.EEPC</t>
  </si>
  <si>
    <t>36.EEPC</t>
  </si>
  <si>
    <t>37.EEPC</t>
  </si>
  <si>
    <t>38.EEPC</t>
  </si>
  <si>
    <t>39.EEPC</t>
  </si>
  <si>
    <t>40.EEPC</t>
  </si>
  <si>
    <t>41.EEPC</t>
  </si>
  <si>
    <t>42.EEPC</t>
  </si>
  <si>
    <t>43.EEPC</t>
  </si>
  <si>
    <t>44.EEPC</t>
  </si>
  <si>
    <t>45.EEPC</t>
  </si>
  <si>
    <t>46.EEPC</t>
  </si>
  <si>
    <t>47.EEPC</t>
  </si>
  <si>
    <t>48.EEPC</t>
  </si>
  <si>
    <t>49.EEPC</t>
  </si>
  <si>
    <t>50.EEPC</t>
  </si>
  <si>
    <t>51.EEPC</t>
  </si>
  <si>
    <t>52.EEPC</t>
  </si>
  <si>
    <t>53.EEPC</t>
  </si>
  <si>
    <t>54.EEPC</t>
  </si>
  <si>
    <t>55.EEPC</t>
  </si>
  <si>
    <t>56.EEPC</t>
  </si>
  <si>
    <t>57.EEPC</t>
  </si>
  <si>
    <t>58.EEPC</t>
  </si>
  <si>
    <t>59.EEPC</t>
  </si>
  <si>
    <t>60.EEPC</t>
  </si>
  <si>
    <t>61.EEPC</t>
  </si>
  <si>
    <t>62.EEPC</t>
  </si>
  <si>
    <t>63.EEPC</t>
  </si>
  <si>
    <t>Assistente de Acção Educativa de Nível 1</t>
  </si>
  <si>
    <t>0.#.113.399</t>
  </si>
  <si>
    <t>0.#.202.201</t>
  </si>
  <si>
    <t>0.#.202.202</t>
  </si>
  <si>
    <t>0.#.113.400</t>
  </si>
  <si>
    <t>0.#.113.401</t>
  </si>
  <si>
    <t>0.PTS.4.A</t>
  </si>
  <si>
    <t>0.PTS.5.AP</t>
  </si>
  <si>
    <t>0.#.114.402</t>
  </si>
  <si>
    <t>0.#.114.403</t>
  </si>
  <si>
    <t>0.#.114.404</t>
  </si>
  <si>
    <t>0.#.115.405</t>
  </si>
  <si>
    <t>0.#.115.406</t>
  </si>
  <si>
    <t>0.#.116.407</t>
  </si>
  <si>
    <t>0.#.116.408</t>
  </si>
  <si>
    <t>0.#.116.409</t>
  </si>
  <si>
    <t>0.#.117.410</t>
  </si>
  <si>
    <t>0.#.172.560</t>
  </si>
  <si>
    <t>0.#.118.411</t>
  </si>
  <si>
    <t>0.#.118.412</t>
  </si>
  <si>
    <t>0.#.119.413</t>
  </si>
  <si>
    <t>0.#.120.414</t>
  </si>
  <si>
    <t>0.#.121.415</t>
  </si>
  <si>
    <t>0.#.122.416</t>
  </si>
  <si>
    <t>0.#.123.417</t>
  </si>
  <si>
    <t>0.#.124.418</t>
  </si>
  <si>
    <t>0.#.125.419</t>
  </si>
  <si>
    <t>0.#.126.420</t>
  </si>
  <si>
    <t>0.#.126.421</t>
  </si>
  <si>
    <t>0.#.175.572</t>
  </si>
  <si>
    <t>0.#.128.422</t>
  </si>
  <si>
    <t>0.#.128.423</t>
  </si>
  <si>
    <t>4.#.130.424</t>
  </si>
  <si>
    <t>0.#.131.425</t>
  </si>
  <si>
    <t>4.#.132.426</t>
  </si>
  <si>
    <t>0.#.172.556</t>
  </si>
  <si>
    <t>0.#.133.427</t>
  </si>
  <si>
    <t>0.#.133.428</t>
  </si>
  <si>
    <t>0.#.133.429</t>
  </si>
  <si>
    <t>0.#.133.430</t>
  </si>
  <si>
    <t>0.#.133.431</t>
  </si>
  <si>
    <t>0.#.133.432</t>
  </si>
  <si>
    <t>0.#.172.581</t>
  </si>
  <si>
    <t>4.#.150.101</t>
  </si>
  <si>
    <t>0.#.207.205</t>
  </si>
  <si>
    <t>4.#.150.100</t>
  </si>
  <si>
    <t>0.#.136.435</t>
  </si>
  <si>
    <t>0.#.137.437</t>
  </si>
  <si>
    <t>0.#.136.436</t>
  </si>
  <si>
    <t>0.#.138.438</t>
  </si>
  <si>
    <t>0.#.138.439</t>
  </si>
  <si>
    <t>0.#.139.440</t>
  </si>
  <si>
    <t>0.#.139.441</t>
  </si>
  <si>
    <t>0.#.139.442</t>
  </si>
  <si>
    <t>0.#.140.443</t>
  </si>
  <si>
    <t>0.#.140.444</t>
  </si>
  <si>
    <t>0.#.172.582</t>
  </si>
  <si>
    <t>0.#.173.565</t>
  </si>
  <si>
    <t>0.#.174.568</t>
  </si>
  <si>
    <t>0.#.175.571</t>
  </si>
  <si>
    <t>0.#.142.445</t>
  </si>
  <si>
    <t>0.#.143.446</t>
  </si>
  <si>
    <t>0.#.144.447</t>
  </si>
  <si>
    <t>0.#.145.448</t>
  </si>
  <si>
    <t>0.#.173.564</t>
  </si>
  <si>
    <t>0.#.171.555</t>
  </si>
  <si>
    <t>0.#.147.458</t>
  </si>
  <si>
    <t>0.#.148.459</t>
  </si>
  <si>
    <t>0.#.172.561</t>
  </si>
  <si>
    <t>0.#.149.464</t>
  </si>
  <si>
    <t>0.#.149.465</t>
  </si>
  <si>
    <t>4.#.204.208</t>
  </si>
  <si>
    <t>4.#.204.209</t>
  </si>
  <si>
    <t>4.#.204.210</t>
  </si>
  <si>
    <t>4.#.204.206</t>
  </si>
  <si>
    <t>4.#.204.211</t>
  </si>
  <si>
    <t>0.#.150.466</t>
  </si>
  <si>
    <t>0.#.172.557</t>
  </si>
  <si>
    <t>0.#.172.558</t>
  </si>
  <si>
    <t>0.#.151.467</t>
  </si>
  <si>
    <t>0.#.205.212</t>
  </si>
  <si>
    <t>0.#.152.468</t>
  </si>
  <si>
    <t>0.#.153.469</t>
  </si>
  <si>
    <t>0.#.172.562</t>
  </si>
  <si>
    <t>0.#.182.591</t>
  </si>
  <si>
    <t>0.#.175.573</t>
  </si>
  <si>
    <t>0.#.173.567</t>
  </si>
  <si>
    <t>0.#.174.570</t>
  </si>
  <si>
    <t>0.#.174.569</t>
  </si>
  <si>
    <t>0.#.173.566</t>
  </si>
  <si>
    <t>0.#.154.470</t>
  </si>
  <si>
    <t>0.#.154.471</t>
  </si>
  <si>
    <t>0.#.155.472</t>
  </si>
  <si>
    <t>0.#.155.473</t>
  </si>
  <si>
    <t>0.#.156.474</t>
  </si>
  <si>
    <t>0.#.156.475</t>
  </si>
  <si>
    <t>0.#.172.563</t>
  </si>
  <si>
    <t>0.#.170.547</t>
  </si>
  <si>
    <t>0.#.170.548</t>
  </si>
  <si>
    <t>0.#.170.545</t>
  </si>
  <si>
    <t>0.#.170.546</t>
  </si>
  <si>
    <t>0.PT.2.T1C</t>
  </si>
  <si>
    <t>0.PT.1.T2C</t>
  </si>
  <si>
    <t>0.PT.4.TE</t>
  </si>
  <si>
    <t>0.PT.5.TEP</t>
  </si>
  <si>
    <t>0.PT.3.TP</t>
  </si>
  <si>
    <t>0.PTP.2.TP1C</t>
  </si>
  <si>
    <t>0.#.160.500</t>
  </si>
  <si>
    <t>0.#.161.505</t>
  </si>
  <si>
    <t>0.#.162.510</t>
  </si>
  <si>
    <t>0.#.163.515</t>
  </si>
  <si>
    <t>0.PTP.1.TP2C</t>
  </si>
  <si>
    <t>0.#.160.501</t>
  </si>
  <si>
    <t>0.#.161.506</t>
  </si>
  <si>
    <t>0.#.162.511</t>
  </si>
  <si>
    <t>0.#.163.516</t>
  </si>
  <si>
    <t>0.#.207.215</t>
  </si>
  <si>
    <t>0.#.207.216</t>
  </si>
  <si>
    <t>0.#.207.217</t>
  </si>
  <si>
    <t>0.#.207.218</t>
  </si>
  <si>
    <t>0.#.207.206</t>
  </si>
  <si>
    <t>0.#.207.219</t>
  </si>
  <si>
    <t>0.PTP.4.TPE</t>
  </si>
  <si>
    <t>0.#.160.502</t>
  </si>
  <si>
    <t>0.#.161.507</t>
  </si>
  <si>
    <t>0.#.162.512</t>
  </si>
  <si>
    <t>0.#.163.517</t>
  </si>
  <si>
    <t>0.PTP.5.TPEP</t>
  </si>
  <si>
    <t>0.#.160.503</t>
  </si>
  <si>
    <t>0.#.161.508</t>
  </si>
  <si>
    <t>0.#.162.513</t>
  </si>
  <si>
    <t>0.#.163.518</t>
  </si>
  <si>
    <t>0.PTP.3.TPP</t>
  </si>
  <si>
    <t>0.#.160.504</t>
  </si>
  <si>
    <t>0.#.161.509</t>
  </si>
  <si>
    <t>0.#.162.514</t>
  </si>
  <si>
    <t>0.#.163.519</t>
  </si>
  <si>
    <t>0.PTS.2.TS1C</t>
  </si>
  <si>
    <t>0.PTS.1.TS2C</t>
  </si>
  <si>
    <t>0.PTS.3.TSP</t>
  </si>
  <si>
    <t>0.#.169.543</t>
  </si>
  <si>
    <t>0.#.169.544</t>
  </si>
  <si>
    <t>0.#.169.541</t>
  </si>
  <si>
    <t>0.#.169.540</t>
  </si>
  <si>
    <t>0.#.169.542</t>
  </si>
  <si>
    <t>0.#.172.559</t>
  </si>
  <si>
    <t>0.#.166.527</t>
  </si>
  <si>
    <t>Assistente de Acção Educativa de Nível 2</t>
  </si>
  <si>
    <t>Auxiliar de Acção Educativa de Nível 1</t>
  </si>
  <si>
    <t>Auxiliar de Acção Educativa de Nível 2</t>
  </si>
  <si>
    <t>I.IPSS</t>
  </si>
  <si>
    <t>II.IPSS</t>
  </si>
  <si>
    <t>III.IPSS</t>
  </si>
  <si>
    <t>IV.IPSS</t>
  </si>
  <si>
    <t>V.IPSS</t>
  </si>
  <si>
    <t>VI.IPSS</t>
  </si>
  <si>
    <t>VII.IPSS</t>
  </si>
  <si>
    <t>VIII.IPSS</t>
  </si>
  <si>
    <t>IX.IPSS</t>
  </si>
  <si>
    <t>X.IPSS</t>
  </si>
  <si>
    <t>XI.IPSS</t>
  </si>
  <si>
    <t>XII.IPSS</t>
  </si>
  <si>
    <t>XIII.IPSS</t>
  </si>
  <si>
    <t>XIV.IPSS</t>
  </si>
  <si>
    <t>XV.IPSS</t>
  </si>
  <si>
    <t>XVI.IPSS</t>
  </si>
  <si>
    <t>XVII.IPSS</t>
  </si>
  <si>
    <t>XVIII.IPSS</t>
  </si>
  <si>
    <t>Nível IPSS</t>
  </si>
  <si>
    <t>Código nível IPSS</t>
  </si>
  <si>
    <t>Nível EEPC</t>
  </si>
  <si>
    <t>Código nível EEPC</t>
  </si>
  <si>
    <t>L1.EEPC</t>
  </si>
  <si>
    <t>L2.EEPC</t>
  </si>
  <si>
    <t>L3.EEPC</t>
  </si>
  <si>
    <t>L4.EEPC</t>
  </si>
  <si>
    <t>L5.EEPC</t>
  </si>
  <si>
    <t>L6.EEPC</t>
  </si>
  <si>
    <t>L7.EEPC</t>
  </si>
  <si>
    <t>L8.EEPC</t>
  </si>
  <si>
    <t>L9.EEPC</t>
  </si>
  <si>
    <t>L10.EEPC</t>
  </si>
  <si>
    <t>L11.EEPC</t>
  </si>
  <si>
    <t>M1.EEPC</t>
  </si>
  <si>
    <t>M2.EEPC</t>
  </si>
  <si>
    <t>M3.EEPC</t>
  </si>
  <si>
    <t>M4.EEPC</t>
  </si>
  <si>
    <t>M5.EEPC</t>
  </si>
  <si>
    <t>M6.EEPC</t>
  </si>
  <si>
    <t>M7.EEPC</t>
  </si>
  <si>
    <t>M8.EEPC</t>
  </si>
  <si>
    <t>M9.EEPC</t>
  </si>
  <si>
    <t>N1.B.EEPC</t>
  </si>
  <si>
    <t>N1.C.EEPC</t>
  </si>
  <si>
    <t>N1.D.EEPC</t>
  </si>
  <si>
    <t>N1.E.EEPC</t>
  </si>
  <si>
    <t>N1.EEPC</t>
  </si>
  <si>
    <t>N2.EEPC</t>
  </si>
  <si>
    <t>N3.EEPC</t>
  </si>
  <si>
    <t>N4.EEPC</t>
  </si>
  <si>
    <t>N5.EEPC</t>
  </si>
  <si>
    <t>N6.EEPC</t>
  </si>
  <si>
    <t>N7.EEPC</t>
  </si>
  <si>
    <t>N8.EEPC</t>
  </si>
  <si>
    <t>N9.EEPC</t>
  </si>
  <si>
    <t>O1.EEPC</t>
  </si>
  <si>
    <t>O2.EEPC</t>
  </si>
  <si>
    <t>O3.EEPC</t>
  </si>
  <si>
    <t>O4.EEPC</t>
  </si>
  <si>
    <t>O5.EEPC</t>
  </si>
  <si>
    <t>O6.EEPC</t>
  </si>
  <si>
    <t>O7.EEPC</t>
  </si>
  <si>
    <t>O8.EEPC</t>
  </si>
  <si>
    <t>O9.EEPC</t>
  </si>
  <si>
    <t>O10.EEPC</t>
  </si>
  <si>
    <t>O11.EEPC</t>
  </si>
  <si>
    <t>O12.EEPC</t>
  </si>
  <si>
    <t>O13.EEPC</t>
  </si>
  <si>
    <t>O14.EEPC</t>
  </si>
  <si>
    <t>O15.EEPC</t>
  </si>
  <si>
    <t>O16.EEPC</t>
  </si>
  <si>
    <t>O17.EEPC</t>
  </si>
  <si>
    <t>020006003026</t>
  </si>
  <si>
    <t>Souselo</t>
  </si>
  <si>
    <t>020018004014</t>
  </si>
  <si>
    <t>Soutelinho da Raia</t>
  </si>
  <si>
    <t>020017003037</t>
  </si>
  <si>
    <t>Soutelo</t>
  </si>
  <si>
    <t>020003011017</t>
  </si>
  <si>
    <t>020003013052</t>
  </si>
  <si>
    <t>020004008018</t>
  </si>
  <si>
    <t>020017003038</t>
  </si>
  <si>
    <t>Soutelo de Aguiar</t>
  </si>
  <si>
    <t>020017013010</t>
  </si>
  <si>
    <t>Soutelo do Douro</t>
  </si>
  <si>
    <t>020018015009</t>
  </si>
  <si>
    <t>Soutelo Mourisco</t>
  </si>
  <si>
    <t>020004005029</t>
  </si>
  <si>
    <t>Souto</t>
  </si>
  <si>
    <t>020001009028</t>
  </si>
  <si>
    <t>020003010014</t>
  </si>
  <si>
    <t>020009011034</t>
  </si>
  <si>
    <t>020014001014</t>
  </si>
  <si>
    <t>020016001047</t>
  </si>
  <si>
    <t>020018012009</t>
  </si>
  <si>
    <t>Souto (Santa Maria)</t>
  </si>
  <si>
    <t>020003008045</t>
  </si>
  <si>
    <t>Souto (São Salvador)</t>
  </si>
  <si>
    <t>020003008062</t>
  </si>
  <si>
    <t>Souto da Carpalhosa</t>
  </si>
  <si>
    <t>020010009024</t>
  </si>
  <si>
    <t>Souto da Casa</t>
  </si>
  <si>
    <t>020005004026</t>
  </si>
  <si>
    <t>Souto da Velha</t>
  </si>
  <si>
    <t>020004009015</t>
  </si>
  <si>
    <t>Souto de Aguiar da Beira</t>
  </si>
  <si>
    <t>020009001012</t>
  </si>
  <si>
    <t>Souto de Lafões</t>
  </si>
  <si>
    <t>020018010011</t>
  </si>
  <si>
    <t>Souto Maior</t>
  </si>
  <si>
    <t>020009013020</t>
  </si>
  <si>
    <t>020017010013</t>
  </si>
  <si>
    <t>Subportela</t>
  </si>
  <si>
    <t>020016009033</t>
  </si>
  <si>
    <t>Suçães</t>
  </si>
  <si>
    <t>020004007029</t>
  </si>
  <si>
    <t>Sul</t>
  </si>
  <si>
    <t>020018016016</t>
  </si>
  <si>
    <t>Tabaçô</t>
  </si>
  <si>
    <t>020016001048</t>
  </si>
  <si>
    <t>020006016014</t>
  </si>
  <si>
    <t>Tabua (R.A.Madeira)</t>
  </si>
  <si>
    <t>020031007005</t>
  </si>
  <si>
    <t>Tábua (R.A.Madeira)</t>
  </si>
  <si>
    <t>020031007004</t>
  </si>
  <si>
    <t>Tabuaças</t>
  </si>
  <si>
    <t>020003011018</t>
  </si>
  <si>
    <t>020018019014</t>
  </si>
  <si>
    <t>Tabuadelo</t>
  </si>
  <si>
    <t>020003008069</t>
  </si>
  <si>
    <t>Tabuado</t>
  </si>
  <si>
    <t>020013007024</t>
  </si>
  <si>
    <t>Tadim</t>
  </si>
  <si>
    <t>020003003056</t>
  </si>
  <si>
    <t>Tagilde</t>
  </si>
  <si>
    <t>020003014005</t>
  </si>
  <si>
    <t>Taião</t>
  </si>
  <si>
    <t>020016008014</t>
  </si>
  <si>
    <t>Taíde</t>
  </si>
  <si>
    <t>020003009026</t>
  </si>
  <si>
    <t>Talhadas</t>
  </si>
  <si>
    <t>020001017008</t>
  </si>
  <si>
    <t>Talhas</t>
  </si>
  <si>
    <t>020004005030</t>
  </si>
  <si>
    <t>Talhinhas</t>
  </si>
  <si>
    <t>020004005031</t>
  </si>
  <si>
    <t>Tamanhos</t>
  </si>
  <si>
    <t>020009013021</t>
  </si>
  <si>
    <t>Tamel (Santa Leocádia)</t>
  </si>
  <si>
    <t>020003002067</t>
  </si>
  <si>
    <t>Tamel (São Pedro Fins)</t>
  </si>
  <si>
    <t>020003002076</t>
  </si>
  <si>
    <t>Tamel (São Veríssimo)</t>
  </si>
  <si>
    <t>020003002077</t>
  </si>
  <si>
    <t>Tamengos</t>
  </si>
  <si>
    <t>020001003011</t>
  </si>
  <si>
    <t>Tancos</t>
  </si>
  <si>
    <t>020014020003</t>
  </si>
  <si>
    <t>Tangil</t>
  </si>
  <si>
    <t>020016004028</t>
  </si>
  <si>
    <t>Tapéus</t>
  </si>
  <si>
    <t>020006015010</t>
  </si>
  <si>
    <t>020018020007</t>
  </si>
  <si>
    <t>Tarouquela</t>
  </si>
  <si>
    <t>020018004015</t>
  </si>
  <si>
    <t>Tavarede</t>
  </si>
  <si>
    <t>020006005012</t>
  </si>
  <si>
    <t>Taveiro</t>
  </si>
  <si>
    <t>020006003027</t>
  </si>
  <si>
    <t>Tavira (Santa Maria)</t>
  </si>
  <si>
    <t>020008014005</t>
  </si>
  <si>
    <t>Tavira (Santiago)</t>
  </si>
  <si>
    <t>020008014006</t>
  </si>
  <si>
    <t>Távora</t>
  </si>
  <si>
    <t>020018019015</t>
  </si>
  <si>
    <t>Távora (Santa Maria)</t>
  </si>
  <si>
    <t>020016001037</t>
  </si>
  <si>
    <t>Távora (São Vicente)</t>
  </si>
  <si>
    <t>020016001043</t>
  </si>
  <si>
    <t>Tebosa</t>
  </si>
  <si>
    <t>020003003057</t>
  </si>
  <si>
    <t>Teixeira</t>
  </si>
  <si>
    <t>020006001017</t>
  </si>
  <si>
    <t>020009012021</t>
  </si>
  <si>
    <t>020013002016</t>
  </si>
  <si>
    <t>Teixeiró</t>
  </si>
  <si>
    <t>020013002017</t>
  </si>
  <si>
    <t>Teixoso</t>
  </si>
  <si>
    <t>020005003023</t>
  </si>
  <si>
    <t>Telhado</t>
  </si>
  <si>
    <t>020003012046</t>
  </si>
  <si>
    <t>020005004027</t>
  </si>
  <si>
    <t>Telões</t>
  </si>
  <si>
    <t>020013001035</t>
  </si>
  <si>
    <t>020017013011</t>
  </si>
  <si>
    <t>Tendais</t>
  </si>
  <si>
    <t>020018004016</t>
  </si>
  <si>
    <t>Tenões</t>
  </si>
  <si>
    <t>020003003058</t>
  </si>
  <si>
    <t>Tentúgal</t>
  </si>
  <si>
    <t>020006010011</t>
  </si>
  <si>
    <t>Terena (São Pedro)</t>
  </si>
  <si>
    <t>020007001005</t>
  </si>
  <si>
    <t>Terra Chã</t>
  </si>
  <si>
    <t>020043001018</t>
  </si>
  <si>
    <t>Terrenho</t>
  </si>
  <si>
    <t>020009013022</t>
  </si>
  <si>
    <t>Terroso</t>
  </si>
  <si>
    <t>020013013012</t>
  </si>
  <si>
    <t>Terrugem</t>
  </si>
  <si>
    <t>020011011013</t>
  </si>
  <si>
    <t>020012007009</t>
  </si>
  <si>
    <t>Tinalhas</t>
  </si>
  <si>
    <t>020005002025</t>
  </si>
  <si>
    <t>Tinhela</t>
  </si>
  <si>
    <t>020017012026</t>
  </si>
  <si>
    <t>Tó</t>
  </si>
  <si>
    <t>020004008019</t>
  </si>
  <si>
    <t>Tocha</t>
  </si>
  <si>
    <t>020006002014</t>
  </si>
  <si>
    <t>Tões</t>
  </si>
  <si>
    <t>020018001017</t>
  </si>
  <si>
    <t>Tolosa</t>
  </si>
  <si>
    <t>020012012010</t>
  </si>
  <si>
    <t>Tomar (São João Baptista)</t>
  </si>
  <si>
    <t>020014018012</t>
  </si>
  <si>
    <t>Tonda</t>
  </si>
  <si>
    <t>020018021022</t>
  </si>
  <si>
    <t>020018021023</t>
  </si>
  <si>
    <t>Topo(Nossa Senhora do Rosário)(R.A.Açor</t>
  </si>
  <si>
    <t>020045001005</t>
  </si>
  <si>
    <t>Tôr</t>
  </si>
  <si>
    <t>020008008011</t>
  </si>
  <si>
    <t>Torgueda</t>
  </si>
  <si>
    <t>020017014026</t>
  </si>
  <si>
    <t>Tornada</t>
  </si>
  <si>
    <t>020010006014</t>
  </si>
  <si>
    <t>Torno</t>
  </si>
  <si>
    <t>020013005025</t>
  </si>
  <si>
    <t>Torrados</t>
  </si>
  <si>
    <t>020013003027</t>
  </si>
  <si>
    <t>Torrão</t>
  </si>
  <si>
    <t>020013007025</t>
  </si>
  <si>
    <t>020015001004</t>
  </si>
  <si>
    <t>Torre</t>
  </si>
  <si>
    <t>020003001023</t>
  </si>
  <si>
    <t>020016009034</t>
  </si>
  <si>
    <t>Torre de Coelheiros</t>
  </si>
  <si>
    <t>020007005013</t>
  </si>
  <si>
    <t>Torre de Dona Chama</t>
  </si>
  <si>
    <t>020004007030</t>
  </si>
  <si>
    <t>020004009016</t>
  </si>
  <si>
    <t>Torre de Vale de Todos</t>
  </si>
  <si>
    <t>020010003008</t>
  </si>
  <si>
    <t>Torre de Vilela</t>
  </si>
  <si>
    <t>020006003028</t>
  </si>
  <si>
    <t>Torre do Pinhão</t>
  </si>
  <si>
    <t>020017010014</t>
  </si>
  <si>
    <t>Torre do Terrenho</t>
  </si>
  <si>
    <t>020009013023</t>
  </si>
  <si>
    <t>Torredeita</t>
  </si>
  <si>
    <t>020018023031</t>
  </si>
  <si>
    <t>Torreira</t>
  </si>
  <si>
    <t>020001012004</t>
  </si>
  <si>
    <t>Torres</t>
  </si>
  <si>
    <t>020009013024</t>
  </si>
  <si>
    <t>Torres do Mondego</t>
  </si>
  <si>
    <t>020006003029</t>
  </si>
  <si>
    <t>Torres Novas (Salvador)</t>
  </si>
  <si>
    <t>020014019012</t>
  </si>
  <si>
    <t>Torres Novas (Santa Maria)</t>
  </si>
  <si>
    <t>020014019013</t>
  </si>
  <si>
    <t>Torres Novas (Santiago)</t>
  </si>
  <si>
    <t>020014019014</t>
  </si>
  <si>
    <t>Torres Novas (São Pedro)</t>
  </si>
  <si>
    <t>020014019015</t>
  </si>
  <si>
    <t>Várzea dos Cavaleiros</t>
  </si>
  <si>
    <t>020005009014</t>
  </si>
  <si>
    <t>Varziela</t>
  </si>
  <si>
    <t>020013003030</t>
  </si>
  <si>
    <t>Varzielas</t>
  </si>
  <si>
    <t>020018010012</t>
  </si>
  <si>
    <t>Vascões</t>
  </si>
  <si>
    <t>020016005021</t>
  </si>
  <si>
    <t>Vascoveiro</t>
  </si>
  <si>
    <t>020009010027</t>
  </si>
  <si>
    <t>Vassal</t>
  </si>
  <si>
    <t>020017012029</t>
  </si>
  <si>
    <t>Vau</t>
  </si>
  <si>
    <t>020010012007</t>
  </si>
  <si>
    <t>Veade</t>
  </si>
  <si>
    <t>020003005022</t>
  </si>
  <si>
    <t>Veiga de Lila</t>
  </si>
  <si>
    <t>020017012030</t>
  </si>
  <si>
    <t>Veiros</t>
  </si>
  <si>
    <t>020001008007</t>
  </si>
  <si>
    <t>020007004013</t>
  </si>
  <si>
    <t>Vela</t>
  </si>
  <si>
    <t>020009007048</t>
  </si>
  <si>
    <t>Velas (São Jorge) (R.A.Açores)</t>
  </si>
  <si>
    <t>020045002006</t>
  </si>
  <si>
    <t>Velosa</t>
  </si>
  <si>
    <t>020009003019</t>
  </si>
  <si>
    <t>Venade</t>
  </si>
  <si>
    <t>020016002016</t>
  </si>
  <si>
    <t>Venda do Pinheiro</t>
  </si>
  <si>
    <t>020011009016</t>
  </si>
  <si>
    <t>Venda Nova</t>
  </si>
  <si>
    <t>020011015011</t>
  </si>
  <si>
    <t>020017006033</t>
  </si>
  <si>
    <t>020007012001</t>
  </si>
  <si>
    <t>Venteira</t>
  </si>
  <si>
    <t>020011015008</t>
  </si>
  <si>
    <t>Ventosa</t>
  </si>
  <si>
    <t>020003011019</t>
  </si>
  <si>
    <t>020011001013</t>
  </si>
  <si>
    <t>020011013018</t>
  </si>
  <si>
    <t>020018024011</t>
  </si>
  <si>
    <t>Ventosa do Bairro</t>
  </si>
  <si>
    <t>020001011008</t>
  </si>
  <si>
    <t>Ventozelo</t>
  </si>
  <si>
    <t>020004008025</t>
  </si>
  <si>
    <t>Vera Cruz</t>
  </si>
  <si>
    <t>Tipo de contrato de trabalho</t>
  </si>
  <si>
    <t>Por tempo indeterminado</t>
  </si>
  <si>
    <t>A termo resolutivo certo</t>
  </si>
  <si>
    <t>A termo resolutivo incerto</t>
  </si>
  <si>
    <t>020013006016</t>
  </si>
  <si>
    <t>Vila Nova de Anços</t>
  </si>
  <si>
    <t>020006015011</t>
  </si>
  <si>
    <t>Vila Nova de Cacela</t>
  </si>
  <si>
    <t>020008016001</t>
  </si>
  <si>
    <t>Vila Nova de Ceira</t>
  </si>
  <si>
    <t>020006006005</t>
  </si>
  <si>
    <t>020016010015</t>
  </si>
  <si>
    <t>020003012048</t>
  </si>
  <si>
    <t>020009014017</t>
  </si>
  <si>
    <t>Vila Nova de Gaia (Santa Marinha)</t>
  </si>
  <si>
    <t>020013017016</t>
  </si>
  <si>
    <t>Vila Nova de Milfontes</t>
  </si>
  <si>
    <t>020002011011</t>
  </si>
  <si>
    <t>Vila Nova de Monsarros</t>
  </si>
  <si>
    <t>020001003012</t>
  </si>
  <si>
    <t>Vila Nova de Muía</t>
  </si>
  <si>
    <t>020016006025</t>
  </si>
  <si>
    <t>Vila Nova de Oliveirinha</t>
  </si>
  <si>
    <t>020006016015</t>
  </si>
  <si>
    <t>020018022007</t>
  </si>
  <si>
    <t>Vila Nova de São Pedro</t>
  </si>
  <si>
    <t>020011003008</t>
  </si>
  <si>
    <t>Vila Nova de Souto d' El-Rei</t>
  </si>
  <si>
    <t>020018005024</t>
  </si>
  <si>
    <t>Vila Nova de Tazem</t>
  </si>
  <si>
    <t>020017006019</t>
  </si>
  <si>
    <t>Outeiro da Cabeça</t>
  </si>
  <si>
    <t>020011013019</t>
  </si>
  <si>
    <t>Outeiro da Cortiçada</t>
  </si>
  <si>
    <t>020014014007</t>
  </si>
  <si>
    <t>Outeiro de Gatos</t>
  </si>
  <si>
    <t>020009009010</t>
  </si>
  <si>
    <t>Outeiro Maior</t>
  </si>
  <si>
    <t>020013016019</t>
  </si>
  <si>
    <t>Outeiro Seco</t>
  </si>
  <si>
    <t>020017003021</t>
  </si>
  <si>
    <t>Outil</t>
  </si>
  <si>
    <t>020006002010</t>
  </si>
  <si>
    <t>Outiz</t>
  </si>
  <si>
    <t>020003012029</t>
  </si>
  <si>
    <t>Ovadas</t>
  </si>
  <si>
    <t>020018013008</t>
  </si>
  <si>
    <t>020001015005</t>
  </si>
  <si>
    <t>Ovil</t>
  </si>
  <si>
    <t>020013002011</t>
  </si>
  <si>
    <t>Ovoa</t>
  </si>
  <si>
    <t>020018014002</t>
  </si>
  <si>
    <t>Paço</t>
  </si>
  <si>
    <t>020014019007</t>
  </si>
  <si>
    <t>Paçó</t>
  </si>
  <si>
    <t>020004012015</t>
  </si>
  <si>
    <t>Paçô</t>
  </si>
  <si>
    <t>020016001024</t>
  </si>
  <si>
    <t>Paço de Arcos</t>
  </si>
  <si>
    <t>020011010005</t>
  </si>
  <si>
    <t>Paço de Sousa</t>
  </si>
  <si>
    <t>020013011022</t>
  </si>
  <si>
    <t>Paço Vedro de Magalhães</t>
  </si>
  <si>
    <t>020016006015</t>
  </si>
  <si>
    <t>Paços</t>
  </si>
  <si>
    <t>020016003010</t>
  </si>
  <si>
    <t>020017010007</t>
  </si>
  <si>
    <t>Paços da Serra</t>
  </si>
  <si>
    <t>020009006013</t>
  </si>
  <si>
    <t>Paços de Brandão</t>
  </si>
  <si>
    <t>Aljubarrota (São Vicente)</t>
  </si>
  <si>
    <t>020010001013</t>
  </si>
  <si>
    <t>Penamacor</t>
  </si>
  <si>
    <t>020005007</t>
  </si>
  <si>
    <t>020002001001</t>
  </si>
  <si>
    <t>Penedono</t>
  </si>
  <si>
    <t>020018012</t>
  </si>
  <si>
    <t>Almaça</t>
  </si>
  <si>
    <t>020018008001</t>
  </si>
  <si>
    <t>Penela</t>
  </si>
  <si>
    <t>020006014</t>
  </si>
  <si>
    <t>Almaceda</t>
  </si>
  <si>
    <t>020005002002</t>
  </si>
  <si>
    <t>Peniche</t>
  </si>
  <si>
    <t>020010014</t>
  </si>
  <si>
    <t>020015003001</t>
  </si>
  <si>
    <t>Peso da Régua</t>
  </si>
  <si>
    <t>020017008</t>
  </si>
  <si>
    <t>Almagreira</t>
  </si>
  <si>
    <t>020010015003</t>
  </si>
  <si>
    <t>Pinhel</t>
  </si>
  <si>
    <t>020009010</t>
  </si>
  <si>
    <t>020041001001</t>
  </si>
  <si>
    <t>Pombal</t>
  </si>
  <si>
    <t>020010015</t>
  </si>
  <si>
    <t>Almalaguês</t>
  </si>
  <si>
    <t>020006003001</t>
  </si>
  <si>
    <t>020042003</t>
  </si>
  <si>
    <t>Almancil</t>
  </si>
  <si>
    <t>020008008001</t>
  </si>
  <si>
    <t>Ponta do Sol (R.A.M.)</t>
  </si>
  <si>
    <t>020031005</t>
  </si>
  <si>
    <t>Almargem do Bispo</t>
  </si>
  <si>
    <t>020011011003</t>
  </si>
  <si>
    <t>Ponte da Barca</t>
  </si>
  <si>
    <t>020016006</t>
  </si>
  <si>
    <t>020009002003</t>
  </si>
  <si>
    <t>Ponte de Lima</t>
  </si>
  <si>
    <t>020016007</t>
  </si>
  <si>
    <t>020014003001</t>
  </si>
  <si>
    <t>Ponte de Sor</t>
  </si>
  <si>
    <t>020012013</t>
  </si>
  <si>
    <t>Almendra</t>
  </si>
  <si>
    <t>020009014001</t>
  </si>
  <si>
    <t>020012014</t>
  </si>
  <si>
    <t>020002002001</t>
  </si>
  <si>
    <t>Portel</t>
  </si>
  <si>
    <t>020007009</t>
  </si>
  <si>
    <t>Almofala</t>
  </si>
  <si>
    <t>020009004002</t>
  </si>
  <si>
    <t>Portimão</t>
  </si>
  <si>
    <t>020008011</t>
  </si>
  <si>
    <t>020018003001</t>
  </si>
  <si>
    <t>020013012</t>
  </si>
  <si>
    <t>Almoster</t>
  </si>
  <si>
    <t>020010002001</t>
  </si>
  <si>
    <t>Porto de Mós</t>
  </si>
  <si>
    <t>020010016</t>
  </si>
  <si>
    <t>020014016006</t>
  </si>
  <si>
    <t>Porto Moniz (R.A.M.)</t>
  </si>
  <si>
    <t>020031006</t>
  </si>
  <si>
    <t>Alpalhão</t>
  </si>
  <si>
    <t>Chefe de divisão</t>
  </si>
  <si>
    <t>Assistente social de 1.ª</t>
  </si>
  <si>
    <t>Director técnico (FARM)</t>
  </si>
  <si>
    <t>Enfermeiro especialista</t>
  </si>
  <si>
    <t>Médico especialista</t>
  </si>
  <si>
    <t>Psicólogo de 1.ª</t>
  </si>
  <si>
    <t>Arquitecto</t>
  </si>
  <si>
    <t>Assistente social de 2.ª</t>
  </si>
  <si>
    <t>Conservador de museu</t>
  </si>
  <si>
    <t>Consultor jurídico</t>
  </si>
  <si>
    <t>Enfermeiro com cinco ou mais anos de bom e efectivo serviço</t>
  </si>
  <si>
    <t>Engenheiro agrónomo</t>
  </si>
  <si>
    <t>Engenheiro civil</t>
  </si>
  <si>
    <t>Engenheiro electrotécnico</t>
  </si>
  <si>
    <t>Engenheiro silvicultor</t>
  </si>
  <si>
    <t>Farmacêutico</t>
  </si>
  <si>
    <t>Formador</t>
  </si>
  <si>
    <t>Médico (clínica geral)</t>
  </si>
  <si>
    <t>Psicólogo de 2.ª</t>
  </si>
  <si>
    <t>Sociólogo de 2.ª</t>
  </si>
  <si>
    <t>Técnico superior de laboratório</t>
  </si>
  <si>
    <t>Psicólogo de 3.ª</t>
  </si>
  <si>
    <t>Sociólogo de 3.ª</t>
  </si>
  <si>
    <t>Cardiografista principal</t>
  </si>
  <si>
    <t>Chefe de departamento</t>
  </si>
  <si>
    <t>Chefe de escritório</t>
  </si>
  <si>
    <t>Chefe de serviços</t>
  </si>
  <si>
    <t>Dietista principal</t>
  </si>
  <si>
    <t>Electroencefalografista principal</t>
  </si>
  <si>
    <t>Engenheiro técnico agrário</t>
  </si>
  <si>
    <t>Engenheiro técnico (construção civil)</t>
  </si>
  <si>
    <t>Engenheiro técnico (electromecânico)</t>
  </si>
  <si>
    <t>Fisioterapeuta principal</t>
  </si>
  <si>
    <t>Ortoptista principal</t>
  </si>
  <si>
    <t>Pneumografista principal</t>
  </si>
  <si>
    <t>Preparador de análises clínicas principal</t>
  </si>
  <si>
    <t>Radiografista principal</t>
  </si>
  <si>
    <t>Radioterapeuta principal</t>
  </si>
  <si>
    <t>Técnico de análises clínicas principal</t>
  </si>
  <si>
    <t>Técnico de audiometria principal</t>
  </si>
  <si>
    <t>Técnico de cardiopneumografia principal</t>
  </si>
  <si>
    <t>Técnico de locomoção principal</t>
  </si>
  <si>
    <t>Técnico de neurofisiografia principal</t>
  </si>
  <si>
    <t>Técnico ortoprotésico principal</t>
  </si>
  <si>
    <t>Técnico de ortóptica principal</t>
  </si>
  <si>
    <t>Terapeuta da fala principal</t>
  </si>
  <si>
    <t>Terapeuta ocupacional principal</t>
  </si>
  <si>
    <t>Agente de educação familiar de 1.ª</t>
  </si>
  <si>
    <t>Ajudante técnico de farmácia</t>
  </si>
  <si>
    <t>Cardiografista de 1.ª</t>
  </si>
  <si>
    <t>Chefe de secção (ADM)</t>
  </si>
  <si>
    <t>Chefe dos serviços gerais</t>
  </si>
  <si>
    <t>Desenhador projectista</t>
  </si>
  <si>
    <t>Dietista de 1.ª</t>
  </si>
  <si>
    <t>Educador social de 1.ª</t>
  </si>
  <si>
    <t>Electroencefalografista de 1.ª</t>
  </si>
  <si>
    <t>Encarregado geral</t>
  </si>
  <si>
    <t>Fisioterapeuta de 1.ª</t>
  </si>
  <si>
    <t>Guarda-livros</t>
  </si>
  <si>
    <t>Ortoptista de 1.ª</t>
  </si>
  <si>
    <t>Pneumografista de 1.ª</t>
  </si>
  <si>
    <t>Preparador de análises clínicas de 1.ª</t>
  </si>
  <si>
    <t>Radiografista de 1.ª</t>
  </si>
  <si>
    <t>Radioterapeuta de 1.ª</t>
  </si>
  <si>
    <t>Técnico de análises clínicas de 1.ª</t>
  </si>
  <si>
    <t>Técnico de audiometria de 1.ª</t>
  </si>
  <si>
    <t>Técnico de cardiopneumografia de 1.ª</t>
  </si>
  <si>
    <t>Técnico de locomoção de 1.ª</t>
  </si>
  <si>
    <t>Técnico de neurofisiografia de 1.ª</t>
  </si>
  <si>
    <t>Técnico ortoprotésico de 1.ª</t>
  </si>
  <si>
    <t>Técnico de ortóptica de 1.ª</t>
  </si>
  <si>
    <t>Terapeuta da fala de 1.ª</t>
  </si>
  <si>
    <t>Agente de educação familiar de 2.ª</t>
  </si>
  <si>
    <t>Caixeiro-encarregado</t>
  </si>
  <si>
    <t>Cardiografista de 2.ª</t>
  </si>
  <si>
    <t>Dietista de 2.ª</t>
  </si>
  <si>
    <t>Educador social de 2.ª</t>
  </si>
  <si>
    <t>Electroencefalografista de 2.ª</t>
  </si>
  <si>
    <t>Encarregado (EL)</t>
  </si>
  <si>
    <t>Encarregado (MAD)</t>
  </si>
  <si>
    <t>Encarregado (MET)</t>
  </si>
  <si>
    <t>Encarregado de armazém</t>
  </si>
  <si>
    <t>Encarregado de exploração ou feitor</t>
  </si>
  <si>
    <t>Encarregado de fabrico</t>
  </si>
  <si>
    <t>Encarregado de obras</t>
  </si>
  <si>
    <t>Encarregado de oficina</t>
  </si>
  <si>
    <t>Fisioterapeuta de 2.ª</t>
  </si>
  <si>
    <t>Monitor principal</t>
  </si>
  <si>
    <t>Ortoptista de 2.ª</t>
  </si>
  <si>
    <t>Pneumografista de 2.ª</t>
  </si>
  <si>
    <t>Preparador de análises clínicas de 2.ª</t>
  </si>
  <si>
    <t>Radiografista de 2.ª</t>
  </si>
  <si>
    <t>Radioterapeuta de 2.ª</t>
  </si>
  <si>
    <t>Técnico de análises clínicas de 2.ª</t>
  </si>
  <si>
    <t>Técnico de audiometria de 2.ª</t>
  </si>
  <si>
    <t>Técnico auxiliar de serviço social de 1.ª</t>
  </si>
  <si>
    <t>Técnico de cardiopneumografia de 2.ª</t>
  </si>
  <si>
    <t>Técnico de locomoção de 2.ª</t>
  </si>
  <si>
    <t>Técnico de neurofisiografia de 2.ª</t>
  </si>
  <si>
    <t>Terapeuta da fala de 2.ª</t>
  </si>
  <si>
    <t>Terapeuta ocupacional de 2.ª</t>
  </si>
  <si>
    <t>Técnico ortoprotésico de 2.ª</t>
  </si>
  <si>
    <t>Caixeiro chefe de secção</t>
  </si>
  <si>
    <t>Cinzelador de metais não preciosos de 1.ª</t>
  </si>
  <si>
    <t>Chefe de equipa/oficial principal (EL)</t>
  </si>
  <si>
    <t>Dourador de ouro fino de 1.ª</t>
  </si>
  <si>
    <t>Ebanista de 1.ª</t>
  </si>
  <si>
    <t>Encarregado fiscal</t>
  </si>
  <si>
    <t>Encarregado de sector de armazém</t>
  </si>
  <si>
    <t>Encarregado de serviços gerais</t>
  </si>
  <si>
    <t>Entalhador de 1.ª</t>
  </si>
  <si>
    <t>Escriturário principal/subchefe de secção</t>
  </si>
  <si>
    <t>Esteriotipador principal</t>
  </si>
  <si>
    <t>Fotógrafo de 1.ª</t>
  </si>
  <si>
    <t>Impressor (litografia) de 1.ª</t>
  </si>
  <si>
    <t>Monitor de 1.ª</t>
  </si>
  <si>
    <t>Pintor-decorador de 1.ª</t>
  </si>
  <si>
    <t>Pintor de lisos (madeira) de 1.ª</t>
  </si>
  <si>
    <t>Revisor principal</t>
  </si>
  <si>
    <t>Secretário</t>
  </si>
  <si>
    <t>Subencarregado (MAD)</t>
  </si>
  <si>
    <t>Subencarregado (MET)</t>
  </si>
  <si>
    <t>Técnico auxiliar de serviço social de 2.ª</t>
  </si>
  <si>
    <t>Técnico de braille</t>
  </si>
  <si>
    <t>Técnico de reabilitação</t>
  </si>
  <si>
    <t>Ajudante de farmácia do 3.º ano</t>
  </si>
  <si>
    <t>Ajudante técnico de análises clínicas</t>
  </si>
  <si>
    <t>Ajudante técnico de fisioterapia</t>
  </si>
  <si>
    <t>Chefe de compras/ecónomo</t>
  </si>
  <si>
    <t>Dourador de ouro fino de 2.ª</t>
  </si>
  <si>
    <t>Ebanista de 2.ª</t>
  </si>
  <si>
    <t>Encarregado geral (serviços gerais)</t>
  </si>
  <si>
    <t>Encarregado de refeitório</t>
  </si>
  <si>
    <t>Enfermeiro sem curso de promoção</t>
  </si>
  <si>
    <t>Entalhador de 2.ª</t>
  </si>
  <si>
    <t>Estereotipador de 1.ª</t>
  </si>
  <si>
    <t>Fotógrafo de 2.ª</t>
  </si>
  <si>
    <t>Impressor (litografia) de 2.ª</t>
  </si>
  <si>
    <t>Monitor de 2.ª</t>
  </si>
  <si>
    <t>Ortopédico</t>
  </si>
  <si>
    <t>Parteira</t>
  </si>
  <si>
    <t>Pintor-decorador de 2.ª</t>
  </si>
  <si>
    <t>Pintor de lisos (madeira) de 2.ª</t>
  </si>
  <si>
    <t>Revisor de 1.ª</t>
  </si>
  <si>
    <t>Buarcos</t>
  </si>
  <si>
    <t>020006005004</t>
  </si>
  <si>
    <t>Bucelas</t>
  </si>
  <si>
    <t>020011007002</t>
  </si>
  <si>
    <t>Bucos</t>
  </si>
  <si>
    <t>020003004005</t>
  </si>
  <si>
    <t>Budens</t>
  </si>
  <si>
    <t>020008015002</t>
  </si>
  <si>
    <t>Bugalhos</t>
  </si>
  <si>
    <t>020014002002</t>
  </si>
  <si>
    <t>Bunheiro</t>
  </si>
  <si>
    <t>020001012001</t>
  </si>
  <si>
    <t>Buraca</t>
  </si>
  <si>
    <t>020011015003</t>
  </si>
  <si>
    <t>Burga</t>
  </si>
  <si>
    <t>020004005006</t>
  </si>
  <si>
    <t>Burgães</t>
  </si>
  <si>
    <t>020013014006</t>
  </si>
  <si>
    <t>Burgo</t>
  </si>
  <si>
    <t>020001004004</t>
  </si>
  <si>
    <t>Bustelo</t>
  </si>
  <si>
    <t>020013001005</t>
  </si>
  <si>
    <t>020013011003</t>
  </si>
  <si>
    <t>020017003005</t>
  </si>
  <si>
    <t>020018004002</t>
  </si>
  <si>
    <t>Bustos</t>
  </si>
  <si>
    <t>020001014001</t>
  </si>
  <si>
    <t>Cabaços</t>
  </si>
  <si>
    <t>020016007011</t>
  </si>
  <si>
    <t>020018007006</t>
  </si>
  <si>
    <t>Cabana Maior</t>
  </si>
  <si>
    <t>020016001005</t>
  </si>
  <si>
    <t>Cabanas de Tavira</t>
  </si>
  <si>
    <t>020008014009</t>
  </si>
  <si>
    <t>Cabanas de Torres</t>
  </si>
  <si>
    <t>020011001004</t>
  </si>
  <si>
    <t>Cabanas de Viriato</t>
  </si>
  <si>
    <t>020018002002</t>
  </si>
  <si>
    <t>Cabanelas</t>
  </si>
  <si>
    <t>020003013008</t>
  </si>
  <si>
    <t>020004007009</t>
  </si>
  <si>
    <t>Cabeça</t>
  </si>
  <si>
    <t>020009012002</t>
  </si>
  <si>
    <t>Cabeça Boa</t>
  </si>
  <si>
    <t>020004009003</t>
  </si>
  <si>
    <t>Cabeça Gorda</t>
  </si>
  <si>
    <t>020002005004</t>
  </si>
  <si>
    <t>Cabeça Santa</t>
  </si>
  <si>
    <t>020013011004</t>
  </si>
  <si>
    <t>Cabeção</t>
  </si>
  <si>
    <t>020007007002</t>
  </si>
  <si>
    <t>020003004006</t>
  </si>
  <si>
    <t>Cabeço de Vide</t>
  </si>
  <si>
    <t>020012008001</t>
  </si>
  <si>
    <t>Cabeçudo</t>
  </si>
  <si>
    <t>020005009001</t>
  </si>
  <si>
    <t>Cabeçudos</t>
  </si>
  <si>
    <t>020003012007</t>
  </si>
  <si>
    <t>Cabo da Praia</t>
  </si>
  <si>
    <t>020043002003</t>
  </si>
  <si>
    <t>Cabouco</t>
  </si>
  <si>
    <t>020042001002</t>
  </si>
  <si>
    <t>Cabração</t>
  </si>
  <si>
    <t>020016007012</t>
  </si>
  <si>
    <t>Cabreira</t>
  </si>
  <si>
    <t>020009002006</t>
  </si>
  <si>
    <t>Cabreiro</t>
  </si>
  <si>
    <t>020016001006</t>
  </si>
  <si>
    <t>Cabreiros</t>
  </si>
  <si>
    <t>020001004005</t>
  </si>
  <si>
    <t>020003003005</t>
  </si>
  <si>
    <t>Cabrela</t>
  </si>
  <si>
    <t>020007006001</t>
  </si>
  <si>
    <t>Cabril</t>
  </si>
  <si>
    <t>020006012001</t>
  </si>
  <si>
    <t>020017006001</t>
  </si>
  <si>
    <t>020018003003</t>
  </si>
  <si>
    <t>Caçarelhos</t>
  </si>
  <si>
    <t>020004011005</t>
  </si>
  <si>
    <t>Caçarilhe</t>
  </si>
  <si>
    <t>020003005005</t>
  </si>
  <si>
    <t>Cacém</t>
  </si>
  <si>
    <t>020011011019</t>
  </si>
  <si>
    <t>Cachoeiras</t>
  </si>
  <si>
    <t>020011014003</t>
  </si>
  <si>
    <t>Cachopo</t>
  </si>
  <si>
    <t>020008014001</t>
  </si>
  <si>
    <t>Cacia</t>
  </si>
  <si>
    <t>020001005002</t>
  </si>
  <si>
    <t>Cacilhas</t>
  </si>
  <si>
    <t>020015003006</t>
  </si>
  <si>
    <t>Cadafais</t>
  </si>
  <si>
    <t>020011001005</t>
  </si>
  <si>
    <t>Cadafaz</t>
  </si>
  <si>
    <t>020006006002</t>
  </si>
  <si>
    <t>020009003003</t>
  </si>
  <si>
    <t>020011004002</t>
  </si>
  <si>
    <t>Cadima</t>
  </si>
  <si>
    <t>020006002003</t>
  </si>
  <si>
    <t>Cafede</t>
  </si>
  <si>
    <t>020005002004</t>
  </si>
  <si>
    <t>Caia e São Pedro</t>
  </si>
  <si>
    <t>020012007005</t>
  </si>
  <si>
    <t>Caíde de Rei</t>
  </si>
  <si>
    <t>020013005004</t>
  </si>
  <si>
    <t>Caires</t>
  </si>
  <si>
    <t>020003001005</t>
  </si>
  <si>
    <t>Caldas da Rainha (N Senhora do Pópulo)</t>
  </si>
  <si>
    <t>020010006003</t>
  </si>
  <si>
    <t>Caldas da Rainha (Santo Onofre)</t>
  </si>
  <si>
    <t>020010006016</t>
  </si>
  <si>
    <t>Caldas de São Jorge</t>
  </si>
  <si>
    <t>020001009027</t>
  </si>
  <si>
    <t>Caldas de Vizela (São João)</t>
  </si>
  <si>
    <t>020003014002</t>
  </si>
  <si>
    <t>Caldas de Vizela (São Miguel)</t>
  </si>
  <si>
    <t>020003014003</t>
  </si>
  <si>
    <t>Calde</t>
  </si>
  <si>
    <t>020018023005</t>
  </si>
  <si>
    <t>Caldelas</t>
  </si>
  <si>
    <t>020003001006</t>
  </si>
  <si>
    <t>020003008008</t>
  </si>
  <si>
    <t>Calendário</t>
  </si>
  <si>
    <t>020003012008</t>
  </si>
  <si>
    <t>Calhandriz</t>
  </si>
  <si>
    <t>020011014004</t>
  </si>
  <si>
    <t>Calheiros</t>
  </si>
  <si>
    <t>020016007013</t>
  </si>
  <si>
    <t>Calheta (R.A.Açores)</t>
  </si>
  <si>
    <t>020045001001</t>
  </si>
  <si>
    <t>Calheta (R.A.Madeira)</t>
  </si>
  <si>
    <t>020031001002</t>
  </si>
  <si>
    <t>Calheta de Nesquim</t>
  </si>
  <si>
    <t>020046001001</t>
  </si>
  <si>
    <t>Calhetas</t>
  </si>
  <si>
    <t>020042005001</t>
  </si>
  <si>
    <t>Calvão</t>
  </si>
  <si>
    <t>020001018001</t>
  </si>
  <si>
    <t>020017003006</t>
  </si>
  <si>
    <t>Calvaria de Cima</t>
  </si>
  <si>
    <t>020010016005</t>
  </si>
  <si>
    <t>Calvelhe</t>
  </si>
  <si>
    <t>020004002005</t>
  </si>
  <si>
    <t>Calvelo</t>
  </si>
  <si>
    <t>020016007014</t>
  </si>
  <si>
    <t>Calvos</t>
  </si>
  <si>
    <t>020003008009</t>
  </si>
  <si>
    <t>020003009004</t>
  </si>
  <si>
    <t>Camacha (R.A.Madeira)</t>
  </si>
  <si>
    <t>020031008002</t>
  </si>
  <si>
    <t>Câmara de Lobos (R.A.Madeira)</t>
  </si>
  <si>
    <t>020031002001</t>
  </si>
  <si>
    <t>Camarate</t>
  </si>
  <si>
    <t>020011007003</t>
  </si>
  <si>
    <t>Camarneira</t>
  </si>
  <si>
    <t>020006002019</t>
  </si>
  <si>
    <t>Cambas</t>
  </si>
  <si>
    <t>020005006003</t>
  </si>
  <si>
    <t>Cambeses</t>
  </si>
  <si>
    <t>020003002016</t>
  </si>
  <si>
    <t>020016004007</t>
  </si>
  <si>
    <t>Cambeses do Rio</t>
  </si>
  <si>
    <t>020017006002</t>
  </si>
  <si>
    <t>Cambra</t>
  </si>
  <si>
    <t>020018024002</t>
  </si>
  <si>
    <t>Cambres</t>
  </si>
  <si>
    <t>020018005005</t>
  </si>
  <si>
    <t>Caminha (Matriz)</t>
  </si>
  <si>
    <t>020016002007</t>
  </si>
  <si>
    <t>Campanário (R.A.Madeira)</t>
  </si>
  <si>
    <t>020031007001</t>
  </si>
  <si>
    <t>Campanhã</t>
  </si>
  <si>
    <t>020013012003</t>
  </si>
  <si>
    <t>Campanhó</t>
  </si>
  <si>
    <t>020017005003</t>
  </si>
  <si>
    <t>Campeã</t>
  </si>
  <si>
    <t>020017014006</t>
  </si>
  <si>
    <t>Campelo</t>
  </si>
  <si>
    <t>020010008003</t>
  </si>
  <si>
    <t>020013002002</t>
  </si>
  <si>
    <t>Campelos</t>
  </si>
  <si>
    <t>020011013002</t>
  </si>
  <si>
    <t>Campia</t>
  </si>
  <si>
    <t>020018024003</t>
  </si>
  <si>
    <t>Campinho</t>
  </si>
  <si>
    <t>020007011005</t>
  </si>
  <si>
    <t>Campo</t>
  </si>
  <si>
    <t>020003002017</t>
  </si>
  <si>
    <t>020007011001</t>
  </si>
  <si>
    <t>020013015002</t>
  </si>
  <si>
    <t>020018023006</t>
  </si>
  <si>
    <t>Campo (São Martinho)</t>
  </si>
  <si>
    <t>020013014026</t>
  </si>
  <si>
    <t>Campo de Besteiros</t>
  </si>
  <si>
    <t>020018021002</t>
  </si>
  <si>
    <t>Campo de Víboras</t>
  </si>
  <si>
    <t>020004011006</t>
  </si>
  <si>
    <t>Campo do Gerês</t>
  </si>
  <si>
    <t>020003010003</t>
  </si>
  <si>
    <t>Campo Grande</t>
  </si>
  <si>
    <t>020011006009</t>
  </si>
  <si>
    <t>Campolide</t>
  </si>
  <si>
    <t>020011006010</t>
  </si>
  <si>
    <t>Campos</t>
  </si>
  <si>
    <t>020003009005</t>
  </si>
  <si>
    <t>020003011003</t>
  </si>
  <si>
    <t>020016010001</t>
  </si>
  <si>
    <t>Canadelo</t>
  </si>
  <si>
    <t>020013001006</t>
  </si>
  <si>
    <t>Canas de Santa Maria</t>
  </si>
  <si>
    <t>020018021003</t>
  </si>
  <si>
    <t>Canas de Senhorim</t>
  </si>
  <si>
    <t>020018009001</t>
  </si>
  <si>
    <t>Canaveses</t>
  </si>
  <si>
    <t>020017012006</t>
  </si>
  <si>
    <t>Canaviais</t>
  </si>
  <si>
    <t>020007005015</t>
  </si>
  <si>
    <t>Candal</t>
  </si>
  <si>
    <t>020018016003</t>
  </si>
  <si>
    <t>Candedo</t>
  </si>
  <si>
    <t>020004012003</t>
  </si>
  <si>
    <t>020017007001</t>
  </si>
  <si>
    <t>Candelária</t>
  </si>
  <si>
    <t>020042003003</t>
  </si>
  <si>
    <t>020046002002</t>
  </si>
  <si>
    <t>Candemil</t>
  </si>
  <si>
    <t>020013001007</t>
  </si>
  <si>
    <t>020016010002</t>
  </si>
  <si>
    <t>Candosa</t>
  </si>
  <si>
    <t>020006016002</t>
  </si>
  <si>
    <t>Candoso</t>
  </si>
  <si>
    <t>020004010003</t>
  </si>
  <si>
    <t>Candoso (Santiago)</t>
  </si>
  <si>
    <t>020003008046</t>
  </si>
  <si>
    <t>Candoso (São Martinho)</t>
  </si>
  <si>
    <t>020003008057</t>
  </si>
  <si>
    <t>Caneças</t>
  </si>
  <si>
    <t>020011016001</t>
  </si>
  <si>
    <t>Canedo</t>
  </si>
  <si>
    <t>020001009003</t>
  </si>
  <si>
    <t>020017009002</t>
  </si>
  <si>
    <t>Canedo de Basto</t>
  </si>
  <si>
    <t>020003005006</t>
  </si>
  <si>
    <t>Canelas</t>
  </si>
  <si>
    <t>020001004006</t>
  </si>
  <si>
    <t>020001008003</t>
  </si>
  <si>
    <t>020013011005</t>
  </si>
  <si>
    <t>020013017003</t>
  </si>
  <si>
    <t>020017008012</t>
  </si>
  <si>
    <t>Canha</t>
  </si>
  <si>
    <t>020015007001</t>
  </si>
  <si>
    <t>Canhas (R.A.Madeira)</t>
  </si>
  <si>
    <t>020031005001</t>
  </si>
  <si>
    <t>Canhestros</t>
  </si>
  <si>
    <t>020002008006</t>
  </si>
  <si>
    <t>Canhoso</t>
  </si>
  <si>
    <t>020005003031</t>
  </si>
  <si>
    <t>Caniçada</t>
  </si>
  <si>
    <t>020003011004</t>
  </si>
  <si>
    <t>Caniçal (R.A.Madeira)</t>
  </si>
  <si>
    <t>020031004002</t>
  </si>
  <si>
    <t>Caniço (R.A.Madeira)</t>
  </si>
  <si>
    <t>020031008003</t>
  </si>
  <si>
    <t>Canidelo</t>
  </si>
  <si>
    <t>020013016006</t>
  </si>
  <si>
    <t>020013017004</t>
  </si>
  <si>
    <t>Cano</t>
  </si>
  <si>
    <t>020012015001</t>
  </si>
  <si>
    <t>020006002004</t>
  </si>
  <si>
    <t>Cantar-Galo</t>
  </si>
  <si>
    <t>020005003030</t>
  </si>
  <si>
    <t>Cantelães</t>
  </si>
  <si>
    <t>020003011005</t>
  </si>
  <si>
    <t>Caparica</t>
  </si>
  <si>
    <t>020015003002</t>
  </si>
  <si>
    <t>Caparrosa</t>
  </si>
  <si>
    <t>020018021004</t>
  </si>
  <si>
    <t>Capela</t>
  </si>
  <si>
    <t>020013011006</t>
  </si>
  <si>
    <t>Capelas</t>
  </si>
  <si>
    <t>020042003004</t>
  </si>
  <si>
    <t>Capelins (Santo António)</t>
  </si>
  <si>
    <t>020007001004</t>
  </si>
  <si>
    <t>Capelo</t>
  </si>
  <si>
    <t>020047001001</t>
  </si>
  <si>
    <t>Capeludos</t>
  </si>
  <si>
    <t>020017013005</t>
  </si>
  <si>
    <t>Capinha</t>
  </si>
  <si>
    <t>020005004011</t>
  </si>
  <si>
    <t>Caramos</t>
  </si>
  <si>
    <t>020013003004</t>
  </si>
  <si>
    <t>Caranguejeira</t>
  </si>
  <si>
    <t>020010009007</t>
  </si>
  <si>
    <t>Carapeços</t>
  </si>
  <si>
    <t>020003002018</t>
  </si>
  <si>
    <t>Carapelhos</t>
  </si>
  <si>
    <t>020006008003</t>
  </si>
  <si>
    <t>Carapinha</t>
  </si>
  <si>
    <t>020006016003</t>
  </si>
  <si>
    <t>Carapinheira</t>
  </si>
  <si>
    <t>020006010003</t>
  </si>
  <si>
    <t>Carapito</t>
  </si>
  <si>
    <t>020009001002</t>
  </si>
  <si>
    <t>Caravelas</t>
  </si>
  <si>
    <t>020004007010</t>
  </si>
  <si>
    <t>Carção</t>
  </si>
  <si>
    <t>020004011007</t>
  </si>
  <si>
    <t>Carcavelos</t>
  </si>
  <si>
    <t>020011005002</t>
  </si>
  <si>
    <t>Cardanha</t>
  </si>
  <si>
    <t>020004009004</t>
  </si>
  <si>
    <t>Cardielos</t>
  </si>
  <si>
    <t>020016009007</t>
  </si>
  <si>
    <t>Cardigos</t>
  </si>
  <si>
    <t>020014013003</t>
  </si>
  <si>
    <t>Cardosas</t>
  </si>
  <si>
    <t>020011002003</t>
  </si>
  <si>
    <t>Caria</t>
  </si>
  <si>
    <t>020005001002</t>
  </si>
  <si>
    <t>020018007007</t>
  </si>
  <si>
    <t>Carlão</t>
  </si>
  <si>
    <t>020017001003</t>
  </si>
  <si>
    <t>Carmões</t>
  </si>
  <si>
    <t>020011013003</t>
  </si>
  <si>
    <t>Carnaxide</t>
  </si>
  <si>
    <t>020011010003</t>
  </si>
  <si>
    <t>Carneiro</t>
  </si>
  <si>
    <t>020013001008</t>
  </si>
  <si>
    <t>Carnicães</t>
  </si>
  <si>
    <t>020009013002</t>
  </si>
  <si>
    <t>Carnide</t>
  </si>
  <si>
    <t>020010015004</t>
  </si>
  <si>
    <t>020011006011</t>
  </si>
  <si>
    <t>Carnota</t>
  </si>
  <si>
    <t>020011001006</t>
  </si>
  <si>
    <t>Cárquere</t>
  </si>
  <si>
    <t>020018013003</t>
  </si>
  <si>
    <t>Carragosa</t>
  </si>
  <si>
    <t>020004002006</t>
  </si>
  <si>
    <t>Carragozela</t>
  </si>
  <si>
    <t>020009012003</t>
  </si>
  <si>
    <t>Carralcova</t>
  </si>
  <si>
    <t>020016001007</t>
  </si>
  <si>
    <t>Carrapatas</t>
  </si>
  <si>
    <t>020004005007</t>
  </si>
  <si>
    <t>Carrapichana</t>
  </si>
  <si>
    <t>020009003004</t>
  </si>
  <si>
    <t>020004003004</t>
  </si>
  <si>
    <t>Carrazedo</t>
  </si>
  <si>
    <t>020003001007</t>
  </si>
  <si>
    <t>020004002007</t>
  </si>
  <si>
    <t>Carreço</t>
  </si>
  <si>
    <t>020016009008</t>
  </si>
  <si>
    <t>Carregado</t>
  </si>
  <si>
    <t>020011001015</t>
  </si>
  <si>
    <t>Carregal</t>
  </si>
  <si>
    <t>020018018002</t>
  </si>
  <si>
    <t>Carregosa</t>
  </si>
  <si>
    <t>020001013001</t>
  </si>
  <si>
    <t>Carregueira</t>
  </si>
  <si>
    <t>020014007007</t>
  </si>
  <si>
    <t>Carregueiros</t>
  </si>
  <si>
    <t>020014018004</t>
  </si>
  <si>
    <t>020003002019</t>
  </si>
  <si>
    <t>020003012009</t>
  </si>
  <si>
    <t>020010009030</t>
  </si>
  <si>
    <t>020013014007</t>
  </si>
  <si>
    <t>Carreiras</t>
  </si>
  <si>
    <t>020012014003</t>
  </si>
  <si>
    <t>Carreiras (Santiago)</t>
  </si>
  <si>
    <t>020003013044</t>
  </si>
  <si>
    <t>Carreiras (São Miguel)</t>
  </si>
  <si>
    <t>020003013048</t>
  </si>
  <si>
    <t>Carrezedo de Montenegro</t>
  </si>
  <si>
    <t>020017012007</t>
  </si>
  <si>
    <t>Carriço</t>
  </si>
  <si>
    <t>020010015005</t>
  </si>
  <si>
    <t>020014006001</t>
  </si>
  <si>
    <t>Carva</t>
  </si>
  <si>
    <t>020017007002</t>
  </si>
  <si>
    <t>Carvalhais</t>
  </si>
  <si>
    <t>020004007011</t>
  </si>
  <si>
    <t>020018016004</t>
  </si>
  <si>
    <t>Carvalhal</t>
  </si>
  <si>
    <t>020003002020</t>
  </si>
  <si>
    <t>020005009002</t>
  </si>
  <si>
    <t>020009009003</t>
  </si>
  <si>
    <t>020010005002</t>
  </si>
  <si>
    <t>020014001019</t>
  </si>
  <si>
    <t>020015005005</t>
  </si>
  <si>
    <t>Carvalhal Benfeito</t>
  </si>
  <si>
    <t>020010006004</t>
  </si>
  <si>
    <t>Carvalhal de Vermilhas</t>
  </si>
  <si>
    <t>020018024004</t>
  </si>
  <si>
    <t>Carvalhal Meão</t>
  </si>
  <si>
    <t>020009007010</t>
  </si>
  <si>
    <t>Carvalhal Redondo</t>
  </si>
  <si>
    <t>020018009002</t>
  </si>
  <si>
    <t>Carvalheira</t>
  </si>
  <si>
    <t>020003010004</t>
  </si>
  <si>
    <t>Carvalho</t>
  </si>
  <si>
    <t>020003005007</t>
  </si>
  <si>
    <t>020006013001</t>
  </si>
  <si>
    <t>Carvalho de Egas</t>
  </si>
  <si>
    <t>020004010004</t>
  </si>
  <si>
    <t>Carvalho de Rei</t>
  </si>
  <si>
    <t>020013001009</t>
  </si>
  <si>
    <t>Carvalhos</t>
  </si>
  <si>
    <t>020003002021</t>
  </si>
  <si>
    <t>Carvalhosa</t>
  </si>
  <si>
    <t>020013009002</t>
  </si>
  <si>
    <t>Carviçais</t>
  </si>
  <si>
    <t>020004009005</t>
  </si>
  <si>
    <t>Carvide</t>
  </si>
  <si>
    <t>020010009008</t>
  </si>
  <si>
    <t>Carvoeira</t>
  </si>
  <si>
    <t>020011009002</t>
  </si>
  <si>
    <t>020011013004</t>
  </si>
  <si>
    <t>Carvoeiro</t>
  </si>
  <si>
    <t>020008006005</t>
  </si>
  <si>
    <t>020014013004</t>
  </si>
  <si>
    <t>020016009009</t>
  </si>
  <si>
    <t>Casa Branca</t>
  </si>
  <si>
    <t>020012015002</t>
  </si>
  <si>
    <t>Casais</t>
  </si>
  <si>
    <t>020013005005</t>
  </si>
  <si>
    <t>020014018005</t>
  </si>
  <si>
    <t>Casal Comba</t>
  </si>
  <si>
    <t>020001011003</t>
  </si>
  <si>
    <t>Casal de Cambra</t>
  </si>
  <si>
    <t>020011011015</t>
  </si>
  <si>
    <t>Casal de Cinza</t>
  </si>
  <si>
    <t>020009007011</t>
  </si>
  <si>
    <t>Casal de Ermio</t>
  </si>
  <si>
    <t>020006007001</t>
  </si>
  <si>
    <t>Casal de Loivos</t>
  </si>
  <si>
    <t>020017001004</t>
  </si>
  <si>
    <t>Casal dos Bernardos</t>
  </si>
  <si>
    <t>020014021003</t>
  </si>
  <si>
    <t>Casal Vasco</t>
  </si>
  <si>
    <t>020009005002</t>
  </si>
  <si>
    <t>Casas do Soeiro</t>
  </si>
  <si>
    <t>020009003022</t>
  </si>
  <si>
    <t>020011005003</t>
  </si>
  <si>
    <t>Casegas</t>
  </si>
  <si>
    <t>020005003006</t>
  </si>
  <si>
    <t>Casével</t>
  </si>
  <si>
    <t>020002006001</t>
  </si>
  <si>
    <t>020014016011</t>
  </si>
  <si>
    <t>Castainço</t>
  </si>
  <si>
    <t>020018012003</t>
  </si>
  <si>
    <t>Castanheira</t>
  </si>
  <si>
    <t>020004008006</t>
  </si>
  <si>
    <t>020009007012</t>
  </si>
  <si>
    <t>Tramagal</t>
  </si>
  <si>
    <t>020014001015</t>
  </si>
  <si>
    <t>Trancoso (Santa Maria)</t>
  </si>
  <si>
    <t>020009013017</t>
  </si>
  <si>
    <t>Trancoso (São Pedro)</t>
  </si>
  <si>
    <t>020009013018</t>
  </si>
  <si>
    <t>Trancozelos</t>
  </si>
  <si>
    <t>020018011012</t>
  </si>
  <si>
    <t>Trandeiras</t>
  </si>
  <si>
    <t>020003003059</t>
  </si>
  <si>
    <t>Travanca</t>
  </si>
  <si>
    <t>020001009029</t>
  </si>
  <si>
    <t>020001013016</t>
  </si>
  <si>
    <t>020004008020</t>
  </si>
  <si>
    <t>020004012025</t>
  </si>
  <si>
    <t>020013001036</t>
  </si>
  <si>
    <t>020018004017</t>
  </si>
  <si>
    <t>Travanca de Lagos</t>
  </si>
  <si>
    <t>020006011019</t>
  </si>
  <si>
    <t>Travanca de Tavares</t>
  </si>
  <si>
    <t>020018006017</t>
  </si>
  <si>
    <t>Travanca do Mondego</t>
  </si>
  <si>
    <t>020006013011</t>
  </si>
  <si>
    <t>Travancas</t>
  </si>
  <si>
    <t>020017003039</t>
  </si>
  <si>
    <t>Travancinha</t>
  </si>
  <si>
    <t>020009012024</t>
  </si>
  <si>
    <t>Travassô</t>
  </si>
  <si>
    <t>020001001017</t>
  </si>
  <si>
    <t>Travassos</t>
  </si>
  <si>
    <t>020003009027</t>
  </si>
  <si>
    <t>Travassós</t>
  </si>
  <si>
    <t>020003007033</t>
  </si>
  <si>
    <t>020003013053</t>
  </si>
  <si>
    <t>Tregosa</t>
  </si>
  <si>
    <t>020003002081</t>
  </si>
  <si>
    <t>Treixedo</t>
  </si>
  <si>
    <t>020018014007</t>
  </si>
  <si>
    <t>Tremês</t>
  </si>
  <si>
    <t>020014016023</t>
  </si>
  <si>
    <t>Tresminas</t>
  </si>
  <si>
    <t>020017013012</t>
  </si>
  <si>
    <t>Tresouras</t>
  </si>
  <si>
    <t>020013002018</t>
  </si>
  <si>
    <t>Trevões</t>
  </si>
  <si>
    <t>020018015010</t>
  </si>
  <si>
    <t>Trezói</t>
  </si>
  <si>
    <t>020018008009</t>
  </si>
  <si>
    <t>Trigaches</t>
  </si>
  <si>
    <t>020002005018</t>
  </si>
  <si>
    <t>Trindade</t>
  </si>
  <si>
    <t>020002005017</t>
  </si>
  <si>
    <t>020004010014</t>
  </si>
  <si>
    <t>Trinta</t>
  </si>
  <si>
    <t>020009007045</t>
  </si>
  <si>
    <t>020001001018</t>
  </si>
  <si>
    <t>Tronco</t>
  </si>
  <si>
    <t>020017003040</t>
  </si>
  <si>
    <t>Tropeço</t>
  </si>
  <si>
    <t>020001004018</t>
  </si>
  <si>
    <t>Troporiz</t>
  </si>
  <si>
    <t>020016004029</t>
  </si>
  <si>
    <t>Trouxemil</t>
  </si>
  <si>
    <t>020006003030</t>
  </si>
  <si>
    <t>Troviscal</t>
  </si>
  <si>
    <t>020001014006</t>
  </si>
  <si>
    <t>020005009013</t>
  </si>
  <si>
    <t>Troviscoso</t>
  </si>
  <si>
    <t>020016004030</t>
  </si>
  <si>
    <t>Trute</t>
  </si>
  <si>
    <t>020016004031</t>
  </si>
  <si>
    <t>Tuias</t>
  </si>
  <si>
    <t>020013007027</t>
  </si>
  <si>
    <t>Tuizelo</t>
  </si>
  <si>
    <t>020004012026</t>
  </si>
  <si>
    <t>Tunes</t>
  </si>
  <si>
    <t>020008013008</t>
  </si>
  <si>
    <t>Turcifal</t>
  </si>
  <si>
    <t>020011013017</t>
  </si>
  <si>
    <t>Turiz</t>
  </si>
  <si>
    <t>Santo Aleixo</t>
  </si>
  <si>
    <t>020012011003</t>
  </si>
  <si>
    <t>Santo Aleixo da Restauração</t>
  </si>
  <si>
    <t>020002010005</t>
  </si>
  <si>
    <t>Santo Aleixo de Além-Tâmega</t>
  </si>
  <si>
    <t>020017009007</t>
  </si>
  <si>
    <t>Santo Amador</t>
  </si>
  <si>
    <t>020002010006</t>
  </si>
  <si>
    <t>Santo Amaro</t>
  </si>
  <si>
    <t>020009014013</t>
  </si>
  <si>
    <t>020012015003</t>
  </si>
  <si>
    <t>020046003003</t>
  </si>
  <si>
    <t>Santo Amaro (R.A.Açores)</t>
  </si>
  <si>
    <t>020045002004</t>
  </si>
  <si>
    <t>Santo André</t>
  </si>
  <si>
    <t>020015004004</t>
  </si>
  <si>
    <t>020015009007</t>
  </si>
  <si>
    <t>020017006027</t>
  </si>
  <si>
    <t>Santo André das Tojeiras</t>
  </si>
  <si>
    <t>020005002021</t>
  </si>
  <si>
    <t>Santo André de Vagos</t>
  </si>
  <si>
    <t>020001018010</t>
  </si>
  <si>
    <t>Santo Antão (R.A.Açores)</t>
  </si>
  <si>
    <t>020045001004</t>
  </si>
  <si>
    <t>Santo Antão do Tojal</t>
  </si>
  <si>
    <t>020011007014</t>
  </si>
  <si>
    <t>020042003020</t>
  </si>
  <si>
    <t>020046003004</t>
  </si>
  <si>
    <t>Santo António (R.A.Madeira)</t>
  </si>
  <si>
    <t>020031003005</t>
  </si>
  <si>
    <t>Santo António da Charneca</t>
  </si>
  <si>
    <t>020015004007</t>
  </si>
  <si>
    <t>Santo António da Serra (R.A.Madeira)</t>
  </si>
  <si>
    <t>020018021020</t>
  </si>
  <si>
    <t>São Miguel do Pinheiro</t>
  </si>
  <si>
    <t>020002009007</t>
  </si>
  <si>
    <t>São Miguel do Rio Torto</t>
  </si>
  <si>
    <t>020014001012</t>
  </si>
  <si>
    <t>São Nicolau</t>
  </si>
  <si>
    <t>020011006048</t>
  </si>
  <si>
    <t>020013007021</t>
  </si>
  <si>
    <t>020013012013</t>
  </si>
  <si>
    <t>São Paio</t>
  </si>
  <si>
    <t>020009006017</t>
  </si>
  <si>
    <t>020016003017</t>
  </si>
  <si>
    <t>São Paio de Gramaços</t>
  </si>
  <si>
    <t>020006011016</t>
  </si>
  <si>
    <t>São Paio de Mondego</t>
  </si>
  <si>
    <t>020006013008</t>
  </si>
  <si>
    <t>São Paio de Oleiros</t>
  </si>
  <si>
    <t>020001009018</t>
  </si>
  <si>
    <t>São Paulo</t>
  </si>
  <si>
    <t>020011006049</t>
  </si>
  <si>
    <t>São Paulo de Frades</t>
  </si>
  <si>
    <t>020006003023</t>
  </si>
  <si>
    <t>020006005014</t>
  </si>
  <si>
    <t>020041001004</t>
  </si>
  <si>
    <t>São Pedro da Afurada</t>
  </si>
  <si>
    <t>020013017018</t>
  </si>
  <si>
    <t>São Pedro da Cadeira</t>
  </si>
  <si>
    <t>020011013014</t>
  </si>
  <si>
    <t>São Pedro da Cova</t>
  </si>
  <si>
    <t>020013004010</t>
  </si>
  <si>
    <t>São Pedro da Torre</t>
  </si>
  <si>
    <t>020016008012</t>
  </si>
  <si>
    <t>São Pedro de Agostém</t>
  </si>
  <si>
    <t>020017003033</t>
  </si>
  <si>
    <t>São Pedro de Alva</t>
  </si>
  <si>
    <t>020006013009</t>
  </si>
  <si>
    <t>São Pedro de Castelões</t>
  </si>
  <si>
    <t>020001019002</t>
  </si>
  <si>
    <t>São Pedro de France</t>
  </si>
  <si>
    <t>020018023029</t>
  </si>
  <si>
    <t>020003013046</t>
  </si>
  <si>
    <t>Escudeiros</t>
  </si>
  <si>
    <t>020003003011</t>
  </si>
  <si>
    <t>Escurquela</t>
  </si>
  <si>
    <t>020018018005</t>
  </si>
  <si>
    <t>Esgueira</t>
  </si>
  <si>
    <t>020001005005</t>
  </si>
  <si>
    <t>Esmeriz</t>
  </si>
  <si>
    <t>020003012014</t>
  </si>
  <si>
    <t>Esmolfe</t>
  </si>
  <si>
    <t>020018011003</t>
  </si>
  <si>
    <t>Esmoriz</t>
  </si>
  <si>
    <t>020001015003</t>
  </si>
  <si>
    <t>Espadanedo</t>
  </si>
  <si>
    <t>020004005013</t>
  </si>
  <si>
    <t>020018004004</t>
  </si>
  <si>
    <t>Espargo</t>
  </si>
  <si>
    <t>020001009005</t>
  </si>
  <si>
    <t>Espariz</t>
  </si>
  <si>
    <t>020006016006</t>
  </si>
  <si>
    <t>Esperança</t>
  </si>
  <si>
    <t>020003009007</t>
  </si>
  <si>
    <t>020012002002</t>
  </si>
  <si>
    <t>Espinhal</t>
  </si>
  <si>
    <t>020006014002</t>
  </si>
  <si>
    <t>Espinheiro</t>
  </si>
  <si>
    <t>020014002003</t>
  </si>
  <si>
    <t>Espinhel</t>
  </si>
  <si>
    <t>020001001008</t>
  </si>
  <si>
    <t>020001007002</t>
  </si>
  <si>
    <t>020003003012</t>
  </si>
  <si>
    <t>020018006006</t>
  </si>
  <si>
    <t>020018008004</t>
  </si>
  <si>
    <t>Espinhosa</t>
  </si>
  <si>
    <t>020013016003</t>
  </si>
  <si>
    <t>Aveloso</t>
  </si>
  <si>
    <t>020009009001</t>
  </si>
  <si>
    <t>Aves</t>
  </si>
  <si>
    <t>Convenção Colectiva dos Estabelecimentos de Ensino Particular e Cooperativo</t>
  </si>
  <si>
    <t>Convenção Colectiva das Instituições Particulares de Solidariedade Social</t>
  </si>
  <si>
    <t>Remuneração 
base</t>
  </si>
  <si>
    <t>Observações</t>
  </si>
  <si>
    <t>Sociólogo de 1.ª</t>
  </si>
  <si>
    <t>Assistente social de 3.ª</t>
  </si>
  <si>
    <t>Terapeuta ocupacional de 1.ª</t>
  </si>
  <si>
    <t>Técnico de ortóptica de 2.ª</t>
  </si>
  <si>
    <t>Tradutor de 1.ª</t>
  </si>
  <si>
    <t>Transportador de 1.ª</t>
  </si>
  <si>
    <t>Transportador de 2.ª</t>
  </si>
  <si>
    <t>Telefonista de 1.ª</t>
  </si>
  <si>
    <t>Telefonista de 2.ª</t>
  </si>
  <si>
    <t>Director de serviços</t>
  </si>
  <si>
    <t>Director de serviços clínicos</t>
  </si>
  <si>
    <t>Enfermeiro-supervisor</t>
  </si>
  <si>
    <t>Data de início de funções</t>
  </si>
  <si>
    <t>Categoria</t>
  </si>
  <si>
    <t>Nível ou índice</t>
  </si>
  <si>
    <t>Remuneração base</t>
  </si>
  <si>
    <t>Número de diuturnidades</t>
  </si>
  <si>
    <t>Barroças e Taias</t>
  </si>
  <si>
    <t>020016004005</t>
  </si>
  <si>
    <t>Barros</t>
  </si>
  <si>
    <t>020003013007</t>
  </si>
  <si>
    <t>Barrosa</t>
  </si>
  <si>
    <t>020014005004</t>
  </si>
  <si>
    <t>Barrosas (Santo Estêvão)</t>
  </si>
  <si>
    <t>020013005021</t>
  </si>
  <si>
    <t>Barroselas</t>
  </si>
  <si>
    <t>020016009006</t>
  </si>
  <si>
    <t>Basto</t>
  </si>
  <si>
    <t>020003004004</t>
  </si>
  <si>
    <t>Basto (Santa Tecla)</t>
  </si>
  <si>
    <t>020003005019</t>
  </si>
  <si>
    <t>Basto (São Clemente)</t>
  </si>
  <si>
    <t>020003005020</t>
  </si>
  <si>
    <t>Bastuço (Santo Estêvão)</t>
  </si>
  <si>
    <t>020003002069</t>
  </si>
  <si>
    <t>Bastuço (São João)</t>
  </si>
  <si>
    <t>020003002070</t>
  </si>
  <si>
    <t>020010004001</t>
  </si>
  <si>
    <t>Beato</t>
  </si>
  <si>
    <t>020011006007</t>
  </si>
  <si>
    <t>Beça</t>
  </si>
  <si>
    <t>020017002003</t>
  </si>
  <si>
    <t>Beco</t>
  </si>
  <si>
    <t>020014011003</t>
  </si>
  <si>
    <t>Beduído</t>
  </si>
  <si>
    <t>020001008002</t>
  </si>
  <si>
    <t>Beijós</t>
  </si>
  <si>
    <t>020018002001</t>
  </si>
  <si>
    <t>Beirã</t>
  </si>
  <si>
    <t>020012010001</t>
  </si>
  <si>
    <t>Beira Grande</t>
  </si>
  <si>
    <t>020004003002</t>
  </si>
  <si>
    <t>Beiral do Lima</t>
  </si>
  <si>
    <t>020016007007</t>
  </si>
  <si>
    <t>Beire</t>
  </si>
  <si>
    <t>020013010004</t>
  </si>
  <si>
    <t>Beiriz</t>
  </si>
  <si>
    <t>020013013006</t>
  </si>
  <si>
    <t>Beja (Salvador)</t>
  </si>
  <si>
    <t>020002005009</t>
  </si>
  <si>
    <t>Beja (Santa Maria da Feira)</t>
  </si>
  <si>
    <t>020002005011</t>
  </si>
  <si>
    <t>Beja (Santiago Maior)</t>
  </si>
  <si>
    <t>020002005013</t>
  </si>
  <si>
    <t>Beja (São João Baptista)</t>
  </si>
  <si>
    <t>020002005015</t>
  </si>
  <si>
    <t>Bela</t>
  </si>
  <si>
    <t>020016004006</t>
  </si>
  <si>
    <t>Belas</t>
  </si>
  <si>
    <t>020011011004</t>
  </si>
  <si>
    <t>Belazaima do Chão</t>
  </si>
  <si>
    <t>020001001006</t>
  </si>
  <si>
    <t>Belide</t>
  </si>
  <si>
    <t>020006004002</t>
  </si>
  <si>
    <t>Belinho</t>
  </si>
  <si>
    <t>020003006003</t>
  </si>
  <si>
    <t>020005001001</t>
  </si>
  <si>
    <t>Belver</t>
  </si>
  <si>
    <t>020004003003</t>
  </si>
  <si>
    <t>020012009002</t>
  </si>
  <si>
    <t>Bem da Fé</t>
  </si>
  <si>
    <t>020006004003</t>
  </si>
  <si>
    <t>Bemposta</t>
  </si>
  <si>
    <t>020004008002</t>
  </si>
  <si>
    <t>020005007005</t>
  </si>
  <si>
    <t>020014001004</t>
  </si>
  <si>
    <t>Benafim</t>
  </si>
  <si>
    <t>020008008010</t>
  </si>
  <si>
    <t>020014005001</t>
  </si>
  <si>
    <t>Benavila</t>
  </si>
  <si>
    <t>020012003004</t>
  </si>
  <si>
    <t>Bencatel</t>
  </si>
  <si>
    <t>020007014001</t>
  </si>
  <si>
    <t>Bendada</t>
  </si>
  <si>
    <t>020009011010</t>
  </si>
  <si>
    <t>Benedita</t>
  </si>
  <si>
    <t>020010001005</t>
  </si>
  <si>
    <t>Benespera</t>
  </si>
  <si>
    <t>020009007009</t>
  </si>
  <si>
    <t>Benfeita</t>
  </si>
  <si>
    <t>020006001004</t>
  </si>
  <si>
    <t>Benfica</t>
  </si>
  <si>
    <t>020011006008</t>
  </si>
  <si>
    <t>Benfica do Ribatejo</t>
  </si>
  <si>
    <t>020014003002</t>
  </si>
  <si>
    <t>Benlhevai</t>
  </si>
  <si>
    <t>020004010002</t>
  </si>
  <si>
    <t>Benquerença</t>
  </si>
  <si>
    <t>020005007006</t>
  </si>
  <si>
    <t>Benquerenças</t>
  </si>
  <si>
    <t>020005002003</t>
  </si>
  <si>
    <t>Bensafrim</t>
  </si>
  <si>
    <t>020008007002</t>
  </si>
  <si>
    <t>Bente</t>
  </si>
  <si>
    <t>020003012005</t>
  </si>
  <si>
    <t>Beringel</t>
  </si>
  <si>
    <t>020002005003</t>
  </si>
  <si>
    <t>Bertiandos</t>
  </si>
  <si>
    <t>020016007008</t>
  </si>
  <si>
    <t>Beselga</t>
  </si>
  <si>
    <t>020014018003</t>
  </si>
  <si>
    <t>020018012002</t>
  </si>
  <si>
    <t>Besteiros</t>
  </si>
  <si>
    <t>020003001003</t>
  </si>
  <si>
    <t>020013010005</t>
  </si>
  <si>
    <t>Bico</t>
  </si>
  <si>
    <t>020003001004</t>
  </si>
  <si>
    <t>020016005002</t>
  </si>
  <si>
    <t>Bicos</t>
  </si>
  <si>
    <t>020002011013</t>
  </si>
  <si>
    <t>Bidoeira de Cima</t>
  </si>
  <si>
    <t>020010009026</t>
  </si>
  <si>
    <t>Bigorne</t>
  </si>
  <si>
    <t>020018005003</t>
  </si>
  <si>
    <t>Bilhó</t>
  </si>
  <si>
    <t>020017005002</t>
  </si>
  <si>
    <t>Biscainho</t>
  </si>
  <si>
    <t>020014009007</t>
  </si>
  <si>
    <t>Biscoitos</t>
  </si>
  <si>
    <t>020043002002</t>
  </si>
  <si>
    <t>Bismula</t>
  </si>
  <si>
    <t>020009011011</t>
  </si>
  <si>
    <t>Bitarães</t>
  </si>
  <si>
    <t>020013010006</t>
  </si>
  <si>
    <t>Boa Aldeia</t>
  </si>
  <si>
    <t>020018023003</t>
  </si>
  <si>
    <t>Boa Vista</t>
  </si>
  <si>
    <t>020010009006</t>
  </si>
  <si>
    <t>Boalhosa</t>
  </si>
  <si>
    <t>020016007009</t>
  </si>
  <si>
    <t>Boaventura (R.A.Madeira)</t>
  </si>
  <si>
    <t>020031010001</t>
  </si>
  <si>
    <t>Boavista dos Pinheiros</t>
  </si>
  <si>
    <t>020002011016</t>
  </si>
  <si>
    <t>Bobadela</t>
  </si>
  <si>
    <t>020006011004</t>
  </si>
  <si>
    <t>020011007022</t>
  </si>
  <si>
    <t>020017002004</t>
  </si>
  <si>
    <t>020017003004</t>
  </si>
  <si>
    <t>Bodiosa</t>
  </si>
  <si>
    <t>020018023004</t>
  </si>
  <si>
    <t>Boelhe</t>
  </si>
  <si>
    <t>020013011002</t>
  </si>
  <si>
    <t>Bogalhal</t>
  </si>
  <si>
    <t>020009010004</t>
  </si>
  <si>
    <t>Bogas de Baixo</t>
  </si>
  <si>
    <t>020005004009</t>
  </si>
  <si>
    <t>Bogas de Cima</t>
  </si>
  <si>
    <t>020005004010</t>
  </si>
  <si>
    <t>Boidobra</t>
  </si>
  <si>
    <t>020005003005</t>
  </si>
  <si>
    <t>Boim</t>
  </si>
  <si>
    <t>020013005003</t>
  </si>
  <si>
    <t>Boivães</t>
  </si>
  <si>
    <t>020016006002</t>
  </si>
  <si>
    <t>Boivão</t>
  </si>
  <si>
    <t>020016008002</t>
  </si>
  <si>
    <t>Bolho</t>
  </si>
  <si>
    <t>020006002002</t>
  </si>
  <si>
    <t>Boliqueime</t>
  </si>
  <si>
    <t>020008008004</t>
  </si>
  <si>
    <t>Bom Sucesso</t>
  </si>
  <si>
    <t>020006005015</t>
  </si>
  <si>
    <t>020010005001</t>
  </si>
  <si>
    <t>Bonfim</t>
  </si>
  <si>
    <t>020013012002</t>
  </si>
  <si>
    <t>Borba (Matriz)</t>
  </si>
  <si>
    <t>020007003001</t>
  </si>
  <si>
    <t>Borba (São Bartolomeu)</t>
  </si>
  <si>
    <t>020007003004</t>
  </si>
  <si>
    <t>Borba de Godim</t>
  </si>
  <si>
    <t>020013003003</t>
  </si>
  <si>
    <t>Borba de Montanha</t>
  </si>
  <si>
    <t>020003005003</t>
  </si>
  <si>
    <t>Borbela</t>
  </si>
  <si>
    <t>020017014005</t>
  </si>
  <si>
    <t>Borda do Campo</t>
  </si>
  <si>
    <t>020006005017</t>
  </si>
  <si>
    <t>Bordeira</t>
  </si>
  <si>
    <t>020008003002</t>
  </si>
  <si>
    <t>Bordonhos</t>
  </si>
  <si>
    <t>020018016002</t>
  </si>
  <si>
    <t>Bornes</t>
  </si>
  <si>
    <t>020004005005</t>
  </si>
  <si>
    <t>Bornes de Aguiar</t>
  </si>
  <si>
    <t>020017013003</t>
  </si>
  <si>
    <t>Borralha</t>
  </si>
  <si>
    <t>020001001020</t>
  </si>
  <si>
    <t>Botão</t>
  </si>
  <si>
    <t>020006003008</t>
  </si>
  <si>
    <t>020017002005</t>
  </si>
  <si>
    <t>Bouça</t>
  </si>
  <si>
    <t>020004007008</t>
  </si>
  <si>
    <t>Bouça Cova</t>
  </si>
  <si>
    <t>020009010005</t>
  </si>
  <si>
    <t>Bouçoães</t>
  </si>
  <si>
    <t>020017012005</t>
  </si>
  <si>
    <t>Bougado (Santiago)</t>
  </si>
  <si>
    <t>020013018002</t>
  </si>
  <si>
    <t>Bougado (São Martinho)</t>
  </si>
  <si>
    <t>020013018003</t>
  </si>
  <si>
    <t>Bouro (Santa Maria)</t>
  </si>
  <si>
    <t>020003001019</t>
  </si>
  <si>
    <t>Bouro (Santa Marta)</t>
  </si>
  <si>
    <t>020003001020</t>
  </si>
  <si>
    <t>Braga (Cividade)</t>
  </si>
  <si>
    <t>020003003007</t>
  </si>
  <si>
    <t>Braga (Maximinos)</t>
  </si>
  <si>
    <t>020003003024</t>
  </si>
  <si>
    <t>Braga (São João do Souto)</t>
  </si>
  <si>
    <t>020003003041</t>
  </si>
  <si>
    <t>Braga (São José de São Lázaro)</t>
  </si>
  <si>
    <t>020003003042</t>
  </si>
  <si>
    <t>Braga (São Vicente)</t>
  </si>
  <si>
    <t>020003003049</t>
  </si>
  <si>
    <t>Braga (São Vítor)</t>
  </si>
  <si>
    <t>020003003051</t>
  </si>
  <si>
    <t>Braga (Sé)</t>
  </si>
  <si>
    <t>020003003052</t>
  </si>
  <si>
    <t>Bragado</t>
  </si>
  <si>
    <t>020017013004</t>
  </si>
  <si>
    <t>Bragança (Santa Maria)</t>
  </si>
  <si>
    <t>020004002042</t>
  </si>
  <si>
    <t>Bragança (Sé)</t>
  </si>
  <si>
    <t>020004002045</t>
  </si>
  <si>
    <t>Branca</t>
  </si>
  <si>
    <t>020001002004</t>
  </si>
  <si>
    <t>020014009005</t>
  </si>
  <si>
    <t>Brandara</t>
  </si>
  <si>
    <t>020016007010</t>
  </si>
  <si>
    <t>Brandoa</t>
  </si>
  <si>
    <t>020011015002</t>
  </si>
  <si>
    <t>Brasfemes</t>
  </si>
  <si>
    <t>020006003009</t>
  </si>
  <si>
    <t>Bravães</t>
  </si>
  <si>
    <t>020016006003</t>
  </si>
  <si>
    <t>Brenha</t>
  </si>
  <si>
    <t>020006005003</t>
  </si>
  <si>
    <t>Bretanha</t>
  </si>
  <si>
    <t>020042003002</t>
  </si>
  <si>
    <t>Brinches</t>
  </si>
  <si>
    <t>020002013002</t>
  </si>
  <si>
    <t>Briteiros (Salvador)</t>
  </si>
  <si>
    <t>020003008041</t>
  </si>
  <si>
    <t>Briteiros (Santa Leocádia)</t>
  </si>
  <si>
    <t>020003008043</t>
  </si>
  <si>
    <t>Briteiros (Santo Estêvão)</t>
  </si>
  <si>
    <t>020003008047</t>
  </si>
  <si>
    <t>Britelo</t>
  </si>
  <si>
    <t>020003005004</t>
  </si>
  <si>
    <t>020016006004</t>
  </si>
  <si>
    <t>Britiande</t>
  </si>
  <si>
    <t>020018005004</t>
  </si>
  <si>
    <t>Brito</t>
  </si>
  <si>
    <t>020003008007</t>
  </si>
  <si>
    <t>Brogueira</t>
  </si>
  <si>
    <t>020014019003</t>
  </si>
  <si>
    <t>Brotas</t>
  </si>
  <si>
    <t>020007007001</t>
  </si>
  <si>
    <t>Bruçó</t>
  </si>
  <si>
    <t>020004008003</t>
  </si>
  <si>
    <t>Brufe</t>
  </si>
  <si>
    <t>020003010002</t>
  </si>
  <si>
    <t>020003012006</t>
  </si>
  <si>
    <t>Brunhais</t>
  </si>
  <si>
    <t>020003009003</t>
  </si>
  <si>
    <t>Brunhós</t>
  </si>
  <si>
    <t>020006015002</t>
  </si>
  <si>
    <t>Brunhoso</t>
  </si>
  <si>
    <t>020004008004</t>
  </si>
  <si>
    <t>Brunhozinho</t>
  </si>
  <si>
    <t>020004008005</t>
  </si>
  <si>
    <t>Reboreda</t>
  </si>
  <si>
    <t>020016010011</t>
  </si>
  <si>
    <t>Recardães</t>
  </si>
  <si>
    <t>020001001015</t>
  </si>
  <si>
    <t>Recarei</t>
  </si>
  <si>
    <t>020013010019</t>
  </si>
  <si>
    <t>Recezinhos (São Mamede)</t>
  </si>
  <si>
    <t>020013011032</t>
  </si>
  <si>
    <t>Recezinhos (São Martinho)</t>
  </si>
  <si>
    <t>020013011033</t>
  </si>
  <si>
    <t>Redinha</t>
  </si>
  <si>
    <t>020010015010</t>
  </si>
  <si>
    <t>Redondelo</t>
  </si>
  <si>
    <t>020017003024</t>
  </si>
  <si>
    <t>020007010002</t>
  </si>
  <si>
    <t>Refóios do Lima</t>
  </si>
  <si>
    <t>020016007037</t>
  </si>
  <si>
    <t>Refojos de Basto</t>
  </si>
  <si>
    <t>020003004014</t>
  </si>
  <si>
    <t>Refojos de Riba de Ave</t>
  </si>
  <si>
    <t>020013014017</t>
  </si>
  <si>
    <t>Refontoura</t>
  </si>
  <si>
    <t>020013003017</t>
  </si>
  <si>
    <t>Regadas</t>
  </si>
  <si>
    <t>020003007023</t>
  </si>
  <si>
    <t>Regilde</t>
  </si>
  <si>
    <t>020013003018</t>
  </si>
  <si>
    <t>Rego</t>
  </si>
  <si>
    <t>020003005017</t>
  </si>
  <si>
    <t>Rego da Murta</t>
  </si>
  <si>
    <t>020010002007</t>
  </si>
  <si>
    <t>Regueira de Pontes</t>
  </si>
  <si>
    <t>020010009021</t>
  </si>
  <si>
    <t>Reguenga</t>
  </si>
  <si>
    <t>020013014018</t>
  </si>
  <si>
    <t>Reguengo</t>
  </si>
  <si>
    <t>020012014005</t>
  </si>
  <si>
    <t>Reguengo do Fetal</t>
  </si>
  <si>
    <t>020010004002</t>
  </si>
  <si>
    <t>Reguengo Grande</t>
  </si>
  <si>
    <t>020011008005</t>
  </si>
  <si>
    <t>020007011004</t>
  </si>
  <si>
    <t>Reigada</t>
  </si>
  <si>
    <t>020009004013</t>
  </si>
  <si>
    <t>Reigoso</t>
  </si>
  <si>
    <t>020017006025</t>
  </si>
  <si>
    <t>020018010006</t>
  </si>
  <si>
    <t>Relíquias</t>
  </si>
  <si>
    <t>020002011002</t>
  </si>
  <si>
    <t>Relva</t>
  </si>
  <si>
    <t>020042003015</t>
  </si>
  <si>
    <t>Remédios</t>
  </si>
  <si>
    <t>020042003016</t>
  </si>
  <si>
    <t>Remelhe</t>
  </si>
  <si>
    <t>020003002063</t>
  </si>
  <si>
    <t>Remoães</t>
  </si>
  <si>
    <t>020016003015</t>
  </si>
  <si>
    <t>Remondes</t>
  </si>
  <si>
    <t>020004008014</t>
  </si>
  <si>
    <t>Rendo</t>
  </si>
  <si>
    <t>020009011027</t>
  </si>
  <si>
    <t>Rendufe</t>
  </si>
  <si>
    <t>020003001018</t>
  </si>
  <si>
    <t>020003008039</t>
  </si>
  <si>
    <t>020016007038</t>
  </si>
  <si>
    <t>Rendufinho</t>
  </si>
  <si>
    <t>020003009021</t>
  </si>
  <si>
    <t>Repeses</t>
  </si>
  <si>
    <t>020018023034</t>
  </si>
  <si>
    <t>Requeixo</t>
  </si>
  <si>
    <t>020001005009</t>
  </si>
  <si>
    <t>Requião</t>
  </si>
  <si>
    <t>020003012033</t>
  </si>
  <si>
    <t>Reriz</t>
  </si>
  <si>
    <t>020018003020</t>
  </si>
  <si>
    <t>020016005018</t>
  </si>
  <si>
    <t>020018013011</t>
  </si>
  <si>
    <t>Retaxo</t>
  </si>
  <si>
    <t>020005002019</t>
  </si>
  <si>
    <t>Retorta</t>
  </si>
  <si>
    <t>020013016021</t>
  </si>
  <si>
    <t>Revelhe</t>
  </si>
  <si>
    <t>020003007024</t>
  </si>
  <si>
    <t>Revinhade</t>
  </si>
  <si>
    <t>020013003019</t>
  </si>
  <si>
    <t>Riachos</t>
  </si>
  <si>
    <t>020014019010</t>
  </si>
  <si>
    <t>Riba de Âncora</t>
  </si>
  <si>
    <t>020016002014</t>
  </si>
  <si>
    <t>Riba de Ave</t>
  </si>
  <si>
    <t>020003012034</t>
  </si>
  <si>
    <t>Riba de Mouro</t>
  </si>
  <si>
    <t>020016004024</t>
  </si>
  <si>
    <t>Ribadouro</t>
  </si>
  <si>
    <t>020013002012</t>
  </si>
  <si>
    <t>Ribafeita</t>
  </si>
  <si>
    <t>020018023022</t>
  </si>
  <si>
    <t>Ribafria</t>
  </si>
  <si>
    <t>020011001016</t>
  </si>
  <si>
    <t>Ribalonga</t>
  </si>
  <si>
    <t>020004003015</t>
  </si>
  <si>
    <t>020017001011</t>
  </si>
  <si>
    <t>Ribamar</t>
  </si>
  <si>
    <t>020011008010</t>
  </si>
  <si>
    <t>Ribamondego</t>
  </si>
  <si>
    <t>020009006014</t>
  </si>
  <si>
    <t>Ribas</t>
  </si>
  <si>
    <t>020003005018</t>
  </si>
  <si>
    <t>Ribeira</t>
  </si>
  <si>
    <t>020003010012</t>
  </si>
  <si>
    <t>020016007039</t>
  </si>
  <si>
    <t>Ribeira Branca</t>
  </si>
  <si>
    <t>020014019011</t>
  </si>
  <si>
    <t>Ribeira Brava (R.A.Madeira)</t>
  </si>
  <si>
    <t>020031007002</t>
  </si>
  <si>
    <t>Ribeira Chã</t>
  </si>
  <si>
    <t>020042001005</t>
  </si>
  <si>
    <t>Ribeira da Janela (R.A.Madeira)</t>
  </si>
  <si>
    <t>020031006003</t>
  </si>
  <si>
    <t>Ribeira das Tainhas</t>
  </si>
  <si>
    <t>020042006003</t>
  </si>
  <si>
    <t>Ribeira de Frades</t>
  </si>
  <si>
    <t>020006003015</t>
  </si>
  <si>
    <t>Ribeira de Fráguas</t>
  </si>
  <si>
    <t>020001002006</t>
  </si>
  <si>
    <t>Ribeira de Nisa</t>
  </si>
  <si>
    <t>020012014006</t>
  </si>
  <si>
    <t>Ribeira de Pena (Salvador)</t>
  </si>
  <si>
    <t>020017009005</t>
  </si>
  <si>
    <t>Ribeira de São João</t>
  </si>
  <si>
    <t>020014014012</t>
  </si>
  <si>
    <t>Ribeira do Fárrio</t>
  </si>
  <si>
    <t>020014021018</t>
  </si>
  <si>
    <t>Ribeira dos Carinhos</t>
  </si>
  <si>
    <t>020009007035</t>
  </si>
  <si>
    <t>Ribeira Grande (Conceição)</t>
  </si>
  <si>
    <t>020042005009</t>
  </si>
  <si>
    <t>Ribeira Grande (Matriz)</t>
  </si>
  <si>
    <t>020042005010</t>
  </si>
  <si>
    <t>Ribeira Quente</t>
  </si>
  <si>
    <t>020042004006</t>
  </si>
  <si>
    <t>Ribeira Seca</t>
  </si>
  <si>
    <t>020042005011</t>
  </si>
  <si>
    <t>020042006006</t>
  </si>
  <si>
    <t>Ribeira Seca (R.A.Açores)</t>
  </si>
  <si>
    <t>020045001003</t>
  </si>
  <si>
    <t>Ribeiradio</t>
  </si>
  <si>
    <t>020018010007</t>
  </si>
  <si>
    <t>Ribeirão</t>
  </si>
  <si>
    <t>020003012035</t>
  </si>
  <si>
    <t>Ribeiras</t>
  </si>
  <si>
    <t>020046001004</t>
  </si>
  <si>
    <t>Ribeirinha</t>
  </si>
  <si>
    <t>020042005012</t>
  </si>
  <si>
    <t>020043001012</t>
  </si>
  <si>
    <t>020046001005</t>
  </si>
  <si>
    <t>020047001012</t>
  </si>
  <si>
    <t>Ribeiros</t>
  </si>
  <si>
    <t>020003007025</t>
  </si>
  <si>
    <t>Ribolhos</t>
  </si>
  <si>
    <t>020018003021</t>
  </si>
  <si>
    <t>Rio Cabrão</t>
  </si>
  <si>
    <t>020016001029</t>
  </si>
  <si>
    <t>Rio Caldo</t>
  </si>
  <si>
    <t>020003010013</t>
  </si>
  <si>
    <t>Rio Covo (Santa Eugénia)</t>
  </si>
  <si>
    <t>020003002065</t>
  </si>
  <si>
    <t>Rio Covo (Santa Eulália)</t>
  </si>
  <si>
    <t>020003002066</t>
  </si>
  <si>
    <t>Rio de Couros</t>
  </si>
  <si>
    <t>020014021012</t>
  </si>
  <si>
    <t>Rio de Galinhas</t>
  </si>
  <si>
    <t>020013007016</t>
  </si>
  <si>
    <t>Rio de Loba</t>
  </si>
  <si>
    <t>020018023023</t>
  </si>
  <si>
    <t>Rio de Mel</t>
  </si>
  <si>
    <t>020009013016</t>
  </si>
  <si>
    <t>Rio de Moinhos</t>
  </si>
  <si>
    <t>020002001005</t>
  </si>
  <si>
    <t>020007003003</t>
  </si>
  <si>
    <t>020013011029</t>
  </si>
  <si>
    <t>020014001008</t>
  </si>
  <si>
    <t>020016001031</t>
  </si>
  <si>
    <t>020018017007</t>
  </si>
  <si>
    <t>Rio de Mouro</t>
  </si>
  <si>
    <t>020011011008</t>
  </si>
  <si>
    <t>Rio de Onor</t>
  </si>
  <si>
    <t>020004002038</t>
  </si>
  <si>
    <t>Rio Douro</t>
  </si>
  <si>
    <t>020003004015</t>
  </si>
  <si>
    <t>Rio Frio</t>
  </si>
  <si>
    <t>020004002037</t>
  </si>
  <si>
    <t>020016001030</t>
  </si>
  <si>
    <t>020014014008</t>
  </si>
  <si>
    <t>Rio Mau</t>
  </si>
  <si>
    <t>020003013039</t>
  </si>
  <si>
    <t>020013011038</t>
  </si>
  <si>
    <t>020013016022</t>
  </si>
  <si>
    <t>Rio Meão</t>
  </si>
  <si>
    <t>020001009021</t>
  </si>
  <si>
    <t>Rio Tinto</t>
  </si>
  <si>
    <t>020003006014</t>
  </si>
  <si>
    <t>020013004008</t>
  </si>
  <si>
    <t>Rio Torto</t>
  </si>
  <si>
    <t>020009006015</t>
  </si>
  <si>
    <t>020017012017</t>
  </si>
  <si>
    <t>Rio Vide</t>
  </si>
  <si>
    <t>020006009003</t>
  </si>
  <si>
    <t>Riodades</t>
  </si>
  <si>
    <t>020018015007</t>
  </si>
  <si>
    <t>Rocamondo</t>
  </si>
  <si>
    <t>020009007036</t>
  </si>
  <si>
    <t>Rocas do Vouga</t>
  </si>
  <si>
    <t>020001017005</t>
  </si>
  <si>
    <t>Rochoso</t>
  </si>
  <si>
    <t>020009007037</t>
  </si>
  <si>
    <t>Roge</t>
  </si>
  <si>
    <t>020001019007</t>
  </si>
  <si>
    <t>Rogil</t>
  </si>
  <si>
    <t>020008003004</t>
  </si>
  <si>
    <t>Roios</t>
  </si>
  <si>
    <t>020004010009</t>
  </si>
  <si>
    <t>Roliça</t>
  </si>
  <si>
    <t>020010005003</t>
  </si>
  <si>
    <t>Romarigães</t>
  </si>
  <si>
    <t>020016005019</t>
  </si>
  <si>
    <t>Romariz</t>
  </si>
  <si>
    <t>020001009022</t>
  </si>
  <si>
    <t>Romãs</t>
  </si>
  <si>
    <t>020018017008</t>
  </si>
  <si>
    <t>Romeira</t>
  </si>
  <si>
    <t>020014016018</t>
  </si>
  <si>
    <t>Romeu</t>
  </si>
  <si>
    <t>020004007026</t>
  </si>
  <si>
    <t>Ronfe</t>
  </si>
  <si>
    <t>020003008040</t>
  </si>
  <si>
    <t>Roriz</t>
  </si>
  <si>
    <t>020003002064</t>
  </si>
  <si>
    <t>020013014019</t>
  </si>
  <si>
    <t>020017003025</t>
  </si>
  <si>
    <t>Rosais (R.A.Açores)</t>
  </si>
  <si>
    <t>020045002003</t>
  </si>
  <si>
    <t>Rosário</t>
  </si>
  <si>
    <t>020002002003</t>
  </si>
  <si>
    <t>Rosem</t>
  </si>
  <si>
    <t>020013007017</t>
  </si>
  <si>
    <t>Rosmaninhal</t>
  </si>
  <si>
    <t>020005005012</t>
  </si>
  <si>
    <t>Rossas</t>
  </si>
  <si>
    <t>020001004015</t>
  </si>
  <si>
    <t>020003011013</t>
  </si>
  <si>
    <t>Rossio ao Sul do Tejo</t>
  </si>
  <si>
    <t>020014001009</t>
  </si>
  <si>
    <t>Rosto do Cão (Livramento)</t>
  </si>
  <si>
    <t>020042003017</t>
  </si>
  <si>
    <t>Rosto do Cão (São Roque)</t>
  </si>
  <si>
    <t>020042003018</t>
  </si>
  <si>
    <t>Roussas</t>
  </si>
  <si>
    <t>020016003016</t>
  </si>
  <si>
    <t>Rua</t>
  </si>
  <si>
    <t>020018007016</t>
  </si>
  <si>
    <t>Rubiães</t>
  </si>
  <si>
    <t>020016005020</t>
  </si>
  <si>
    <t>Ruilhe</t>
  </si>
  <si>
    <t>020003003038</t>
  </si>
  <si>
    <t>Ruivães</t>
  </si>
  <si>
    <t>020003011014</t>
  </si>
  <si>
    <t>020003012036</t>
  </si>
  <si>
    <t>Ruivos</t>
  </si>
  <si>
    <t>020016006017</t>
  </si>
  <si>
    <t>Ruivós</t>
  </si>
  <si>
    <t>020009011028</t>
  </si>
  <si>
    <t>Runa</t>
  </si>
  <si>
    <t>020011013012</t>
  </si>
  <si>
    <t>Ruvina</t>
  </si>
  <si>
    <t>020009011029</t>
  </si>
  <si>
    <t>Sá</t>
  </si>
  <si>
    <t>020016001032</t>
  </si>
  <si>
    <t>020016004025</t>
  </si>
  <si>
    <t>020016007040</t>
  </si>
  <si>
    <t>Sabacheira</t>
  </si>
  <si>
    <t>020014018014</t>
  </si>
  <si>
    <t>Sabadim</t>
  </si>
  <si>
    <t>020016001033</t>
  </si>
  <si>
    <t>Sabariz</t>
  </si>
  <si>
    <t>020003013040</t>
  </si>
  <si>
    <t>Sabóia</t>
  </si>
  <si>
    <t>020002011003</t>
  </si>
  <si>
    <t>020017010009</t>
  </si>
  <si>
    <t>Sabroso de Aguiar</t>
  </si>
  <si>
    <t>020017013017</t>
  </si>
  <si>
    <t>020009011030</t>
  </si>
  <si>
    <t>Sabugosa</t>
  </si>
  <si>
    <t>020018021017</t>
  </si>
  <si>
    <t>Sabugueiro</t>
  </si>
  <si>
    <t>020007002007</t>
  </si>
  <si>
    <t>020009012010</t>
  </si>
  <si>
    <t>Sacavém</t>
  </si>
  <si>
    <t>020011007012</t>
  </si>
  <si>
    <t>Sacramento</t>
  </si>
  <si>
    <t>020011006027</t>
  </si>
  <si>
    <t>Sado</t>
  </si>
  <si>
    <t>020015012008</t>
  </si>
  <si>
    <t>Safara</t>
  </si>
  <si>
    <t>020002010003</t>
  </si>
  <si>
    <t>Safurdão</t>
  </si>
  <si>
    <t>020009010021</t>
  </si>
  <si>
    <t>Sago</t>
  </si>
  <si>
    <t>020016004026</t>
  </si>
  <si>
    <t>Sagres</t>
  </si>
  <si>
    <t>020008015004</t>
  </si>
  <si>
    <t>Salamonde</t>
  </si>
  <si>
    <t>020003011015</t>
  </si>
  <si>
    <t>Salão</t>
  </si>
  <si>
    <t>020047001013</t>
  </si>
  <si>
    <t>Saldanha</t>
  </si>
  <si>
    <t>020004008015</t>
  </si>
  <si>
    <t>Saldonha</t>
  </si>
  <si>
    <t>020004001010</t>
  </si>
  <si>
    <t>Salga</t>
  </si>
  <si>
    <t>020042002006</t>
  </si>
  <si>
    <t>Salgueirais</t>
  </si>
  <si>
    <t>020009003015</t>
  </si>
  <si>
    <t>Salgueiro</t>
  </si>
  <si>
    <t>020005004023</t>
  </si>
  <si>
    <t>Salgueiro do Campo</t>
  </si>
  <si>
    <t>020005002020</t>
  </si>
  <si>
    <t>Salir</t>
  </si>
  <si>
    <t>020008008007</t>
  </si>
  <si>
    <t>Salir de Matos</t>
  </si>
  <si>
    <t>020010006009</t>
  </si>
  <si>
    <t>Salir do Porto</t>
  </si>
  <si>
    <t>020010006010</t>
  </si>
  <si>
    <t>Salreu</t>
  </si>
  <si>
    <t>020001008006</t>
  </si>
  <si>
    <t>Salsas</t>
  </si>
  <si>
    <t>020004002039</t>
  </si>
  <si>
    <t>Salselas</t>
  </si>
  <si>
    <t>020004005026</t>
  </si>
  <si>
    <t>Salto</t>
  </si>
  <si>
    <t>020017006026</t>
  </si>
  <si>
    <t>Salvada</t>
  </si>
  <si>
    <t>020002005008</t>
  </si>
  <si>
    <t>Salvador</t>
  </si>
  <si>
    <t>020005007011</t>
  </si>
  <si>
    <t>Salvador do Monte</t>
  </si>
  <si>
    <t>020013001029</t>
  </si>
  <si>
    <t>020014015004</t>
  </si>
  <si>
    <t>Salvaterra do Extremo</t>
  </si>
  <si>
    <t>020005005013</t>
  </si>
  <si>
    <t>Salzedas</t>
  </si>
  <si>
    <t>020018020005</t>
  </si>
  <si>
    <t>Samaiões</t>
  </si>
  <si>
    <t>020017003026</t>
  </si>
  <si>
    <t>Sambade</t>
  </si>
  <si>
    <t>020009013019</t>
  </si>
  <si>
    <t>Sebal</t>
  </si>
  <si>
    <t>020006004008</t>
  </si>
  <si>
    <t>Sebolido</t>
  </si>
  <si>
    <t>020013011034</t>
  </si>
  <si>
    <t>Secarias</t>
  </si>
  <si>
    <t>020006001016</t>
  </si>
  <si>
    <t>Seda</t>
  </si>
  <si>
    <t>020012001003</t>
  </si>
  <si>
    <t>Sedielos</t>
  </si>
  <si>
    <t>020017008009</t>
  </si>
  <si>
    <t>Segadães</t>
  </si>
  <si>
    <t>020001001016</t>
  </si>
  <si>
    <t>Segões</t>
  </si>
  <si>
    <t>020018007018</t>
  </si>
  <si>
    <t>Segude</t>
  </si>
  <si>
    <t>020016004027</t>
  </si>
  <si>
    <t>Segura</t>
  </si>
  <si>
    <t>020005005015</t>
  </si>
  <si>
    <t>020009012020</t>
  </si>
  <si>
    <t>Seiça</t>
  </si>
  <si>
    <t>020014021013</t>
  </si>
  <si>
    <t>Seide (São Miguel)</t>
  </si>
  <si>
    <t>020003012043</t>
  </si>
  <si>
    <t>Seide (São Paio)</t>
  </si>
  <si>
    <t>020003012044</t>
  </si>
  <si>
    <t>Seidões</t>
  </si>
  <si>
    <t>020003007031</t>
  </si>
  <si>
    <t>020015010004</t>
  </si>
  <si>
    <t>Seixal (R.A.Madeira)</t>
  </si>
  <si>
    <t>020031006004</t>
  </si>
  <si>
    <t>Seixas</t>
  </si>
  <si>
    <t>020009014015</t>
  </si>
  <si>
    <t>020016002015</t>
  </si>
  <si>
    <t>Seixezelo</t>
  </si>
  <si>
    <t>020013017019</t>
  </si>
  <si>
    <t>Seixo</t>
  </si>
  <si>
    <t>020006008002</t>
  </si>
  <si>
    <t>Seixo Amarelo</t>
  </si>
  <si>
    <t>020009007043</t>
  </si>
  <si>
    <t>Seixo da Beira</t>
  </si>
  <si>
    <t>020006011018</t>
  </si>
  <si>
    <t>Seixo de Ansiães</t>
  </si>
  <si>
    <t>020004003016</t>
  </si>
  <si>
    <t>Seixo de Gatões</t>
  </si>
  <si>
    <t>020006010010</t>
  </si>
  <si>
    <t>Seixo de Manhoses</t>
  </si>
  <si>
    <t>020004010013</t>
  </si>
  <si>
    <t>Seixo do Côa</t>
  </si>
  <si>
    <t>020009011032</t>
  </si>
  <si>
    <t>Sejães</t>
  </si>
  <si>
    <t>020018010010</t>
  </si>
  <si>
    <t>Selhariz</t>
  </si>
  <si>
    <t>020017003036</t>
  </si>
  <si>
    <t>Selho (São Cristóvão)</t>
  </si>
  <si>
    <t>020003008050</t>
  </si>
  <si>
    <t>Selho (São Jorge)</t>
  </si>
  <si>
    <t>020003008054</t>
  </si>
  <si>
    <t>Selho (São Lourenço)</t>
  </si>
  <si>
    <t>020003008056</t>
  </si>
  <si>
    <t>Selmes</t>
  </si>
  <si>
    <t>020002014002</t>
  </si>
  <si>
    <t>Selores</t>
  </si>
  <si>
    <t>020004003017</t>
  </si>
  <si>
    <t>Semelhe</t>
  </si>
  <si>
    <t>020003003053</t>
  </si>
  <si>
    <t>Semide</t>
  </si>
  <si>
    <t>020006009004</t>
  </si>
  <si>
    <t>Sendas</t>
  </si>
  <si>
    <t>020004002046</t>
  </si>
  <si>
    <t>Sendim</t>
  </si>
  <si>
    <t>020004006014</t>
  </si>
  <si>
    <t>020013003024</t>
  </si>
  <si>
    <t>020018019013</t>
  </si>
  <si>
    <t>Sendim da Ribeira</t>
  </si>
  <si>
    <t>020004001012</t>
  </si>
  <si>
    <t>Sendim da Serra</t>
  </si>
  <si>
    <t>020004001013</t>
  </si>
  <si>
    <t>Senharei</t>
  </si>
  <si>
    <t>020016001044</t>
  </si>
  <si>
    <t>Senhora da Graça de Padrões</t>
  </si>
  <si>
    <t>020002002007</t>
  </si>
  <si>
    <t>Senhora da Hora</t>
  </si>
  <si>
    <t>020013008010</t>
  </si>
  <si>
    <t>Senhora da Saúde</t>
  </si>
  <si>
    <t>020007005021</t>
  </si>
  <si>
    <t>Senhorim</t>
  </si>
  <si>
    <t>020018009005</t>
  </si>
  <si>
    <t>Senouras</t>
  </si>
  <si>
    <t>020009002025</t>
  </si>
  <si>
    <t>Sepins</t>
  </si>
  <si>
    <t>020006002013</t>
  </si>
  <si>
    <t>Sequeade</t>
  </si>
  <si>
    <t>020003002078</t>
  </si>
  <si>
    <t>Sequeira</t>
  </si>
  <si>
    <t>020003003054</t>
  </si>
  <si>
    <t>Sequeiró</t>
  </si>
  <si>
    <t>020013014031</t>
  </si>
  <si>
    <t>Sequeiros</t>
  </si>
  <si>
    <t>020003001021</t>
  </si>
  <si>
    <t>020009001011</t>
  </si>
  <si>
    <t>Serafão</t>
  </si>
  <si>
    <t>020003007032</t>
  </si>
  <si>
    <t>Seramil</t>
  </si>
  <si>
    <t>020003001022</t>
  </si>
  <si>
    <t>Serapicos</t>
  </si>
  <si>
    <t>020004002047</t>
  </si>
  <si>
    <t>020017012024</t>
  </si>
  <si>
    <t>Serdedelo</t>
  </si>
  <si>
    <t>020016007046</t>
  </si>
  <si>
    <t>Sermonde</t>
  </si>
  <si>
    <t>020013017020</t>
  </si>
  <si>
    <t>020018018016</t>
  </si>
  <si>
    <t>Sernande</t>
  </si>
  <si>
    <t>020013003025</t>
  </si>
  <si>
    <t>Seroa</t>
  </si>
  <si>
    <t>020013009016</t>
  </si>
  <si>
    <t>Serpa (Salvador)</t>
  </si>
  <si>
    <t>020002013004</t>
  </si>
  <si>
    <t>Serpa (Santa Maria)</t>
  </si>
  <si>
    <t>020002013005</t>
  </si>
  <si>
    <t>Serpins</t>
  </si>
  <si>
    <t>020006007004</t>
  </si>
  <si>
    <t>Serra</t>
  </si>
  <si>
    <t>020014018015</t>
  </si>
  <si>
    <t>Serra d' El-Rei</t>
  </si>
  <si>
    <t>020010014005</t>
  </si>
  <si>
    <t>Serra de Água (R.A.Madeira)</t>
  </si>
  <si>
    <t>020031007003</t>
  </si>
  <si>
    <t>Serra de Santo António</t>
  </si>
  <si>
    <t>020014002009</t>
  </si>
  <si>
    <t>Serra do Bouro</t>
  </si>
  <si>
    <t>020010006013</t>
  </si>
  <si>
    <t>Serrazes</t>
  </si>
  <si>
    <t>020018016015</t>
  </si>
  <si>
    <t>Serreleis</t>
  </si>
  <si>
    <t>020016009032</t>
  </si>
  <si>
    <t>Serreta</t>
  </si>
  <si>
    <t>020043001017</t>
  </si>
  <si>
    <t>Serro Ventoso</t>
  </si>
  <si>
    <t>020010016013</t>
  </si>
  <si>
    <t>020005009012</t>
  </si>
  <si>
    <t>Serzedelo</t>
  </si>
  <si>
    <t>020003008066</t>
  </si>
  <si>
    <t>020003009024</t>
  </si>
  <si>
    <t>Serzedo</t>
  </si>
  <si>
    <t>020003008067</t>
  </si>
  <si>
    <t>020013017021</t>
  </si>
  <si>
    <t>Sesimbra (Castelo)</t>
  </si>
  <si>
    <t>020015011001</t>
  </si>
  <si>
    <t>Sesimbra (Santiago)</t>
  </si>
  <si>
    <t>020015011002</t>
  </si>
  <si>
    <t>Sesulfe</t>
  </si>
  <si>
    <t>020004005028</t>
  </si>
  <si>
    <t>Sete Cidades</t>
  </si>
  <si>
    <t>020042003022</t>
  </si>
  <si>
    <t>Setúbal (Nossa Senhora da Anunciada)</t>
  </si>
  <si>
    <t>020015012001</t>
  </si>
  <si>
    <t>Setúbal (Santa Maria da Graça)</t>
  </si>
  <si>
    <t>020015012002</t>
  </si>
  <si>
    <t>Setúbal (São Julião)</t>
  </si>
  <si>
    <t>020015012003</t>
  </si>
  <si>
    <t>Setúbal (São Sebastião)</t>
  </si>
  <si>
    <t>020015012005</t>
  </si>
  <si>
    <t>Sever</t>
  </si>
  <si>
    <t>020017011010</t>
  </si>
  <si>
    <t>020018007019</t>
  </si>
  <si>
    <t>020001017006</t>
  </si>
  <si>
    <t>Sezelhe</t>
  </si>
  <si>
    <t>020017006030</t>
  </si>
  <si>
    <t>Sezures</t>
  </si>
  <si>
    <t>020003012045</t>
  </si>
  <si>
    <t>020018011011</t>
  </si>
  <si>
    <t>Silgueiros</t>
  </si>
  <si>
    <t>020018023017</t>
  </si>
  <si>
    <t>Silva</t>
  </si>
  <si>
    <t>020003002079</t>
  </si>
  <si>
    <t>020004006015</t>
  </si>
  <si>
    <t>020016008013</t>
  </si>
  <si>
    <t>Silvã de Cima</t>
  </si>
  <si>
    <t>020018017011</t>
  </si>
  <si>
    <t>Silva Escura</t>
  </si>
  <si>
    <t>020001017007</t>
  </si>
  <si>
    <t>020013006014</t>
  </si>
  <si>
    <t>Silvalde</t>
  </si>
  <si>
    <t>020001007005</t>
  </si>
  <si>
    <t>Silvares</t>
  </si>
  <si>
    <t>020003008068</t>
  </si>
  <si>
    <t>020005004024</t>
  </si>
  <si>
    <t>020013005023</t>
  </si>
  <si>
    <t>020018021021</t>
  </si>
  <si>
    <t>Silvares (São Clemente)</t>
  </si>
  <si>
    <t>020003007027</t>
  </si>
  <si>
    <t>Silvares (São Martinho)</t>
  </si>
  <si>
    <t>020003007029</t>
  </si>
  <si>
    <t>Silveira</t>
  </si>
  <si>
    <t>020011013016</t>
  </si>
  <si>
    <t>Silveiras</t>
  </si>
  <si>
    <t>020007006009</t>
  </si>
  <si>
    <t>Silveiros</t>
  </si>
  <si>
    <t>020003002080</t>
  </si>
  <si>
    <t>020008013007</t>
  </si>
  <si>
    <t>Sinde</t>
  </si>
  <si>
    <t>020006016013</t>
  </si>
  <si>
    <t>020015013001</t>
  </si>
  <si>
    <t>Limões</t>
  </si>
  <si>
    <t>020017009004</t>
  </si>
  <si>
    <t>Linda-a-Velha</t>
  </si>
  <si>
    <t>020011010008</t>
  </si>
  <si>
    <t>Lindoso</t>
  </si>
  <si>
    <t>020016006012</t>
  </si>
  <si>
    <t>Linhares</t>
  </si>
  <si>
    <t>020004003008</t>
  </si>
  <si>
    <t>020009003008</t>
  </si>
  <si>
    <t>020016005012</t>
  </si>
  <si>
    <t>Lobão</t>
  </si>
  <si>
    <t>020001009011</t>
  </si>
  <si>
    <t>Lobão da Beira</t>
  </si>
  <si>
    <t>020018021010</t>
  </si>
  <si>
    <t>Lobelhe do Mato</t>
  </si>
  <si>
    <t>020018006009</t>
  </si>
  <si>
    <t>Lobrigos (São João Baptista)</t>
  </si>
  <si>
    <t>020017011008</t>
  </si>
  <si>
    <t>Lobrigos (São Miguel)</t>
  </si>
  <si>
    <t>020017011009</t>
  </si>
  <si>
    <t>Lodares</t>
  </si>
  <si>
    <t>020013005010</t>
  </si>
  <si>
    <t>Lodões</t>
  </si>
  <si>
    <t>020004010006</t>
  </si>
  <si>
    <t>Loivo</t>
  </si>
  <si>
    <t>020016010007</t>
  </si>
  <si>
    <t>Loivos</t>
  </si>
  <si>
    <t>020017003015</t>
  </si>
  <si>
    <t>Loivos da Ribeira</t>
  </si>
  <si>
    <t>020013002009</t>
  </si>
  <si>
    <t>Loivos do Monte</t>
  </si>
  <si>
    <t>020013002008</t>
  </si>
  <si>
    <t>Lomar</t>
  </si>
  <si>
    <t>020003003023</t>
  </si>
  <si>
    <t>Lomba</t>
  </si>
  <si>
    <t>020009011017</t>
  </si>
  <si>
    <t>020013001019</t>
  </si>
  <si>
    <t>020013004005</t>
  </si>
  <si>
    <t>020048001006</t>
  </si>
  <si>
    <t>Lomba da Fazenda</t>
  </si>
  <si>
    <t>020042002003</t>
  </si>
  <si>
    <t>Lomba da Maia</t>
  </si>
  <si>
    <t>020042005003</t>
  </si>
  <si>
    <t>Lomba de São Pedro</t>
  </si>
  <si>
    <t>020042005004</t>
  </si>
  <si>
    <t>Lombo</t>
  </si>
  <si>
    <t>020004005019</t>
  </si>
  <si>
    <t>Longomel</t>
  </si>
  <si>
    <t>020012013005</t>
  </si>
  <si>
    <t>Longos</t>
  </si>
  <si>
    <t>020003008027</t>
  </si>
  <si>
    <t>Longos Vales</t>
  </si>
  <si>
    <t>020016004011</t>
  </si>
  <si>
    <t>Santos-o-Velho</t>
  </si>
  <si>
    <t>020011006037</t>
  </si>
  <si>
    <t>Santulhão</t>
  </si>
  <si>
    <t>020004011010</t>
  </si>
  <si>
    <t>São Barnabé</t>
  </si>
  <si>
    <t>020002002006</t>
  </si>
  <si>
    <t>São Bartolomeu da Serra</t>
  </si>
  <si>
    <t>020015009008</t>
  </si>
  <si>
    <t>São Bartolomeu de Messines</t>
  </si>
  <si>
    <t>020008013005</t>
  </si>
  <si>
    <t>São Bartolomeu de Regatos</t>
  </si>
  <si>
    <t>020016004022</t>
  </si>
  <si>
    <t>Podence</t>
  </si>
  <si>
    <t>020004005025</t>
  </si>
  <si>
    <t>Podentes</t>
  </si>
  <si>
    <t>020006014003</t>
  </si>
  <si>
    <t>Poiares</t>
  </si>
  <si>
    <t>020004004006</t>
  </si>
  <si>
    <t>020016007034</t>
  </si>
  <si>
    <t>020017008008</t>
  </si>
  <si>
    <t>Poiares (Santo André)</t>
  </si>
  <si>
    <t>020006017003</t>
  </si>
  <si>
    <t>Polvoreira</t>
  </si>
  <si>
    <t>020003008037</t>
  </si>
  <si>
    <t>Pomares</t>
  </si>
  <si>
    <t>020006001012</t>
  </si>
  <si>
    <t>020009010019</t>
  </si>
  <si>
    <t>Designação L3_Concelho_RAM</t>
  </si>
  <si>
    <t>Código  L3_Concelho_RAM</t>
  </si>
  <si>
    <t>São Roque do Faial (R.A.Madeira)</t>
  </si>
  <si>
    <t>020031009005</t>
  </si>
  <si>
    <t>020046003005</t>
  </si>
  <si>
    <t>São Salvador</t>
  </si>
  <si>
    <t>020004007028</t>
  </si>
  <si>
    <t>020018023030</t>
  </si>
  <si>
    <t>São Salvador da Aramenha</t>
  </si>
  <si>
    <t>020012010004</t>
  </si>
  <si>
    <t>São Salvador de Viveiro</t>
  </si>
  <si>
    <t>020017002014</t>
  </si>
  <si>
    <t>São Salvador do Campo</t>
  </si>
  <si>
    <t>020013014029</t>
  </si>
  <si>
    <t>São Saturnino</t>
  </si>
  <si>
    <t>020012008003</t>
  </si>
  <si>
    <t>São Sebastião</t>
  </si>
  <si>
    <t>020014014011</t>
  </si>
  <si>
    <t>São Sebastião da Feira</t>
  </si>
  <si>
    <t>020006011017</t>
  </si>
  <si>
    <t>São Sebastião da Giesteira</t>
  </si>
  <si>
    <t>020007005014</t>
  </si>
  <si>
    <t>São Sebastião da Pedreira</t>
  </si>
  <si>
    <t>020011006050</t>
  </si>
  <si>
    <t>São Sebastião dos Carros</t>
  </si>
  <si>
    <t>020002009009</t>
  </si>
  <si>
    <t>São Silvestre</t>
  </si>
  <si>
    <t>020006003024</t>
  </si>
  <si>
    <t>São Simão</t>
  </si>
  <si>
    <t>020007004003</t>
  </si>
  <si>
    <t>Estremoz (Santo André)</t>
  </si>
  <si>
    <t>020007004006</t>
  </si>
  <si>
    <t>Eucisia</t>
  </si>
  <si>
    <t>020004001004</t>
  </si>
  <si>
    <t>Évora (Santo Antão)</t>
  </si>
  <si>
    <t>020007005005</t>
  </si>
  <si>
    <t>Évora (São Mamede)</t>
  </si>
  <si>
    <t>020007005007</t>
  </si>
  <si>
    <t>Évora de Alcobaça</t>
  </si>
  <si>
    <t>020010001008</t>
  </si>
  <si>
    <t>Évora Monte (Santa Maria)</t>
  </si>
  <si>
    <t>020007004004</t>
  </si>
  <si>
    <t>Extremo</t>
  </si>
  <si>
    <t>020016001012</t>
  </si>
  <si>
    <t>Facha</t>
  </si>
  <si>
    <t>020016007018</t>
  </si>
  <si>
    <t>020003007009</t>
  </si>
  <si>
    <t>Faia</t>
  </si>
  <si>
    <t>020003004008</t>
  </si>
  <si>
    <t>020009007016</t>
  </si>
  <si>
    <t>020018018006</t>
  </si>
  <si>
    <t>Faial (R.A.Madeira)</t>
  </si>
  <si>
    <t>020031009002</t>
  </si>
  <si>
    <t>Faial da Terra</t>
  </si>
  <si>
    <t>020042004002</t>
  </si>
  <si>
    <t>Fail</t>
  </si>
  <si>
    <t>020018023013</t>
  </si>
  <si>
    <t>Failde</t>
  </si>
  <si>
    <t>020004002014</t>
  </si>
  <si>
    <t>Faiões</t>
  </si>
  <si>
    <t>020017003013</t>
  </si>
  <si>
    <t>Fajã da Ovelha (R.A.Madeira)</t>
  </si>
  <si>
    <t>020031001004</t>
  </si>
  <si>
    <t>Fajã de Baixo</t>
  </si>
  <si>
    <t>020042003006</t>
  </si>
  <si>
    <t>Fajã de Cima</t>
  </si>
  <si>
    <t>020042003007</t>
  </si>
  <si>
    <t>Fajã Grande</t>
  </si>
  <si>
    <t>020048001001</t>
  </si>
  <si>
    <t>Fajão</t>
  </si>
  <si>
    <t>020006012003</t>
  </si>
  <si>
    <t>Fajarda</t>
  </si>
  <si>
    <t>020014009004</t>
  </si>
  <si>
    <t>Fajãzinha</t>
  </si>
  <si>
    <t>020048001002</t>
  </si>
  <si>
    <t>Fajões</t>
  </si>
  <si>
    <t>020001013003</t>
  </si>
  <si>
    <t>Fajozes</t>
  </si>
  <si>
    <t>020013016007</t>
  </si>
  <si>
    <t>Falagueira</t>
  </si>
  <si>
    <t>020011015005</t>
  </si>
  <si>
    <t>Famalicão</t>
  </si>
  <si>
    <t>020009007017</t>
  </si>
  <si>
    <t>020010011001</t>
  </si>
  <si>
    <t>Famões</t>
  </si>
  <si>
    <t>020011016002</t>
  </si>
  <si>
    <t>Fanhões</t>
  </si>
  <si>
    <t>Praticante dos 3.º e 4.º anos (GRAF)</t>
  </si>
  <si>
    <t>Servente (CC)</t>
  </si>
  <si>
    <t>Estagiário (LAV e ROUP)</t>
  </si>
  <si>
    <t>Estagiário dos 1.º e 2.º anos (HOT)</t>
  </si>
  <si>
    <t>Praticante do 1.º ano (CC, FARM, MAD e MET)</t>
  </si>
  <si>
    <t>Aprendiz do 2.º ano (CC, EL, HOT, LAV e ROUP, MAD, MET e PAN)</t>
  </si>
  <si>
    <t>Aprendiz dos 2.º e 3.º anos (GRAF)</t>
  </si>
  <si>
    <t>Auxiliar menor</t>
  </si>
  <si>
    <t>Aprendiz do 1.º ano (CC, EL, GRAF, HOT, LAV e ROUP, MAD, MET e PAN)</t>
  </si>
  <si>
    <t>Secretário-geral</t>
  </si>
  <si>
    <t>Enfermeiro-chefe</t>
  </si>
  <si>
    <t>Veterinário</t>
  </si>
  <si>
    <t>Contabilista/técnico oficial de contas</t>
  </si>
  <si>
    <t>Tratador ou guardador de gado</t>
  </si>
  <si>
    <t>Tradutor principal</t>
  </si>
  <si>
    <t>Trabalhador auxiliar (serviços gerais)</t>
  </si>
  <si>
    <t>Praticante dos 1.º e 2.º anos (GRAF)</t>
  </si>
  <si>
    <t>Paquete de 17 anos</t>
  </si>
  <si>
    <t>Paquete de 16 anos</t>
  </si>
  <si>
    <t>Trabalhador agrícola</t>
  </si>
  <si>
    <t>Carreira</t>
  </si>
  <si>
    <t>Electricista</t>
  </si>
  <si>
    <t>Tipo de contrato</t>
  </si>
  <si>
    <t>Correio electrónico</t>
  </si>
  <si>
    <t>Jardim de infância "A Caixa Mágica"</t>
  </si>
  <si>
    <t>Santa Cruz</t>
  </si>
  <si>
    <t>Creche "A Figueirinha"</t>
  </si>
  <si>
    <t>Infantário "A Quinta"</t>
  </si>
  <si>
    <t>São Pedro</t>
  </si>
  <si>
    <t>Infantário "As Capuchinhas"</t>
  </si>
  <si>
    <t>Santa Luzia</t>
  </si>
  <si>
    <t>Infantário "Donamina"</t>
  </si>
  <si>
    <t>Infantário "Estrelinhas Vip"</t>
  </si>
  <si>
    <t>Infantário "O Canto dos Reguilas" I</t>
  </si>
  <si>
    <t>Infantário "O Canto dos Reguilas" II</t>
  </si>
  <si>
    <t>São Martinho</t>
  </si>
  <si>
    <t>Infantário "O Golfinho" I</t>
  </si>
  <si>
    <t>Creche "O Golfinho" II</t>
  </si>
  <si>
    <t>Creche "O Principezinho"</t>
  </si>
  <si>
    <t>Jardim de infância "O Polegarzinho"</t>
  </si>
  <si>
    <t>São Roque</t>
  </si>
  <si>
    <t>Creche "O Snoopy"</t>
  </si>
  <si>
    <t>Infantário "Oceano Encantado"</t>
  </si>
  <si>
    <t>Infantário "O Pimpão"</t>
  </si>
  <si>
    <t>Infantário "Primaveras"</t>
  </si>
  <si>
    <t>Infantário "Planeta das Crianças"</t>
  </si>
  <si>
    <t>Infantária "Rainha Santa Isabel"</t>
  </si>
  <si>
    <t>Sé</t>
  </si>
  <si>
    <t>Infantário "Rainha Sílvia"</t>
  </si>
  <si>
    <t>Santa Maria Maior</t>
  </si>
  <si>
    <t>Santo António</t>
  </si>
  <si>
    <t>Infantário "Refúgio do Bebé II"</t>
  </si>
  <si>
    <t>Infantário "Refúgio do Bebé I"</t>
  </si>
  <si>
    <t>Jardim de infância Abrigo Infantil Nossa Senhora da Conceição</t>
  </si>
  <si>
    <t>Jardim de infância Patronato São Pedro</t>
  </si>
  <si>
    <t>Infantário Atellier Infantil</t>
  </si>
  <si>
    <t>Infantário Auxílio Maternal</t>
  </si>
  <si>
    <t>Monte</t>
  </si>
  <si>
    <t>São Vicente</t>
  </si>
  <si>
    <t>Ponta Delgada</t>
  </si>
  <si>
    <t>Santana</t>
  </si>
  <si>
    <t>Escola "Dona Olga de Brito"</t>
  </si>
  <si>
    <t>Escola São João - Externato</t>
  </si>
  <si>
    <t>Escola Profissional de Agentes de Serviço e Apoio Social</t>
  </si>
  <si>
    <t>Escola Salesiana de Artes e Ofícios</t>
  </si>
  <si>
    <t>nof3103648</t>
  </si>
  <si>
    <t>023</t>
  </si>
  <si>
    <t>Arronches</t>
  </si>
  <si>
    <t>020012002</t>
  </si>
  <si>
    <t>Açores</t>
  </si>
  <si>
    <t>020009003001</t>
  </si>
  <si>
    <t>França</t>
  </si>
  <si>
    <t>010</t>
  </si>
  <si>
    <t>Arruda dos Vinhos</t>
  </si>
  <si>
    <t>020011002</t>
  </si>
  <si>
    <t>Adães</t>
  </si>
  <si>
    <t>020003002003</t>
  </si>
  <si>
    <t>Gâmbia</t>
  </si>
  <si>
    <t>055</t>
  </si>
  <si>
    <t>020001005</t>
  </si>
  <si>
    <t>Adão</t>
  </si>
  <si>
    <t>020009007001</t>
  </si>
  <si>
    <t>Geórgia</t>
  </si>
  <si>
    <t>092</t>
  </si>
  <si>
    <t>Avis</t>
  </si>
  <si>
    <t>020012003</t>
  </si>
  <si>
    <t>Adaúfe</t>
  </si>
  <si>
    <t>020003003001</t>
  </si>
  <si>
    <t>Grécia</t>
  </si>
  <si>
    <t>019</t>
  </si>
  <si>
    <t>Azambuja</t>
  </si>
  <si>
    <t>020011003</t>
  </si>
  <si>
    <t>Ade</t>
  </si>
  <si>
    <t>020009002001</t>
  </si>
  <si>
    <t>Gronelândia</t>
  </si>
  <si>
    <t>073</t>
  </si>
  <si>
    <t>Baião</t>
  </si>
  <si>
    <t>020013002</t>
  </si>
  <si>
    <t>Adeganha</t>
  </si>
  <si>
    <t>020004009002</t>
  </si>
  <si>
    <t>Guiné</t>
  </si>
  <si>
    <t>057</t>
  </si>
  <si>
    <t>Barcelos</t>
  </si>
  <si>
    <t>020003002</t>
  </si>
  <si>
    <t>Adorigo</t>
  </si>
  <si>
    <t>020018019001</t>
  </si>
  <si>
    <t>Guiné Equatorial</t>
  </si>
  <si>
    <t>058</t>
  </si>
  <si>
    <t>Barrancos</t>
  </si>
  <si>
    <t>020002004</t>
  </si>
  <si>
    <t>Adoufe</t>
  </si>
  <si>
    <t>020017014002</t>
  </si>
  <si>
    <t>Guiné-Bissau</t>
  </si>
  <si>
    <t>056</t>
  </si>
  <si>
    <t>Barreiro</t>
  </si>
  <si>
    <t>020015004</t>
  </si>
  <si>
    <t>Afife</t>
  </si>
  <si>
    <t>020016009001</t>
  </si>
  <si>
    <t>Hong Kong</t>
  </si>
  <si>
    <t>107</t>
  </si>
  <si>
    <t>Batalha</t>
  </si>
  <si>
    <t>020010004</t>
  </si>
  <si>
    <t>Afonsim</t>
  </si>
  <si>
    <t>020017013001</t>
  </si>
  <si>
    <t>Hungria</t>
  </si>
  <si>
    <t>036</t>
  </si>
  <si>
    <t>020002005</t>
  </si>
  <si>
    <t>Afonsoeiro</t>
  </si>
  <si>
    <t>020015007008</t>
  </si>
  <si>
    <t>Índia</t>
  </si>
  <si>
    <t>095</t>
  </si>
  <si>
    <t>Belmonte</t>
  </si>
  <si>
    <t>020005001</t>
  </si>
  <si>
    <t>Agadão</t>
  </si>
  <si>
    <t>020001001001</t>
  </si>
  <si>
    <t>Irão (República Islâmica do)</t>
  </si>
  <si>
    <t>087</t>
  </si>
  <si>
    <t>Benavente</t>
  </si>
  <si>
    <t>020014005</t>
  </si>
  <si>
    <t>Agilde</t>
  </si>
  <si>
    <t>020003005001</t>
  </si>
  <si>
    <t>Iraque</t>
  </si>
  <si>
    <t>086</t>
  </si>
  <si>
    <t>Bombarral</t>
  </si>
  <si>
    <t>020010005</t>
  </si>
  <si>
    <t>Agrela</t>
  </si>
  <si>
    <t>020003007002</t>
  </si>
  <si>
    <t>Irlanda</t>
  </si>
  <si>
    <t>017</t>
  </si>
  <si>
    <t>Borba</t>
  </si>
  <si>
    <t>020007003</t>
  </si>
  <si>
    <t>020013014001</t>
  </si>
  <si>
    <t>Islândia</t>
  </si>
  <si>
    <t>025</t>
  </si>
  <si>
    <t>Boticas</t>
  </si>
  <si>
    <t>020017002</t>
  </si>
  <si>
    <t>Agrobom</t>
  </si>
  <si>
    <t>020004001001</t>
  </si>
  <si>
    <t>Itália</t>
  </si>
  <si>
    <t>015</t>
  </si>
  <si>
    <t>020003003</t>
  </si>
  <si>
    <t>Agrochão</t>
  </si>
  <si>
    <t>020004012001</t>
  </si>
  <si>
    <t>Japão</t>
  </si>
  <si>
    <t>105</t>
  </si>
  <si>
    <t>020004002</t>
  </si>
  <si>
    <t>Água de Alto</t>
  </si>
  <si>
    <t>020042006001</t>
  </si>
  <si>
    <t>Jordânia</t>
  </si>
  <si>
    <t>088</t>
  </si>
  <si>
    <t>Cabeceiras de Basto</t>
  </si>
  <si>
    <t>020003004</t>
  </si>
  <si>
    <t>Água de Pau</t>
  </si>
  <si>
    <t>020042001001</t>
  </si>
  <si>
    <t>Jugoslávia</t>
  </si>
  <si>
    <t>045</t>
  </si>
  <si>
    <t>Cadaval</t>
  </si>
  <si>
    <t>020011004</t>
  </si>
  <si>
    <t>Água de Pena (R.A.Madeira)</t>
  </si>
  <si>
    <t>020031004001</t>
  </si>
  <si>
    <t>Kuwait</t>
  </si>
  <si>
    <t>090</t>
  </si>
  <si>
    <t>Caldas da Rainha</t>
  </si>
  <si>
    <t>020010006</t>
  </si>
  <si>
    <t>Água Longa</t>
  </si>
  <si>
    <t>020013014002</t>
  </si>
  <si>
    <t>Letónia</t>
  </si>
  <si>
    <t>031</t>
  </si>
  <si>
    <t>Calheta (R.A.A.)</t>
  </si>
  <si>
    <t>020045001</t>
  </si>
  <si>
    <t>Água Retorta</t>
  </si>
  <si>
    <t>020042004001</t>
  </si>
  <si>
    <t>Líbano</t>
  </si>
  <si>
    <t>084</t>
  </si>
  <si>
    <t>Calheta (R.A.M.)</t>
  </si>
  <si>
    <t>020031001</t>
  </si>
  <si>
    <t>Água Revés e Crasto</t>
  </si>
  <si>
    <t>020017012001</t>
  </si>
  <si>
    <t>Líbia (Jamahiriya Árabe da)</t>
  </si>
  <si>
    <t>050</t>
  </si>
  <si>
    <t>Câmara de Lobos (R.A.M.)</t>
  </si>
  <si>
    <t>020031002</t>
  </si>
  <si>
    <t>Aguada de Baixo</t>
  </si>
  <si>
    <t>020001001002</t>
  </si>
  <si>
    <t>Lituânia</t>
  </si>
  <si>
    <t>Caminha</t>
  </si>
  <si>
    <t>020016002</t>
  </si>
  <si>
    <t>Aguada de Cima</t>
  </si>
  <si>
    <t>020001001003</t>
  </si>
  <si>
    <t>Luxemburgo</t>
  </si>
  <si>
    <t>Campo Maior</t>
  </si>
  <si>
    <t>020012004</t>
  </si>
  <si>
    <t>Agualonga</t>
  </si>
  <si>
    <t>020016005001</t>
  </si>
  <si>
    <t>Macau</t>
  </si>
  <si>
    <t>108</t>
  </si>
  <si>
    <t>Cantanhede</t>
  </si>
  <si>
    <t>020006002</t>
  </si>
  <si>
    <t>Agualva</t>
  </si>
  <si>
    <t>020011011018</t>
  </si>
  <si>
    <t>Madagáscar</t>
  </si>
  <si>
    <t>064</t>
  </si>
  <si>
    <t>Carrazeda de Ansiães</t>
  </si>
  <si>
    <t>020004003</t>
  </si>
  <si>
    <t>020043002001</t>
  </si>
  <si>
    <t>Malawi</t>
  </si>
  <si>
    <t>067</t>
  </si>
  <si>
    <t>Carregal do Sal</t>
  </si>
  <si>
    <t>020018002</t>
  </si>
  <si>
    <t>Agualva-Cacém</t>
  </si>
  <si>
    <t>020011011001</t>
  </si>
  <si>
    <t>Malta</t>
  </si>
  <si>
    <t>028</t>
  </si>
  <si>
    <t>Cartaxo</t>
  </si>
  <si>
    <t>020014006</t>
  </si>
  <si>
    <t>Águas</t>
  </si>
  <si>
    <t>020005007001</t>
  </si>
  <si>
    <t>Marrocos</t>
  </si>
  <si>
    <t>047</t>
  </si>
  <si>
    <t>Cascais</t>
  </si>
  <si>
    <t>020011005</t>
  </si>
  <si>
    <t>Águas Belas</t>
  </si>
  <si>
    <t>020009011001</t>
  </si>
  <si>
    <t>Mauritânia</t>
  </si>
  <si>
    <t>052</t>
  </si>
  <si>
    <t>Castanheira de Pêra</t>
  </si>
  <si>
    <t>020010007</t>
  </si>
  <si>
    <t>020014011001</t>
  </si>
  <si>
    <t>México</t>
  </si>
  <si>
    <t>074</t>
  </si>
  <si>
    <t>020005002</t>
  </si>
  <si>
    <t>Águas Boas</t>
  </si>
  <si>
    <t>020018017001</t>
  </si>
  <si>
    <t>Moçambique</t>
  </si>
  <si>
    <t>063</t>
  </si>
  <si>
    <t>Castelo de Paiva</t>
  </si>
  <si>
    <t>020001006</t>
  </si>
  <si>
    <t>Águas Frias</t>
  </si>
  <si>
    <t>020017003001</t>
  </si>
  <si>
    <t>Namíbia</t>
  </si>
  <si>
    <t>069</t>
  </si>
  <si>
    <t>Castelo de Vide</t>
  </si>
  <si>
    <t>020012005</t>
  </si>
  <si>
    <t>Águas Santas</t>
  </si>
  <si>
    <t>020003009001</t>
  </si>
  <si>
    <t>Noruega</t>
  </si>
  <si>
    <t>026</t>
  </si>
  <si>
    <t>Castro Daire</t>
  </si>
  <si>
    <t>020018003</t>
  </si>
  <si>
    <t>020013006001</t>
  </si>
  <si>
    <t>Nova Zelândia</t>
  </si>
  <si>
    <t>112</t>
  </si>
  <si>
    <t>Castro Marim</t>
  </si>
  <si>
    <t>020008004</t>
  </si>
  <si>
    <t>Águas Vivas</t>
  </si>
  <si>
    <t>020004006017</t>
  </si>
  <si>
    <t>Outros países Africanos</t>
  </si>
  <si>
    <t>070</t>
  </si>
  <si>
    <t>Castro Verde</t>
  </si>
  <si>
    <t>020002006</t>
  </si>
  <si>
    <t>Aguçadoura</t>
  </si>
  <si>
    <t>020013013002</t>
  </si>
  <si>
    <t>Outros países Americanos</t>
  </si>
  <si>
    <t>083</t>
  </si>
  <si>
    <t>Celorico da Beira</t>
  </si>
  <si>
    <t>020009003</t>
  </si>
  <si>
    <t>Aguda</t>
  </si>
  <si>
    <t>020010008001</t>
  </si>
  <si>
    <t>Outros países Asiáticos</t>
  </si>
  <si>
    <t>110</t>
  </si>
  <si>
    <t>Celorico de Basto</t>
  </si>
  <si>
    <t>020003005</t>
  </si>
  <si>
    <t>020001001004</t>
  </si>
  <si>
    <t>Outros países da Oceania</t>
  </si>
  <si>
    <t>113</t>
  </si>
  <si>
    <t>Chamusca</t>
  </si>
  <si>
    <t>020014007</t>
  </si>
  <si>
    <t>Aguiã</t>
  </si>
  <si>
    <t>020016001002</t>
  </si>
  <si>
    <t>Outros países Europeus</t>
  </si>
  <si>
    <t>046</t>
  </si>
  <si>
    <t>Chaves</t>
  </si>
  <si>
    <t>020017003</t>
  </si>
  <si>
    <t>Aguiar</t>
  </si>
  <si>
    <t>020003002004</t>
  </si>
  <si>
    <t>Países Baixos</t>
  </si>
  <si>
    <t>Cinfães</t>
  </si>
  <si>
    <t>020018004</t>
  </si>
  <si>
    <t>020007013003</t>
  </si>
  <si>
    <t>Países e territórios ignorados</t>
  </si>
  <si>
    <t>999</t>
  </si>
  <si>
    <t>020006003</t>
  </si>
  <si>
    <t>020009001001</t>
  </si>
  <si>
    <t>Paquistão</t>
  </si>
  <si>
    <t>094</t>
  </si>
  <si>
    <t>Condeixa-a-Nova</t>
  </si>
  <si>
    <t>020006004</t>
  </si>
  <si>
    <t>Aguiar de Sousa</t>
  </si>
  <si>
    <t>020013010001</t>
  </si>
  <si>
    <t>Paraguai</t>
  </si>
  <si>
    <t>080</t>
  </si>
  <si>
    <t>Constância</t>
  </si>
  <si>
    <t>020014008</t>
  </si>
  <si>
    <t>Aguieira</t>
  </si>
  <si>
    <t>020018009007</t>
  </si>
  <si>
    <t>Peru</t>
  </si>
  <si>
    <t>076</t>
  </si>
  <si>
    <t>Coruche</t>
  </si>
  <si>
    <t>020014009</t>
  </si>
  <si>
    <t>Aguieiras</t>
  </si>
  <si>
    <t>020004007003</t>
  </si>
  <si>
    <t>Polónia</t>
  </si>
  <si>
    <t>Corvo</t>
  </si>
  <si>
    <t>020049001</t>
  </si>
  <si>
    <t>Aguim</t>
  </si>
  <si>
    <t>020001003015</t>
  </si>
  <si>
    <t>Portugal</t>
  </si>
  <si>
    <t>Covilhã</t>
  </si>
  <si>
    <t>020005003</t>
  </si>
  <si>
    <t>Aião</t>
  </si>
  <si>
    <t>020013003001</t>
  </si>
  <si>
    <t>Quénia</t>
  </si>
  <si>
    <t>062</t>
  </si>
  <si>
    <t>Crato</t>
  </si>
  <si>
    <t>020012006</t>
  </si>
  <si>
    <t>Airães</t>
  </si>
  <si>
    <t>020013003002</t>
  </si>
  <si>
    <t>Regiões polares</t>
  </si>
  <si>
    <t>114</t>
  </si>
  <si>
    <t>Cuba</t>
  </si>
  <si>
    <t>020002007</t>
  </si>
  <si>
    <t>Airão (Santa Maria)</t>
  </si>
  <si>
    <t>020003008044</t>
  </si>
  <si>
    <t>Reino Unido</t>
  </si>
  <si>
    <t>016</t>
  </si>
  <si>
    <t>Elvas</t>
  </si>
  <si>
    <t>020012007</t>
  </si>
  <si>
    <t>Airão (São João Baptista)</t>
  </si>
  <si>
    <t>020003008053</t>
  </si>
  <si>
    <t>Roménia</t>
  </si>
  <si>
    <t>037</t>
  </si>
  <si>
    <t>Entroncamento</t>
  </si>
  <si>
    <t>020014010</t>
  </si>
  <si>
    <t>Airó</t>
  </si>
  <si>
    <t>020003002005</t>
  </si>
  <si>
    <t>Rússia (Federação da)</t>
  </si>
  <si>
    <t>041</t>
  </si>
  <si>
    <t>Espinho</t>
  </si>
  <si>
    <t>020001007</t>
  </si>
  <si>
    <t>Ajuda</t>
  </si>
  <si>
    <t>020011006001</t>
  </si>
  <si>
    <t>São Tomé e Príncipe</t>
  </si>
  <si>
    <t>059</t>
  </si>
  <si>
    <t>Esposende</t>
  </si>
  <si>
    <t>020003006</t>
  </si>
  <si>
    <t>Ajuda da Bretanha</t>
  </si>
  <si>
    <t>020042003023</t>
  </si>
  <si>
    <t>Senegal</t>
  </si>
  <si>
    <t>054</t>
  </si>
  <si>
    <t>Estarreja</t>
  </si>
  <si>
    <t>020001008</t>
  </si>
  <si>
    <t>Ajuda, Salvador e Santo Ildefonso</t>
  </si>
  <si>
    <t>020012007001</t>
  </si>
  <si>
    <t>Singapura</t>
  </si>
  <si>
    <t>100</t>
  </si>
  <si>
    <t>000099099</t>
  </si>
  <si>
    <t>Ajude</t>
  </si>
  <si>
    <t>020003009002</t>
  </si>
  <si>
    <t>Síria (República Árabe da)</t>
  </si>
  <si>
    <t>085</t>
  </si>
  <si>
    <t>Estremoz</t>
  </si>
  <si>
    <t>020007004</t>
  </si>
  <si>
    <t>Ala</t>
  </si>
  <si>
    <t>020004005001</t>
  </si>
  <si>
    <t>Suécia</t>
  </si>
  <si>
    <t>022</t>
  </si>
  <si>
    <t>020007005</t>
  </si>
  <si>
    <t>Alagoa</t>
  </si>
  <si>
    <t>020012014001</t>
  </si>
  <si>
    <t>Suíça</t>
  </si>
  <si>
    <t>027</t>
  </si>
  <si>
    <t>Fafe</t>
  </si>
  <si>
    <t>020003007</t>
  </si>
  <si>
    <t>Alandroal (Nossa Senhora da Conceição)</t>
  </si>
  <si>
    <t>020007001001</t>
  </si>
  <si>
    <t>Tailândia</t>
  </si>
  <si>
    <t>097</t>
  </si>
  <si>
    <t>020008005</t>
  </si>
  <si>
    <t>Albardo</t>
  </si>
  <si>
    <t>020009007002</t>
  </si>
  <si>
    <t>Taiwan</t>
  </si>
  <si>
    <t>106</t>
  </si>
  <si>
    <t>Felgueiras</t>
  </si>
  <si>
    <t>020013003</t>
  </si>
  <si>
    <t>Albergaria da Serra</t>
  </si>
  <si>
    <t>020001004001</t>
  </si>
  <si>
    <t>Timor Leste</t>
  </si>
  <si>
    <t>109</t>
  </si>
  <si>
    <t>Ferreira do Alentejo</t>
  </si>
  <si>
    <t>020002008</t>
  </si>
  <si>
    <t>Albergaria dos Doze</t>
  </si>
  <si>
    <t>020010015002</t>
  </si>
  <si>
    <t>Tunísia</t>
  </si>
  <si>
    <t>049</t>
  </si>
  <si>
    <t>Ferreira do Zêzere</t>
  </si>
  <si>
    <t>020014011</t>
  </si>
  <si>
    <t>020001002001</t>
  </si>
  <si>
    <t>Turquia</t>
  </si>
  <si>
    <t>029</t>
  </si>
  <si>
    <t>Figueira da Foz</t>
  </si>
  <si>
    <t>020006005</t>
  </si>
  <si>
    <t>Albernoa</t>
  </si>
  <si>
    <t>020002005001</t>
  </si>
  <si>
    <t>Ucrânia</t>
  </si>
  <si>
    <t>040</t>
  </si>
  <si>
    <t>Figueira de Castelo Rodrigo</t>
  </si>
  <si>
    <t>020009004</t>
  </si>
  <si>
    <t>020008001001</t>
  </si>
  <si>
    <t>Uruguai</t>
  </si>
  <si>
    <t>081</t>
  </si>
  <si>
    <t>Figueiró dos Vinhos</t>
  </si>
  <si>
    <t>020010008</t>
  </si>
  <si>
    <t>Alburitel</t>
  </si>
  <si>
    <t>020014021001</t>
  </si>
  <si>
    <t>Venezuela</t>
  </si>
  <si>
    <t>075</t>
  </si>
  <si>
    <t>Fornos de Algodres</t>
  </si>
  <si>
    <t>020009005</t>
  </si>
  <si>
    <t>Alcabideche</t>
  </si>
  <si>
    <t>020011005001</t>
  </si>
  <si>
    <t>Vietname</t>
  </si>
  <si>
    <t>098</t>
  </si>
  <si>
    <t>Freixo de Espada à Cinta</t>
  </si>
  <si>
    <t>020004004</t>
  </si>
  <si>
    <t>Alcácer do Sal (Santa Maria do Castelo)</t>
  </si>
  <si>
    <t>020015001001</t>
  </si>
  <si>
    <t>Zâmbia</t>
  </si>
  <si>
    <t>065</t>
  </si>
  <si>
    <t>Fronteira</t>
  </si>
  <si>
    <t>020012008</t>
  </si>
  <si>
    <t>Alcácer do Sal (Santiago)</t>
  </si>
  <si>
    <t>020015001003</t>
  </si>
  <si>
    <t>Zimbabwe</t>
  </si>
  <si>
    <t>066</t>
  </si>
  <si>
    <t>Funchal (R.A.M.)</t>
  </si>
  <si>
    <t>020031003</t>
  </si>
  <si>
    <t>Alcáçova</t>
  </si>
  <si>
    <t>020012007002</t>
  </si>
  <si>
    <t>Fundão</t>
  </si>
  <si>
    <t>020005004</t>
  </si>
  <si>
    <t>Alcáçovas</t>
  </si>
  <si>
    <t>020007013001</t>
  </si>
  <si>
    <t>Gavião</t>
  </si>
  <si>
    <t>020012009</t>
  </si>
  <si>
    <t>Alcafache</t>
  </si>
  <si>
    <t>020018006002</t>
  </si>
  <si>
    <t>Góis</t>
  </si>
  <si>
    <t>020006006</t>
  </si>
  <si>
    <t>Alcafozes</t>
  </si>
  <si>
    <t>020005005001</t>
  </si>
  <si>
    <t>Golegã</t>
  </si>
  <si>
    <t>020014012</t>
  </si>
  <si>
    <t>Alcaide</t>
  </si>
  <si>
    <t>020005004001</t>
  </si>
  <si>
    <t>Gondomar</t>
  </si>
  <si>
    <t>020013004</t>
  </si>
  <si>
    <t>Alcains</t>
  </si>
  <si>
    <t>020005002001</t>
  </si>
  <si>
    <t>Gouveia</t>
  </si>
  <si>
    <t>020009006</t>
  </si>
  <si>
    <t>Alcanede</t>
  </si>
  <si>
    <t>020014016004</t>
  </si>
  <si>
    <t>Grândola</t>
  </si>
  <si>
    <t>020015005</t>
  </si>
  <si>
    <t>020014002001</t>
  </si>
  <si>
    <t>020009007</t>
  </si>
  <si>
    <t>Alcanhões</t>
  </si>
  <si>
    <t>020014016005</t>
  </si>
  <si>
    <t>Guimarães</t>
  </si>
  <si>
    <t>020003008</t>
  </si>
  <si>
    <t>Alcântara</t>
  </si>
  <si>
    <t>020011006002</t>
  </si>
  <si>
    <t>Horta</t>
  </si>
  <si>
    <t>020047001</t>
  </si>
  <si>
    <t>Alcantarilha</t>
  </si>
  <si>
    <t>020008013001</t>
  </si>
  <si>
    <t>Idanha-a-Nova</t>
  </si>
  <si>
    <t>020005005</t>
  </si>
  <si>
    <t>Alcaravela</t>
  </si>
  <si>
    <t>020014017001</t>
  </si>
  <si>
    <t>Ílhavo</t>
  </si>
  <si>
    <t>020001010</t>
  </si>
  <si>
    <t>Alcaria</t>
  </si>
  <si>
    <t>020005004002</t>
  </si>
  <si>
    <t>Lagoa</t>
  </si>
  <si>
    <t>020008006</t>
  </si>
  <si>
    <t>020010016001</t>
  </si>
  <si>
    <t>Lagoa (R.A.A)</t>
  </si>
  <si>
    <t>020042001</t>
  </si>
  <si>
    <t>Alcaria Ruiva</t>
  </si>
  <si>
    <t>020002009001</t>
  </si>
  <si>
    <t>Lagos</t>
  </si>
  <si>
    <t>020008007</t>
  </si>
  <si>
    <t>020010001001</t>
  </si>
  <si>
    <t>Lajes das Flores</t>
  </si>
  <si>
    <t>020048001</t>
  </si>
  <si>
    <t>Alcobertas</t>
  </si>
  <si>
    <t>020014014001</t>
  </si>
  <si>
    <t>Lajes do Pico</t>
  </si>
  <si>
    <t>020046001</t>
  </si>
  <si>
    <t>020015002001</t>
  </si>
  <si>
    <t>Lamego</t>
  </si>
  <si>
    <t>020018005</t>
  </si>
  <si>
    <t>Alcoentre</t>
  </si>
  <si>
    <t>020011003001</t>
  </si>
  <si>
    <t>020010009</t>
  </si>
  <si>
    <t>Alcofra</t>
  </si>
  <si>
    <t>020018024001</t>
  </si>
  <si>
    <t>020011006</t>
  </si>
  <si>
    <t>Alcongosta</t>
  </si>
  <si>
    <t>020005004003</t>
  </si>
  <si>
    <t>Loulé</t>
  </si>
  <si>
    <t>020008008</t>
  </si>
  <si>
    <t>Alcorochel</t>
  </si>
  <si>
    <t>020014019001</t>
  </si>
  <si>
    <t>Loures</t>
  </si>
  <si>
    <t>020011007</t>
  </si>
  <si>
    <t>Alcôrrego</t>
  </si>
  <si>
    <t>020012003001</t>
  </si>
  <si>
    <t>Lourinhã</t>
  </si>
  <si>
    <t>020011008</t>
  </si>
  <si>
    <t>020008002001</t>
  </si>
  <si>
    <t>Lousã</t>
  </si>
  <si>
    <t>020006007</t>
  </si>
  <si>
    <t>Aldão</t>
  </si>
  <si>
    <t>020003008001</t>
  </si>
  <si>
    <t>Lousada</t>
  </si>
  <si>
    <t>020013005</t>
  </si>
  <si>
    <t>Aldeia da Mata</t>
  </si>
  <si>
    <t>Maiorga</t>
  </si>
  <si>
    <t>020010001009</t>
  </si>
  <si>
    <t>Mairos</t>
  </si>
  <si>
    <t>020017003016</t>
  </si>
  <si>
    <t>Malagueira</t>
  </si>
  <si>
    <t>020007005019</t>
  </si>
  <si>
    <t>Malaqueijo</t>
  </si>
  <si>
    <t>020014014013</t>
  </si>
  <si>
    <t>Malcata</t>
  </si>
  <si>
    <t>020009011018</t>
  </si>
  <si>
    <t>Malhada Sorda</t>
  </si>
  <si>
    <t>020009002013</t>
  </si>
  <si>
    <t>Malhadas</t>
  </si>
  <si>
    <t>020004006007</t>
  </si>
  <si>
    <t>Malhou</t>
  </si>
  <si>
    <t>020014002005</t>
  </si>
  <si>
    <t>Malpartida</t>
  </si>
  <si>
    <t>020009002014</t>
  </si>
  <si>
    <t>Malpica do Tejo</t>
  </si>
  <si>
    <t>020005002014</t>
  </si>
  <si>
    <t>020013016015</t>
  </si>
  <si>
    <t>Malveira</t>
  </si>
  <si>
    <t>020011009010</t>
  </si>
  <si>
    <t>Mamarrosa</t>
  </si>
  <si>
    <t>020001014002</t>
  </si>
  <si>
    <t>Mamouros</t>
  </si>
  <si>
    <t>020018003010</t>
  </si>
  <si>
    <t>Manadas (Santa Bárbara)(R.A.Açores)</t>
  </si>
  <si>
    <t>Unhais da Serra</t>
  </si>
  <si>
    <t>020005003025</t>
  </si>
  <si>
    <t>Unhais-o-Velho</t>
  </si>
  <si>
    <t>020006012009</t>
  </si>
  <si>
    <t>Unhão</t>
  </si>
  <si>
    <t>020013003028</t>
  </si>
  <si>
    <t>Unhos</t>
  </si>
  <si>
    <t>020011007017</t>
  </si>
  <si>
    <t>Urgezes</t>
  </si>
  <si>
    <t>020003008071</t>
  </si>
  <si>
    <t>Urqueira</t>
  </si>
  <si>
    <t>020014021014</t>
  </si>
  <si>
    <t>Urra</t>
  </si>
  <si>
    <t>020012014010</t>
  </si>
  <si>
    <t>Urrô</t>
  </si>
  <si>
    <t>020001004019</t>
  </si>
  <si>
    <t>020013011035</t>
  </si>
  <si>
    <t>Urros</t>
  </si>
  <si>
    <t>020004009017</t>
  </si>
  <si>
    <t>Urrós</t>
  </si>
  <si>
    <t>020004008021</t>
  </si>
  <si>
    <t>Urzelina (São Mateus) (R.A.Açores)</t>
  </si>
  <si>
    <t>020045002005</t>
  </si>
  <si>
    <t>Usseira</t>
  </si>
  <si>
    <t>020010012009</t>
  </si>
  <si>
    <t>Uva</t>
  </si>
  <si>
    <t>020004011011</t>
  </si>
  <si>
    <t>Vacalar</t>
  </si>
  <si>
    <t>020018001018</t>
  </si>
  <si>
    <t>Vacariça</t>
  </si>
  <si>
    <t>020001011007</t>
  </si>
  <si>
    <t>Vade (São Pedro)</t>
  </si>
  <si>
    <t>020016006023</t>
  </si>
  <si>
    <t>Vade (São Tomé)</t>
  </si>
  <si>
    <t>020016006024</t>
  </si>
  <si>
    <t>020001018008</t>
  </si>
  <si>
    <t>Vaiamonte</t>
  </si>
  <si>
    <t>020012011004</t>
  </si>
  <si>
    <t>Vairão</t>
  </si>
  <si>
    <t>020013016026</t>
  </si>
  <si>
    <t>Val de Torno</t>
  </si>
  <si>
    <t>020004010016</t>
  </si>
  <si>
    <t>Valada</t>
  </si>
  <si>
    <t>020014006005</t>
  </si>
  <si>
    <t>Valadares</t>
  </si>
  <si>
    <t>020013002019</t>
  </si>
  <si>
    <t>020013017022</t>
  </si>
  <si>
    <t>020016004032</t>
  </si>
  <si>
    <t>020018016017</t>
  </si>
  <si>
    <t>Valado dos Frades</t>
  </si>
  <si>
    <t>020010011003</t>
  </si>
  <si>
    <t>Valbom</t>
  </si>
  <si>
    <t>020009010025</t>
  </si>
  <si>
    <t>020013004011</t>
  </si>
  <si>
    <t>Valbom (São Martinho)</t>
  </si>
  <si>
    <t>020003013047</t>
  </si>
  <si>
    <t>Valbom (São Pedro)</t>
  </si>
  <si>
    <t>020003013051</t>
  </si>
  <si>
    <t>Valdigem</t>
  </si>
  <si>
    <t>020018005022</t>
  </si>
  <si>
    <t>Valdosende</t>
  </si>
  <si>
    <t>020003010015</t>
  </si>
  <si>
    <t>Valdreu</t>
  </si>
  <si>
    <t>020003013055</t>
  </si>
  <si>
    <t>Valdujo</t>
  </si>
  <si>
    <t>020009013025</t>
  </si>
  <si>
    <t>Vale</t>
  </si>
  <si>
    <t>020001009030</t>
  </si>
  <si>
    <t>020016001049</t>
  </si>
  <si>
    <t>Vale (São Cosme)</t>
  </si>
  <si>
    <t>020003012040</t>
  </si>
  <si>
    <t>Vale (São Martinho)</t>
  </si>
  <si>
    <t>020003012041</t>
  </si>
  <si>
    <t>Vale Benfeito</t>
  </si>
  <si>
    <t>020004005032</t>
  </si>
  <si>
    <t>Vale Covo</t>
  </si>
  <si>
    <t>020010005004</t>
  </si>
  <si>
    <t>Vale da Amoreira</t>
  </si>
  <si>
    <t>020015006006</t>
  </si>
  <si>
    <t>Vale da Madre</t>
  </si>
  <si>
    <t>020004008022</t>
  </si>
  <si>
    <t>Vale da Mula</t>
  </si>
  <si>
    <t>020009002027</t>
  </si>
  <si>
    <t>Vale da Pedra</t>
  </si>
  <si>
    <t>020014006008</t>
  </si>
  <si>
    <t>Vale da Pinta</t>
  </si>
  <si>
    <t>020014006006</t>
  </si>
  <si>
    <t>Vale da Porca</t>
  </si>
  <si>
    <t>020004005033</t>
  </si>
  <si>
    <t>Vale da Senhora da Póvoa</t>
  </si>
  <si>
    <t>020005007012</t>
  </si>
  <si>
    <t>Vale das Éguas</t>
  </si>
  <si>
    <t>020009011035</t>
  </si>
  <si>
    <t>Vale das Fontes</t>
  </si>
  <si>
    <t>020004012027</t>
  </si>
  <si>
    <t>Vale das Mós</t>
  </si>
  <si>
    <t>020014001016</t>
  </si>
  <si>
    <t>Vale de Açor</t>
  </si>
  <si>
    <t>020012013006</t>
  </si>
  <si>
    <t>Vale de Afonsinho</t>
  </si>
  <si>
    <t>020009004014</t>
  </si>
  <si>
    <t>Vale de Água</t>
  </si>
  <si>
    <t>020015009011</t>
  </si>
  <si>
    <t>Vale de Amoreira</t>
  </si>
  <si>
    <t>020009007056</t>
  </si>
  <si>
    <t>020009008004</t>
  </si>
  <si>
    <t>Vale de Anta</t>
  </si>
  <si>
    <t>020017003041</t>
  </si>
  <si>
    <t>Vale de Asnes</t>
  </si>
  <si>
    <t>020004007031</t>
  </si>
  <si>
    <t>Vale de Azares</t>
  </si>
  <si>
    <t>020009003018</t>
  </si>
  <si>
    <t>Vale de Bouro</t>
  </si>
  <si>
    <t>020003005021</t>
  </si>
  <si>
    <t>Vale de Cavalos</t>
  </si>
  <si>
    <t>020014007005</t>
  </si>
  <si>
    <t>Vale de Coelha</t>
  </si>
  <si>
    <t>020009002026</t>
  </si>
  <si>
    <t>Vale de Espinho</t>
  </si>
  <si>
    <t>020009011036</t>
  </si>
  <si>
    <t>Vale de Estrela</t>
  </si>
  <si>
    <t>020009007046</t>
  </si>
  <si>
    <t>Vale de Figueira</t>
  </si>
  <si>
    <t>020014016024</t>
  </si>
  <si>
    <t>020018015011</t>
  </si>
  <si>
    <t>020018019016</t>
  </si>
  <si>
    <t>Vale de Frades</t>
  </si>
  <si>
    <t>020004011012</t>
  </si>
  <si>
    <t>Vale de Gouvinhas</t>
  </si>
  <si>
    <t>020004007032</t>
  </si>
  <si>
    <t>Vale de Janeiro</t>
  </si>
  <si>
    <t>020004012028</t>
  </si>
  <si>
    <t>Vale de Madeira</t>
  </si>
  <si>
    <t>020009010026</t>
  </si>
  <si>
    <t>Vale de Mendiz</t>
  </si>
  <si>
    <t>020017001015</t>
  </si>
  <si>
    <t>Vale de Nogueiras</t>
  </si>
  <si>
    <t>020017014027</t>
  </si>
  <si>
    <t>Vale de Porco</t>
  </si>
  <si>
    <t>020004008023</t>
  </si>
  <si>
    <t>Vale de Prados</t>
  </si>
  <si>
    <t>020004005034</t>
  </si>
  <si>
    <t>Vale de Prazeres</t>
  </si>
  <si>
    <t>020005004028</t>
  </si>
  <si>
    <t>Vale de Remígio</t>
  </si>
  <si>
    <t>020018008010</t>
  </si>
  <si>
    <t>Vale de Salgueiro</t>
  </si>
  <si>
    <t>020004007033</t>
  </si>
  <si>
    <t>Vale de Santarém</t>
  </si>
  <si>
    <t>020014016025</t>
  </si>
  <si>
    <t>Vale de Santiago</t>
  </si>
  <si>
    <t>020002011010</t>
  </si>
  <si>
    <t>Vale de Telhas</t>
  </si>
  <si>
    <t>020004007034</t>
  </si>
  <si>
    <t>Vale de Vargo</t>
  </si>
  <si>
    <t>020002013006</t>
  </si>
  <si>
    <t>Vale do Paraíso</t>
  </si>
  <si>
    <t>020011003006</t>
  </si>
  <si>
    <t>Vale do Peso</t>
  </si>
  <si>
    <t>020012006006</t>
  </si>
  <si>
    <t>Vale do Seixo</t>
  </si>
  <si>
    <t>020009013026</t>
  </si>
  <si>
    <t>Vale Flor</t>
  </si>
  <si>
    <t>020009009016</t>
  </si>
  <si>
    <t>Vale Formoso</t>
  </si>
  <si>
    <t>020005003026</t>
  </si>
  <si>
    <t>Vale Frechoso</t>
  </si>
  <si>
    <t>020004010015</t>
  </si>
  <si>
    <t>Vale Longo</t>
  </si>
  <si>
    <t>020009011037</t>
  </si>
  <si>
    <t>Vale Pereiro</t>
  </si>
  <si>
    <t>020004001015</t>
  </si>
  <si>
    <t>Vale Verde</t>
  </si>
  <si>
    <t>020009002028</t>
  </si>
  <si>
    <t>Válega</t>
  </si>
  <si>
    <t>020001015007</t>
  </si>
  <si>
    <t>020016008015</t>
  </si>
  <si>
    <t>Valença do Douro</t>
  </si>
  <si>
    <t>020018019017</t>
  </si>
  <si>
    <t>Vales</t>
  </si>
  <si>
    <t>020004001016</t>
  </si>
  <si>
    <t>020017012027</t>
  </si>
  <si>
    <t>Vales do Rio</t>
  </si>
  <si>
    <t>020005003028</t>
  </si>
  <si>
    <t>Valezim</t>
  </si>
  <si>
    <t>020009012025</t>
  </si>
  <si>
    <t>Valhascos</t>
  </si>
  <si>
    <t>020014017004</t>
  </si>
  <si>
    <t>Valhelhas</t>
  </si>
  <si>
    <t>020009007047</t>
  </si>
  <si>
    <t>Valmaior</t>
  </si>
  <si>
    <t>020001002008</t>
  </si>
  <si>
    <t>Valões</t>
  </si>
  <si>
    <t>020003013056</t>
  </si>
  <si>
    <t>020012003008</t>
  </si>
  <si>
    <t>020013015005</t>
  </si>
  <si>
    <t>Valongo de Milhais</t>
  </si>
  <si>
    <t>020017007008</t>
  </si>
  <si>
    <t>Valongo do Vouga</t>
  </si>
  <si>
    <t>020001001019</t>
  </si>
  <si>
    <t>Valongo dos Azeites</t>
  </si>
  <si>
    <t>020018015012</t>
  </si>
  <si>
    <t>Valoura</t>
  </si>
  <si>
    <t>020017013013</t>
  </si>
  <si>
    <t>020017012028</t>
  </si>
  <si>
    <t>Valpedre</t>
  </si>
  <si>
    <t>020013011036</t>
  </si>
  <si>
    <t>Vila de Punhe</t>
  </si>
  <si>
    <t>020016009038</t>
  </si>
  <si>
    <t>020005010003</t>
  </si>
  <si>
    <t>Vila de São Sebastião</t>
  </si>
  <si>
    <t>020043001019</t>
  </si>
  <si>
    <t>020008015005</t>
  </si>
  <si>
    <t>Vila do Carvalho</t>
  </si>
  <si>
    <t>020005003001</t>
  </si>
  <si>
    <t>020013016028</t>
  </si>
  <si>
    <t>Vila do Porto</t>
  </si>
  <si>
    <t>020041001005</t>
  </si>
  <si>
    <t>Vila do Prado</t>
  </si>
  <si>
    <t>020003013042</t>
  </si>
  <si>
    <t>Vila do Touro</t>
  </si>
  <si>
    <t>020009011039</t>
  </si>
  <si>
    <t>Vila Facaia</t>
  </si>
  <si>
    <t>020010013003</t>
  </si>
  <si>
    <t>Vila Fernando</t>
  </si>
  <si>
    <t>020009007051</t>
  </si>
  <si>
    <t>020012007011</t>
  </si>
  <si>
    <t>020004010017</t>
  </si>
  <si>
    <t>Vila Fonche</t>
  </si>
  <si>
    <t>020016001050</t>
  </si>
  <si>
    <t>Vila Franca</t>
  </si>
  <si>
    <t>020016009035</t>
  </si>
  <si>
    <t>Vila Franca da Beira</t>
  </si>
  <si>
    <t>020006011021</t>
  </si>
  <si>
    <t>Vila Franca da Serra</t>
  </si>
  <si>
    <t>020009006020</t>
  </si>
  <si>
    <t>Vila Franca das Naves</t>
  </si>
  <si>
    <t>020009013027</t>
  </si>
  <si>
    <t>020011014009</t>
  </si>
  <si>
    <t>Vila Franca do Campo (São Miguel)</t>
  </si>
  <si>
    <t>020042006004</t>
  </si>
  <si>
    <t>Vila Franca do Campo (São Pedro)</t>
  </si>
  <si>
    <t>020042006005</t>
  </si>
  <si>
    <t>020011016004</t>
  </si>
  <si>
    <t>Oliveira</t>
  </si>
  <si>
    <t>020003002054</t>
  </si>
  <si>
    <t>020003009020</t>
  </si>
  <si>
    <t>020013001024</t>
  </si>
  <si>
    <t>020016001023</t>
  </si>
  <si>
    <t>020017004003</t>
  </si>
  <si>
    <t>Oliveira (Santa Maria)</t>
  </si>
  <si>
    <t>020003012039</t>
  </si>
  <si>
    <t>Oliveira (São Mateus)</t>
  </si>
  <si>
    <t>020003012042</t>
  </si>
  <si>
    <t>Oliveira (São Pedro)</t>
  </si>
  <si>
    <t>020003003048</t>
  </si>
  <si>
    <t>020001013009</t>
  </si>
  <si>
    <t>020018010004</t>
  </si>
  <si>
    <t>020001014004</t>
  </si>
  <si>
    <t>Oliveira do Conde</t>
  </si>
  <si>
    <t>020018002004</t>
  </si>
  <si>
    <t>Oliveira do Douro</t>
  </si>
  <si>
    <t>020013017012</t>
  </si>
  <si>
    <t>020018004010</t>
  </si>
  <si>
    <t>020006011012</t>
  </si>
  <si>
    <t>Oliveira do Mondego</t>
  </si>
  <si>
    <t>020006013005</t>
  </si>
  <si>
    <t>Oliveirinha</t>
  </si>
  <si>
    <t>020001005008</t>
  </si>
  <si>
    <t>Olmos</t>
  </si>
  <si>
    <t>020004005023</t>
  </si>
  <si>
    <t>Olo</t>
  </si>
  <si>
    <t>020013001025</t>
  </si>
  <si>
    <t>Orada</t>
  </si>
  <si>
    <t>020007003002</t>
  </si>
  <si>
    <t>Orbacém</t>
  </si>
  <si>
    <t>020016002013</t>
  </si>
  <si>
    <t>Orca</t>
  </si>
  <si>
    <t>020005004020</t>
  </si>
  <si>
    <t>Ordem</t>
  </si>
  <si>
    <t>020013005017</t>
  </si>
  <si>
    <t>Orgens</t>
  </si>
  <si>
    <t>020018023019</t>
  </si>
  <si>
    <t>Oriola</t>
  </si>
  <si>
    <t>020007009004</t>
  </si>
  <si>
    <t>Técnico profissional de laboratório</t>
  </si>
  <si>
    <t>Prefeito</t>
  </si>
  <si>
    <t>Psicólogo</t>
  </si>
  <si>
    <t>Chefe de secção</t>
  </si>
  <si>
    <t>Contabilista</t>
  </si>
  <si>
    <t>Técnico de contabilidade</t>
  </si>
  <si>
    <t>Director de serviços administrativos</t>
  </si>
  <si>
    <t>Documentalista</t>
  </si>
  <si>
    <t>Escriturário estagiário</t>
  </si>
  <si>
    <t>Escriturário</t>
  </si>
  <si>
    <t>Técnico de informática</t>
  </si>
  <si>
    <t>Recepcionista</t>
  </si>
  <si>
    <t>Tesoureiro</t>
  </si>
  <si>
    <t>Operador de reprografia</t>
  </si>
  <si>
    <t>Técnico profissional de biblioteca e documentação</t>
  </si>
  <si>
    <t>Caixa</t>
  </si>
  <si>
    <t>I</t>
  </si>
  <si>
    <t>Empregado de balcão ou bar</t>
  </si>
  <si>
    <t>Empregado de mesa</t>
  </si>
  <si>
    <t>Empregado de refeitório</t>
  </si>
  <si>
    <t>Encarregado de refeitório ou bar</t>
  </si>
  <si>
    <t>Cozinheiro-chefe</t>
  </si>
  <si>
    <t>Cozinheiro</t>
  </si>
  <si>
    <t>Despenseiro</t>
  </si>
  <si>
    <t>Empregado de camarata</t>
  </si>
  <si>
    <t>Índice FP - IPSS</t>
  </si>
  <si>
    <t>020008007003</t>
  </si>
  <si>
    <t>020008014003</t>
  </si>
  <si>
    <t>Luz (R.A.Açores)</t>
  </si>
  <si>
    <t>020044001002</t>
  </si>
  <si>
    <t>Luzianes-Gare</t>
  </si>
  <si>
    <t>020002011015</t>
  </si>
  <si>
    <t>Luzim</t>
  </si>
  <si>
    <t>020013011017</t>
  </si>
  <si>
    <t>Luzio</t>
  </si>
  <si>
    <t>020016004013</t>
  </si>
  <si>
    <t>Maçainhas</t>
  </si>
  <si>
    <t>020005001005</t>
  </si>
  <si>
    <t>Maçainhas de Baixo</t>
  </si>
  <si>
    <t>020009007023</t>
  </si>
  <si>
    <t>Maçal do Chão</t>
  </si>
  <si>
    <t>020009003009</t>
  </si>
  <si>
    <t>020014013006</t>
  </si>
  <si>
    <t>Maçãs de Caminho</t>
  </si>
  <si>
    <t>020010002003</t>
  </si>
  <si>
    <t>Maçãs de Dona Maria</t>
  </si>
  <si>
    <t>020010002004</t>
  </si>
  <si>
    <t>Maceda</t>
  </si>
  <si>
    <t>020001015004</t>
  </si>
  <si>
    <t>020004005020</t>
  </si>
  <si>
    <t>Macedo do Mato</t>
  </si>
  <si>
    <t>020004002021</t>
  </si>
  <si>
    <t>Maceira</t>
  </si>
  <si>
    <t>020009005009</t>
  </si>
  <si>
    <t>020010009013</t>
  </si>
  <si>
    <t>020011013020</t>
  </si>
  <si>
    <t>Machico (R.A.Madeira)</t>
  </si>
  <si>
    <t>020031004003</t>
  </si>
  <si>
    <t>Machio</t>
  </si>
  <si>
    <t>020006012005</t>
  </si>
  <si>
    <t>Macieira</t>
  </si>
  <si>
    <t>020013005012</t>
  </si>
  <si>
    <t>020018018012</t>
  </si>
  <si>
    <t>Macieira da Lixa</t>
  </si>
  <si>
    <t>020013003010</t>
  </si>
  <si>
    <t>Macieira da Maia</t>
  </si>
  <si>
    <t>020013016014</t>
  </si>
  <si>
    <t>Macieira de Alcoba</t>
  </si>
  <si>
    <t>020001001011</t>
  </si>
  <si>
    <t>020009014006</t>
  </si>
  <si>
    <t>Frende</t>
  </si>
  <si>
    <t>020013002004</t>
  </si>
  <si>
    <t>Fresulfe</t>
  </si>
  <si>
    <t>020004012009</t>
  </si>
  <si>
    <t>Friande</t>
  </si>
  <si>
    <t>020003009011</t>
  </si>
  <si>
    <t>020013003005</t>
  </si>
  <si>
    <t>Friastelas</t>
  </si>
  <si>
    <t>020016007024</t>
  </si>
  <si>
    <t>Fridão</t>
  </si>
  <si>
    <t>020013001015</t>
  </si>
  <si>
    <t>Frielas</t>
  </si>
  <si>
    <t>020011007006</t>
  </si>
  <si>
    <t>Friestas</t>
  </si>
  <si>
    <t>020016008006</t>
  </si>
  <si>
    <t>Friões</t>
  </si>
  <si>
    <t>020017012012</t>
  </si>
  <si>
    <t>Friúmes</t>
  </si>
  <si>
    <t>020006013003</t>
  </si>
  <si>
    <t>020012008002</t>
  </si>
  <si>
    <t>Frossos</t>
  </si>
  <si>
    <t>020001002005</t>
  </si>
  <si>
    <t>020003003017</t>
  </si>
  <si>
    <t>Fuinhas</t>
  </si>
  <si>
    <t>020009005006</t>
  </si>
  <si>
    <t>Funchal (Santa Luzia) (R.A.Madeira)</t>
  </si>
  <si>
    <t>020031003003</t>
  </si>
  <si>
    <t>Funchal (Santa Maria Maior) (R.A.Madeira)</t>
  </si>
  <si>
    <t>020031003004</t>
  </si>
  <si>
    <t>Funchal (São Pedro) (R.A.Madeira)</t>
  </si>
  <si>
    <t>020031003008</t>
  </si>
  <si>
    <t>Funchal (Sé) (R.A.Madeira)</t>
  </si>
  <si>
    <t>020031003010</t>
  </si>
  <si>
    <t>Fundada</t>
  </si>
  <si>
    <t>020005010001</t>
  </si>
  <si>
    <t>020005004017</t>
  </si>
  <si>
    <t>Furadouro</t>
  </si>
  <si>
    <t>020006004007</t>
  </si>
  <si>
    <t>Furnas</t>
  </si>
  <si>
    <t>020042004003</t>
  </si>
  <si>
    <t>Fuseta</t>
  </si>
  <si>
    <t>020008010001</t>
  </si>
  <si>
    <t>Gaeiras</t>
  </si>
  <si>
    <t>020010012008</t>
  </si>
  <si>
    <t>Gafanha da Boa Hora</t>
  </si>
  <si>
    <t>020001018004</t>
  </si>
  <si>
    <t>Gafanha da Encarnação</t>
  </si>
  <si>
    <t>020001010002</t>
  </si>
  <si>
    <t>Gafanha da Nazaré</t>
  </si>
  <si>
    <t>020001010003</t>
  </si>
  <si>
    <t>Gafanha do Carmo</t>
  </si>
  <si>
    <t>020001010001</t>
  </si>
  <si>
    <t>Gafanhão</t>
  </si>
  <si>
    <t>020018003008</t>
  </si>
  <si>
    <t>Gafanhoeira (São Pedro)</t>
  </si>
  <si>
    <t>020007002005</t>
  </si>
  <si>
    <t>Gáfete</t>
  </si>
  <si>
    <t>020012006004</t>
  </si>
  <si>
    <t>Gagos</t>
  </si>
  <si>
    <t>020003005011</t>
  </si>
  <si>
    <t>020009007019</t>
  </si>
  <si>
    <t>Gaifar</t>
  </si>
  <si>
    <t>020016007025</t>
  </si>
  <si>
    <t>Gaio-Rosário</t>
  </si>
  <si>
    <t>020015006004</t>
  </si>
  <si>
    <t>Galafura</t>
  </si>
  <si>
    <t>020017008003</t>
  </si>
  <si>
    <t>Galegos</t>
  </si>
  <si>
    <t>020003009012</t>
  </si>
  <si>
    <t>020013011013</t>
  </si>
  <si>
    <t>Galegos (Santa Maria)</t>
  </si>
  <si>
    <t>020003002068</t>
  </si>
  <si>
    <t>Galegos (São Martinho)</t>
  </si>
  <si>
    <t>020003002072</t>
  </si>
  <si>
    <t>Galveias</t>
  </si>
  <si>
    <t>020012013001</t>
  </si>
  <si>
    <t>Gâmbia-Pontes-Alto da Guerra</t>
  </si>
  <si>
    <t>020015012007</t>
  </si>
  <si>
    <t>Gamil</t>
  </si>
  <si>
    <t>020003002036</t>
  </si>
  <si>
    <t>Gançaria</t>
  </si>
  <si>
    <t>020014016028</t>
  </si>
  <si>
    <t>Gândaras</t>
  </si>
  <si>
    <t>020006007006</t>
  </si>
  <si>
    <t>Gandarela</t>
  </si>
  <si>
    <t>020003008017</t>
  </si>
  <si>
    <t>Gandra</t>
  </si>
  <si>
    <t>020003006009</t>
  </si>
  <si>
    <t>020013010011</t>
  </si>
  <si>
    <t>020016007026</t>
  </si>
  <si>
    <t>020016008007</t>
  </si>
  <si>
    <t>Ganfei</t>
  </si>
  <si>
    <t>020016008008</t>
  </si>
  <si>
    <t>Garfe</t>
  </si>
  <si>
    <t>020003009013</t>
  </si>
  <si>
    <t>Garvão</t>
  </si>
  <si>
    <t>020002012002</t>
  </si>
  <si>
    <t>Gatão</t>
  </si>
  <si>
    <t>020013001016</t>
  </si>
  <si>
    <t>Gatões</t>
  </si>
  <si>
    <t>020006010004</t>
  </si>
  <si>
    <t>Gaula (R.A.Madeira)</t>
  </si>
  <si>
    <t>020031008004</t>
  </si>
  <si>
    <t>Gave</t>
  </si>
  <si>
    <t>020016003008</t>
  </si>
  <si>
    <t>020003012016</t>
  </si>
  <si>
    <t>020012009004</t>
  </si>
  <si>
    <t>Gavieira</t>
  </si>
  <si>
    <t>020016001013</t>
  </si>
  <si>
    <t>Gebelim</t>
  </si>
  <si>
    <t>020004001006</t>
  </si>
  <si>
    <t>Geme</t>
  </si>
  <si>
    <t>020003013017</t>
  </si>
  <si>
    <t>Gémeos</t>
  </si>
  <si>
    <t>020003005012</t>
  </si>
  <si>
    <t>020003008018</t>
  </si>
  <si>
    <t>Gemeses</t>
  </si>
  <si>
    <t>020003006010</t>
  </si>
  <si>
    <t>Gemieira</t>
  </si>
  <si>
    <t>020016007027</t>
  </si>
  <si>
    <t>Gemunde</t>
  </si>
  <si>
    <t>020013006004</t>
  </si>
  <si>
    <t>Genísio</t>
  </si>
  <si>
    <t>020004006005</t>
  </si>
  <si>
    <t>Geraz do Lima (Santa Leocádia)</t>
  </si>
  <si>
    <t>020016009029</t>
  </si>
  <si>
    <t>Geraz do Lima (Santa Maria)</t>
  </si>
  <si>
    <t>020016009030</t>
  </si>
  <si>
    <t>Geraz do Minho</t>
  </si>
  <si>
    <t>020003009014</t>
  </si>
  <si>
    <t>Germil</t>
  </si>
  <si>
    <t>020016006009</t>
  </si>
  <si>
    <t>020018011004</t>
  </si>
  <si>
    <t>Gestaçô</t>
  </si>
  <si>
    <t>020013002005</t>
  </si>
  <si>
    <t>Gesteira</t>
  </si>
  <si>
    <t>020006015005</t>
  </si>
  <si>
    <t>Gião</t>
  </si>
  <si>
    <t>020001009009</t>
  </si>
  <si>
    <t>020013016010</t>
  </si>
  <si>
    <t>Giela</t>
  </si>
  <si>
    <t>020016001014</t>
  </si>
  <si>
    <t>Gilmonde</t>
  </si>
  <si>
    <t>020003002037</t>
  </si>
  <si>
    <t>Gimonde</t>
  </si>
  <si>
    <t>020004002016</t>
  </si>
  <si>
    <t>Ginetes</t>
  </si>
  <si>
    <t>020042003010</t>
  </si>
  <si>
    <t>Giões</t>
  </si>
  <si>
    <t>020008002002</t>
  </si>
  <si>
    <t>Girabolhos</t>
  </si>
  <si>
    <t>020009012005</t>
  </si>
  <si>
    <t>Glória</t>
  </si>
  <si>
    <t>020001005006</t>
  </si>
  <si>
    <t>020007004002</t>
  </si>
  <si>
    <t>Glória do Ribatejo</t>
  </si>
  <si>
    <t>020014015001</t>
  </si>
  <si>
    <t>Goães</t>
  </si>
  <si>
    <t>020003001012</t>
  </si>
  <si>
    <t>020003013018</t>
  </si>
  <si>
    <t>Godim</t>
  </si>
  <si>
    <t>020017008004</t>
  </si>
  <si>
    <t>Godinhaços</t>
  </si>
  <si>
    <t>020003013019</t>
  </si>
  <si>
    <t>Góios</t>
  </si>
  <si>
    <t>020003002038</t>
  </si>
  <si>
    <t>020006006004</t>
  </si>
  <si>
    <t>Golães</t>
  </si>
  <si>
    <t>020003007014</t>
  </si>
  <si>
    <t>020014012002</t>
  </si>
  <si>
    <t>Golpilheira</t>
  </si>
  <si>
    <t>020010004004</t>
  </si>
  <si>
    <t>Gomes Aires</t>
  </si>
  <si>
    <t>020002002002</t>
  </si>
  <si>
    <t>Gomide</t>
  </si>
  <si>
    <t>020003013020</t>
  </si>
  <si>
    <t>Gominhães</t>
  </si>
  <si>
    <t>020003008019</t>
  </si>
  <si>
    <t>Gonça</t>
  </si>
  <si>
    <t>020003008020</t>
  </si>
  <si>
    <t>Gonçalo</t>
  </si>
  <si>
    <t>020009007020</t>
  </si>
  <si>
    <t>Gonçalo Bocas</t>
  </si>
  <si>
    <t>020009007021</t>
  </si>
  <si>
    <t>Gondalães</t>
  </si>
  <si>
    <t>020013010012</t>
  </si>
  <si>
    <t>Gondar</t>
  </si>
  <si>
    <t>020003008021</t>
  </si>
  <si>
    <t>020013001017</t>
  </si>
  <si>
    <t>020016002010</t>
  </si>
  <si>
    <t>020016010005</t>
  </si>
  <si>
    <t>Gondarém</t>
  </si>
  <si>
    <t>020016010006</t>
  </si>
  <si>
    <t>Gondemaria</t>
  </si>
  <si>
    <t>020014021009</t>
  </si>
  <si>
    <t>Gondesende</t>
  </si>
  <si>
    <t>020004002017</t>
  </si>
  <si>
    <t>Gondiães</t>
  </si>
  <si>
    <t>020003004009</t>
  </si>
  <si>
    <t>020003013021</t>
  </si>
  <si>
    <t>Gondifelos</t>
  </si>
  <si>
    <t>020003012017</t>
  </si>
  <si>
    <t>Gondim</t>
  </si>
  <si>
    <t>020013006005</t>
  </si>
  <si>
    <t>Gondizalves</t>
  </si>
  <si>
    <t>020003003018</t>
  </si>
  <si>
    <t>020003008022</t>
  </si>
  <si>
    <t>020003013022</t>
  </si>
  <si>
    <t>Gondomar (São Cosme)</t>
  </si>
  <si>
    <t>020013004009</t>
  </si>
  <si>
    <t>Gondomil</t>
  </si>
  <si>
    <t>020016008009</t>
  </si>
  <si>
    <t>Gondoriz</t>
  </si>
  <si>
    <t>020003010009</t>
  </si>
  <si>
    <t>020016001015</t>
  </si>
  <si>
    <t>Gondufe</t>
  </si>
  <si>
    <t>020016007028</t>
  </si>
  <si>
    <t>Gontim</t>
  </si>
  <si>
    <t>020003007015</t>
  </si>
  <si>
    <t>Gosende</t>
  </si>
  <si>
    <t>020018003009</t>
  </si>
  <si>
    <t>Gostei</t>
  </si>
  <si>
    <t>020004002018</t>
  </si>
  <si>
    <t>Goujoim</t>
  </si>
  <si>
    <t>020018001008</t>
  </si>
  <si>
    <t>Gouvães da Serra</t>
  </si>
  <si>
    <t>020017013006</t>
  </si>
  <si>
    <t>Gouvães do Douro</t>
  </si>
  <si>
    <t>020017010003</t>
  </si>
  <si>
    <t>020004001007</t>
  </si>
  <si>
    <t>020009010011</t>
  </si>
  <si>
    <t>Gouveia (São Julião)</t>
  </si>
  <si>
    <t>020009006016</t>
  </si>
  <si>
    <t>Gouveia (São Pedro)</t>
  </si>
  <si>
    <t>020009006018</t>
  </si>
  <si>
    <t>Gouveia (São Simão)</t>
  </si>
  <si>
    <t>020013001034</t>
  </si>
  <si>
    <t>Gouviães</t>
  </si>
  <si>
    <t>020018020002</t>
  </si>
  <si>
    <t>Gouvinhas</t>
  </si>
  <si>
    <t>020017010004</t>
  </si>
  <si>
    <t>Gove</t>
  </si>
  <si>
    <t>020013002006</t>
  </si>
  <si>
    <t>Graça</t>
  </si>
  <si>
    <t>020010013001</t>
  </si>
  <si>
    <t>020011006016</t>
  </si>
  <si>
    <t>Grade</t>
  </si>
  <si>
    <t>020016001016</t>
  </si>
  <si>
    <t>Gradil</t>
  </si>
  <si>
    <t>020011009007</t>
  </si>
  <si>
    <t>Gradiz</t>
  </si>
  <si>
    <t>020009001008</t>
  </si>
  <si>
    <t>Gralhas</t>
  </si>
  <si>
    <t>020017006012</t>
  </si>
  <si>
    <t>Gralheira</t>
  </si>
  <si>
    <t>020018004007</t>
  </si>
  <si>
    <t>020015005002</t>
  </si>
  <si>
    <t>Granho</t>
  </si>
  <si>
    <t>020014015006</t>
  </si>
  <si>
    <t>Granja</t>
  </si>
  <si>
    <t>020007008001</t>
  </si>
  <si>
    <t>020009013009</t>
  </si>
  <si>
    <t>020017002012</t>
  </si>
  <si>
    <t>020018012004</t>
  </si>
  <si>
    <t>Granja do Tedo</t>
  </si>
  <si>
    <t>020018019006</t>
  </si>
  <si>
    <t>Granja do Ulmeiro</t>
  </si>
  <si>
    <t>020006015006</t>
  </si>
  <si>
    <t>Granja Nova</t>
  </si>
  <si>
    <t>020018020003</t>
  </si>
  <si>
    <t>Granjal</t>
  </si>
  <si>
    <t>020018018010</t>
  </si>
  <si>
    <t>Granjinha</t>
  </si>
  <si>
    <t>020018019007</t>
  </si>
  <si>
    <t>Grijó</t>
  </si>
  <si>
    <t>020013017006</t>
  </si>
  <si>
    <t>Grijó de Parada</t>
  </si>
  <si>
    <t>020004002019</t>
  </si>
  <si>
    <t>Grijó de Vale Benfeito</t>
  </si>
  <si>
    <t>020004005015</t>
  </si>
  <si>
    <t>Grilo</t>
  </si>
  <si>
    <t>020013002007</t>
  </si>
  <si>
    <t>Grimancelos</t>
  </si>
  <si>
    <t>020003002039</t>
  </si>
  <si>
    <t>Grovelas</t>
  </si>
  <si>
    <t>020016006010</t>
  </si>
  <si>
    <t>Guadalupe (R.A.Açores)</t>
  </si>
  <si>
    <t>020044001001</t>
  </si>
  <si>
    <t>Gualtar</t>
  </si>
  <si>
    <t>020003003019</t>
  </si>
  <si>
    <t>Guarda (São Vicente)</t>
  </si>
  <si>
    <t>020009007041</t>
  </si>
  <si>
    <t>Guarda (Sé)</t>
  </si>
  <si>
    <t>020009007042</t>
  </si>
  <si>
    <t>Guardão</t>
  </si>
  <si>
    <t>020018021008</t>
  </si>
  <si>
    <t>Guardizela</t>
  </si>
  <si>
    <t>020003008023</t>
  </si>
  <si>
    <t>Gueifães</t>
  </si>
  <si>
    <t>020013006006</t>
  </si>
  <si>
    <t>Gueral</t>
  </si>
  <si>
    <t>020003002040</t>
  </si>
  <si>
    <t>Guetim</t>
  </si>
  <si>
    <t>020001007003</t>
  </si>
  <si>
    <t>Guia</t>
  </si>
  <si>
    <t>020008001002</t>
  </si>
  <si>
    <t>020010015016</t>
  </si>
  <si>
    <t>Guiães</t>
  </si>
  <si>
    <t>020017014010</t>
  </si>
  <si>
    <t>Guidões</t>
  </si>
  <si>
    <t>020013018007</t>
  </si>
  <si>
    <t>Guifões</t>
  </si>
  <si>
    <t>020013008002</t>
  </si>
  <si>
    <t>Guilhabreu</t>
  </si>
  <si>
    <t>020013016011</t>
  </si>
  <si>
    <t>Guilhadeses</t>
  </si>
  <si>
    <t>020016001017</t>
  </si>
  <si>
    <t>Guilheiro</t>
  </si>
  <si>
    <t>020009013010</t>
  </si>
  <si>
    <t>Guilhofrei</t>
  </si>
  <si>
    <t>020003011008</t>
  </si>
  <si>
    <t>Guilhufe</t>
  </si>
  <si>
    <t>020013011014</t>
  </si>
  <si>
    <t>Guimarães (Oliveira do Castelo)</t>
  </si>
  <si>
    <t>020003008034</t>
  </si>
  <si>
    <t>Guimarães (São Paio)</t>
  </si>
  <si>
    <t>020003008060</t>
  </si>
  <si>
    <t>Guimarães (São Sebastião)</t>
  </si>
  <si>
    <t>020003008063</t>
  </si>
  <si>
    <t>Guimarei</t>
  </si>
  <si>
    <t>020013014010</t>
  </si>
  <si>
    <t>Guisande</t>
  </si>
  <si>
    <t>020001009010</t>
  </si>
  <si>
    <t>020003003020</t>
  </si>
  <si>
    <t>Gulpilhares</t>
  </si>
  <si>
    <t>020013017007</t>
  </si>
  <si>
    <t>020009014007</t>
  </si>
  <si>
    <t>Horta (Angústias)</t>
  </si>
  <si>
    <t>020047001006</t>
  </si>
  <si>
    <t>Horta (Conceição)</t>
  </si>
  <si>
    <t>020047001007</t>
  </si>
  <si>
    <t>Horta (Matriz)</t>
  </si>
  <si>
    <t>020047001008</t>
  </si>
  <si>
    <t>Horta da Vilariça</t>
  </si>
  <si>
    <t>020004009009</t>
  </si>
  <si>
    <t>Horta das Figueiras</t>
  </si>
  <si>
    <t>020007005018</t>
  </si>
  <si>
    <t>Idães</t>
  </si>
  <si>
    <t>020013003006</t>
  </si>
  <si>
    <t>020005005003</t>
  </si>
  <si>
    <t>Idanha-a-Velha</t>
  </si>
  <si>
    <t>020005005004</t>
  </si>
  <si>
    <t>Ifanes</t>
  </si>
  <si>
    <t>020004006006</t>
  </si>
  <si>
    <t>Igreja Nova</t>
  </si>
  <si>
    <t>020003002041</t>
  </si>
  <si>
    <t>020011009008</t>
  </si>
  <si>
    <t>Igreja Nova do Sobral</t>
  </si>
  <si>
    <t>020014011007</t>
  </si>
  <si>
    <t>Igrejinha</t>
  </si>
  <si>
    <t>020007002002</t>
  </si>
  <si>
    <t>Ilha</t>
  </si>
  <si>
    <t>020010015017</t>
  </si>
  <si>
    <t>Ilha (R.A.Madeira)</t>
  </si>
  <si>
    <t>020031009006</t>
  </si>
  <si>
    <t>Ílhavo (São Salvador)</t>
  </si>
  <si>
    <t>020001010004</t>
  </si>
  <si>
    <t>Imaculado Coração de Maria (R.A.Madeira)</t>
  </si>
  <si>
    <t>020031003001</t>
  </si>
  <si>
    <t>Infantas</t>
  </si>
  <si>
    <t>020003008024</t>
  </si>
  <si>
    <t>Infesta</t>
  </si>
  <si>
    <t>020003005013</t>
  </si>
  <si>
    <t>020016005010</t>
  </si>
  <si>
    <t>Infias</t>
  </si>
  <si>
    <t>020003014004</t>
  </si>
  <si>
    <t>020009005007</t>
  </si>
  <si>
    <t>Inguias</t>
  </si>
  <si>
    <t>020005001004</t>
  </si>
  <si>
    <t>Insalde</t>
  </si>
  <si>
    <t>020016005011</t>
  </si>
  <si>
    <t>Ínsua</t>
  </si>
  <si>
    <t>020018011005</t>
  </si>
  <si>
    <t>Irivo</t>
  </si>
  <si>
    <t>020013011015</t>
  </si>
  <si>
    <t>Isna</t>
  </si>
  <si>
    <t>020005006005</t>
  </si>
  <si>
    <t>Izeda</t>
  </si>
  <si>
    <t>020004002020</t>
  </si>
  <si>
    <t>Janarde</t>
  </si>
  <si>
    <t>020001004012</t>
  </si>
  <si>
    <t>Janeiro de Baixo</t>
  </si>
  <si>
    <t>020006012004</t>
  </si>
  <si>
    <t>Janeiro de Cima</t>
  </si>
  <si>
    <t>020005004018</t>
  </si>
  <si>
    <t>Jardim da Serra (R.A.Madeira)</t>
  </si>
  <si>
    <t>020031002005</t>
  </si>
  <si>
    <t>Jardim do Mar (R.A.Madeira)</t>
  </si>
  <si>
    <t>020031001005</t>
  </si>
  <si>
    <t>Jarmelo (São Miguel)</t>
  </si>
  <si>
    <t>020009007039</t>
  </si>
  <si>
    <t>Jarmelo (São Pedro)</t>
  </si>
  <si>
    <t>020009007040</t>
  </si>
  <si>
    <t>Jazente</t>
  </si>
  <si>
    <t>020013001018</t>
  </si>
  <si>
    <t>Jesufrei</t>
  </si>
  <si>
    <t>020003012018</t>
  </si>
  <si>
    <t>Joane</t>
  </si>
  <si>
    <t>020003012019</t>
  </si>
  <si>
    <t>João Antão</t>
  </si>
  <si>
    <t>020009007022</t>
  </si>
  <si>
    <t>Jolda (Madalena)</t>
  </si>
  <si>
    <t>020016001019</t>
  </si>
  <si>
    <t>Jolda (São Paio)</t>
  </si>
  <si>
    <t>020016001042</t>
  </si>
  <si>
    <t>Jou</t>
  </si>
  <si>
    <t>020017007004</t>
  </si>
  <si>
    <t>Jovim</t>
  </si>
  <si>
    <t>020013004004</t>
  </si>
  <si>
    <t>Jugueiros</t>
  </si>
  <si>
    <t>020013003007</t>
  </si>
  <si>
    <t>Junça</t>
  </si>
  <si>
    <t>020009002011</t>
  </si>
  <si>
    <t>Juncais</t>
  </si>
  <si>
    <t>020013010020</t>
  </si>
  <si>
    <t>Sobreira Formosa</t>
  </si>
  <si>
    <t>020005008006</t>
  </si>
  <si>
    <t>Sobreiro de Baixo</t>
  </si>
  <si>
    <t>020004012023</t>
  </si>
  <si>
    <t>Sobreposta</t>
  </si>
  <si>
    <t>020003003055</t>
  </si>
  <si>
    <t>Sobretâmega</t>
  </si>
  <si>
    <t>020013007023</t>
  </si>
  <si>
    <t>Sobrosa</t>
  </si>
  <si>
    <t>020013010021</t>
  </si>
  <si>
    <t>Socorro</t>
  </si>
  <si>
    <t>020011006053</t>
  </si>
  <si>
    <t>Soeima</t>
  </si>
  <si>
    <t>020004001014</t>
  </si>
  <si>
    <t>Soeira</t>
  </si>
  <si>
    <t>020004012024</t>
  </si>
  <si>
    <t>Soengas</t>
  </si>
  <si>
    <t>020003011016</t>
  </si>
  <si>
    <t>Solveira</t>
  </si>
  <si>
    <t>020017006031</t>
  </si>
  <si>
    <t>Sonim</t>
  </si>
  <si>
    <t>020017012025</t>
  </si>
  <si>
    <t>Sopo</t>
  </si>
  <si>
    <t>020016010013</t>
  </si>
  <si>
    <t>Sortelha</t>
  </si>
  <si>
    <t>020009011033</t>
  </si>
  <si>
    <t>Sortes</t>
  </si>
  <si>
    <t>020004002048</t>
  </si>
  <si>
    <t>Sorval</t>
  </si>
  <si>
    <t>020009010023</t>
  </si>
  <si>
    <t>Sosa</t>
  </si>
  <si>
    <t>020001018007</t>
  </si>
  <si>
    <t>020006015009</t>
  </si>
  <si>
    <t>Souro Pires</t>
  </si>
  <si>
    <t>020009010024</t>
  </si>
  <si>
    <t>Sousa</t>
  </si>
  <si>
    <t>020013003026</t>
  </si>
  <si>
    <t>020012015004</t>
  </si>
  <si>
    <t>Sousela</t>
  </si>
  <si>
    <t>020013005024</t>
  </si>
  <si>
    <t>Souselas</t>
  </si>
  <si>
    <t>Grau académico</t>
  </si>
  <si>
    <t>Data de conclusão do grau académico</t>
  </si>
  <si>
    <r>
      <t xml:space="preserve">Género
</t>
    </r>
    <r>
      <rPr>
        <sz val="7.5"/>
        <rFont val="Arial Narrow"/>
        <family val="2"/>
      </rPr>
      <t>(Feminino ou Masculino)</t>
    </r>
  </si>
  <si>
    <t>Curso tecnológico /profissional /outros (nível III)</t>
  </si>
  <si>
    <t>Curso tecnológico /profissional /outros (nível II)</t>
  </si>
  <si>
    <r>
      <t xml:space="preserve">País
</t>
    </r>
    <r>
      <rPr>
        <sz val="7.5"/>
        <rFont val="Arial Narrow"/>
        <family val="2"/>
      </rPr>
      <t>(Nacionalidade)</t>
    </r>
  </si>
  <si>
    <r>
      <t xml:space="preserve">País
</t>
    </r>
    <r>
      <rPr>
        <sz val="7.5"/>
        <rFont val="Arial Narrow"/>
        <family val="2"/>
      </rPr>
      <t>(Naturalidade)</t>
    </r>
  </si>
  <si>
    <r>
      <t xml:space="preserve">Distrito
</t>
    </r>
    <r>
      <rPr>
        <sz val="7.5"/>
        <rFont val="Arial Narrow"/>
        <family val="2"/>
      </rPr>
      <t>(Naturalidade)</t>
    </r>
  </si>
  <si>
    <r>
      <t>Concelho</t>
    </r>
    <r>
      <rPr>
        <sz val="7.5"/>
        <rFont val="Arial Narrow"/>
        <family val="2"/>
      </rPr>
      <t xml:space="preserve">
(Naturalidade)</t>
    </r>
  </si>
  <si>
    <r>
      <t>Freguesia</t>
    </r>
    <r>
      <rPr>
        <sz val="7.5"/>
        <rFont val="Arial Narrow"/>
        <family val="2"/>
      </rPr>
      <t xml:space="preserve">
(Naturalidade)</t>
    </r>
  </si>
  <si>
    <t>Endereço de correspondência</t>
  </si>
  <si>
    <t>Código postal</t>
  </si>
  <si>
    <t>Palhais</t>
  </si>
  <si>
    <t>020005009010</t>
  </si>
  <si>
    <t>020009013013</t>
  </si>
  <si>
    <t>020015004003</t>
  </si>
  <si>
    <t>Palheiros</t>
  </si>
  <si>
    <t>020017007007</t>
  </si>
  <si>
    <t>Palmaz</t>
  </si>
  <si>
    <t>020001013011</t>
  </si>
  <si>
    <t>Palme</t>
  </si>
  <si>
    <t>020003002055</t>
  </si>
  <si>
    <t>Palmeira</t>
  </si>
  <si>
    <t>020003003031</t>
  </si>
  <si>
    <t>020013014015</t>
  </si>
  <si>
    <t>Palmeira de Faro</t>
  </si>
  <si>
    <t>020003006013</t>
  </si>
  <si>
    <t>020015008002</t>
  </si>
  <si>
    <t>Pampilhosa</t>
  </si>
  <si>
    <t>020001011006</t>
  </si>
  <si>
    <t>020006012006</t>
  </si>
  <si>
    <t>Panchorra</t>
  </si>
  <si>
    <t>020018013009</t>
  </si>
  <si>
    <t>Panoias</t>
  </si>
  <si>
    <t>020003003032</t>
  </si>
  <si>
    <t>Panóias</t>
  </si>
  <si>
    <t>020002012004</t>
  </si>
  <si>
    <t>Panoias de Cima</t>
  </si>
  <si>
    <t>020009007028</t>
  </si>
  <si>
    <t>Panque</t>
  </si>
  <si>
    <t>020003002056</t>
  </si>
  <si>
    <t>Papízios</t>
  </si>
  <si>
    <t>020018002005</t>
  </si>
  <si>
    <t>Parada</t>
  </si>
  <si>
    <t>020004001008</t>
  </si>
  <si>
    <t>020004002027</t>
  </si>
  <si>
    <t>020009002021</t>
  </si>
  <si>
    <t>020013016020</t>
  </si>
  <si>
    <t>020016001026</t>
  </si>
  <si>
    <t>020016004019</t>
  </si>
  <si>
    <t>020016005015</t>
  </si>
  <si>
    <t>020018002006</t>
  </si>
  <si>
    <t>Parada de Cunhos</t>
  </si>
  <si>
    <t>020017014020</t>
  </si>
  <si>
    <t>Parada de Ester</t>
  </si>
  <si>
    <t>020018003016</t>
  </si>
  <si>
    <t>Parada de Gatim</t>
  </si>
  <si>
    <t>020003013031</t>
  </si>
  <si>
    <t>Parada de Gonta</t>
  </si>
  <si>
    <t>020018021016</t>
  </si>
  <si>
    <t>Parada de Monteiros</t>
  </si>
  <si>
    <t>020017013007</t>
  </si>
  <si>
    <t>Parada de Pinhão</t>
  </si>
  <si>
    <t>020017010005</t>
  </si>
  <si>
    <t>Parada de Tibães</t>
  </si>
  <si>
    <t>020003003033</t>
  </si>
  <si>
    <t>Parada de Todeia</t>
  </si>
  <si>
    <t>020013010017</t>
  </si>
  <si>
    <t>Parada do Bispo</t>
  </si>
  <si>
    <t>020018005015</t>
  </si>
  <si>
    <t>Parada do Bouro</t>
  </si>
  <si>
    <t>020003011011</t>
  </si>
  <si>
    <t>Parada do Monte</t>
  </si>
  <si>
    <t>020016003012</t>
  </si>
  <si>
    <t>Paradança</t>
  </si>
  <si>
    <t>020017005006</t>
  </si>
  <si>
    <t>Paradela</t>
  </si>
  <si>
    <t>020001017003</t>
  </si>
  <si>
    <t>020003002057</t>
  </si>
  <si>
    <t>020004006010</t>
  </si>
  <si>
    <t>020004008011</t>
  </si>
  <si>
    <t>020006013006</t>
  </si>
  <si>
    <t>020017003022</t>
  </si>
  <si>
    <t>020017006022</t>
  </si>
  <si>
    <t>020018019009</t>
  </si>
  <si>
    <t>Paradela de Guiães</t>
  </si>
  <si>
    <t>020017010006</t>
  </si>
  <si>
    <t>Paradinha</t>
  </si>
  <si>
    <t>020018007012</t>
  </si>
  <si>
    <t>Paradinha Nova</t>
  </si>
  <si>
    <t>020004002028</t>
  </si>
  <si>
    <t>Paraíso</t>
  </si>
  <si>
    <t>020001006003</t>
  </si>
  <si>
    <t>Parambos</t>
  </si>
  <si>
    <t>020004003011</t>
  </si>
  <si>
    <t>Parâmio</t>
  </si>
  <si>
    <t>020004002029</t>
  </si>
  <si>
    <t>Paramos</t>
  </si>
  <si>
    <t>020001007004</t>
  </si>
  <si>
    <t>Paranhos</t>
  </si>
  <si>
    <t>020003001014</t>
  </si>
  <si>
    <t>020009012008</t>
  </si>
  <si>
    <t>020013012010</t>
  </si>
  <si>
    <t>Parceiros</t>
  </si>
  <si>
    <t>020010009019</t>
  </si>
  <si>
    <t>Parceiros de Igreja</t>
  </si>
  <si>
    <t>020014019008</t>
  </si>
  <si>
    <t>Parchal</t>
  </si>
  <si>
    <t>020008006006</t>
  </si>
  <si>
    <t>Pardais</t>
  </si>
  <si>
    <t>020007014004</t>
  </si>
  <si>
    <t>Pardelhas</t>
  </si>
  <si>
    <t>020017005007</t>
  </si>
  <si>
    <t>Pardilhó</t>
  </si>
  <si>
    <t>020001008005</t>
  </si>
  <si>
    <t>Parede</t>
  </si>
  <si>
    <t>020011005005</t>
  </si>
  <si>
    <t>020013011023</t>
  </si>
  <si>
    <t>Paredes da Beira</t>
  </si>
  <si>
    <t>020018015005</t>
  </si>
  <si>
    <t>020016005016</t>
  </si>
  <si>
    <t>Paredes de Viadores</t>
  </si>
  <si>
    <t>020013007014</t>
  </si>
  <si>
    <t>Paredes do Bairro</t>
  </si>
  <si>
    <t>020001003014</t>
  </si>
  <si>
    <t>Paredes Secas</t>
  </si>
  <si>
    <t>020003001015</t>
  </si>
  <si>
    <t>Parreira</t>
  </si>
  <si>
    <t>020014007006</t>
  </si>
  <si>
    <t>Passó</t>
  </si>
  <si>
    <t>020003013032</t>
  </si>
  <si>
    <t>Passô</t>
  </si>
  <si>
    <t>020018007013</t>
  </si>
  <si>
    <t>Passos</t>
  </si>
  <si>
    <t>020003004012</t>
  </si>
  <si>
    <t>020003007019</t>
  </si>
  <si>
    <t>020004007024</t>
  </si>
  <si>
    <t>Passos (São Julião)</t>
  </si>
  <si>
    <t>020003003043</t>
  </si>
  <si>
    <t>Pataias</t>
  </si>
  <si>
    <t>020010001010</t>
  </si>
  <si>
    <t>Paul</t>
  </si>
  <si>
    <t>020005003014</t>
  </si>
  <si>
    <t>Paul do Mar (R.A.Madeira)</t>
  </si>
  <si>
    <t>020031001006</t>
  </si>
  <si>
    <t>Paus</t>
  </si>
  <si>
    <t>020018013010</t>
  </si>
  <si>
    <t>Pavia</t>
  </si>
  <si>
    <t>020007007004</t>
  </si>
  <si>
    <t>Pechão</t>
  </si>
  <si>
    <t>020008010004</t>
  </si>
  <si>
    <t>Pedome</t>
  </si>
  <si>
    <t>020003012030</t>
  </si>
  <si>
    <t>Pedorido</t>
  </si>
  <si>
    <t>020001006004</t>
  </si>
  <si>
    <t>Pedra Furada</t>
  </si>
  <si>
    <t>020003002058</t>
  </si>
  <si>
    <t>Pedraça</t>
  </si>
  <si>
    <t>020003004013</t>
  </si>
  <si>
    <t>Pedraído</t>
  </si>
  <si>
    <t>020003007020</t>
  </si>
  <si>
    <t>Pedralva</t>
  </si>
  <si>
    <t>020003003034</t>
  </si>
  <si>
    <t>Pedregais</t>
  </si>
  <si>
    <t>020003013033</t>
  </si>
  <si>
    <t>Pedreira</t>
  </si>
  <si>
    <t>020013003012</t>
  </si>
  <si>
    <t>020014018010</t>
  </si>
  <si>
    <t>Pedreiras</t>
  </si>
  <si>
    <t>020010016009</t>
  </si>
  <si>
    <t>Pedro Miguel</t>
  </si>
  <si>
    <t>020047001009</t>
  </si>
  <si>
    <t>Pedrógão</t>
  </si>
  <si>
    <t>020002014001</t>
  </si>
  <si>
    <t>020014019009</t>
  </si>
  <si>
    <t>Pedrógão de São Pedro</t>
  </si>
  <si>
    <t>020005007009</t>
  </si>
  <si>
    <t>020010013002</t>
  </si>
  <si>
    <t>Pedrógão Pequeno</t>
  </si>
  <si>
    <t>020005009011</t>
  </si>
  <si>
    <t>Pedroso</t>
  </si>
  <si>
    <t>020013017013</t>
  </si>
  <si>
    <t>Pedrouços</t>
  </si>
  <si>
    <t>020013006017</t>
  </si>
  <si>
    <t>Pega</t>
  </si>
  <si>
    <t>020009007029</t>
  </si>
  <si>
    <t>Pegarinhos</t>
  </si>
  <si>
    <t>020017001008</t>
  </si>
  <si>
    <t>Pego</t>
  </si>
  <si>
    <t>020014001007</t>
  </si>
  <si>
    <t>Pegões</t>
  </si>
  <si>
    <t>020015007006</t>
  </si>
  <si>
    <t>Pelariga</t>
  </si>
  <si>
    <t>020010015008</t>
  </si>
  <si>
    <t>Pelmá</t>
  </si>
  <si>
    <t>020010002005</t>
  </si>
  <si>
    <t>Pena</t>
  </si>
  <si>
    <t>020011006024</t>
  </si>
  <si>
    <t>020017014021</t>
  </si>
  <si>
    <t>Pena Lobo</t>
  </si>
  <si>
    <t>020009011021</t>
  </si>
  <si>
    <t>Pena Verde</t>
  </si>
  <si>
    <t>020009001009</t>
  </si>
  <si>
    <t>020006013007</t>
  </si>
  <si>
    <t>020013003013</t>
  </si>
  <si>
    <t>020013011024</t>
  </si>
  <si>
    <t>Penajóia</t>
  </si>
  <si>
    <t>020018005016</t>
  </si>
  <si>
    <t>Penalva de Alva</t>
  </si>
  <si>
    <t>020006011013</t>
  </si>
  <si>
    <t>020005007010</t>
  </si>
  <si>
    <t>Penamaior</t>
  </si>
  <si>
    <t>020013009013</t>
  </si>
  <si>
    <t>Penas Roias</t>
  </si>
  <si>
    <t>020004008012</t>
  </si>
  <si>
    <t>Penascais</t>
  </si>
  <si>
    <t>020003013034</t>
  </si>
  <si>
    <t>Pencelo</t>
  </si>
  <si>
    <t>020003008035</t>
  </si>
  <si>
    <t>Pendilhe</t>
  </si>
  <si>
    <t>020018022003</t>
  </si>
  <si>
    <t>020018012006</t>
  </si>
  <si>
    <t>Penela (Santa Eufémia)</t>
  </si>
  <si>
    <t>020006014005</t>
  </si>
  <si>
    <t>Penela (São Miguel)</t>
  </si>
  <si>
    <t>020006014006</t>
  </si>
  <si>
    <t>Penela da Beira</t>
  </si>
  <si>
    <t>020018012007</t>
  </si>
  <si>
    <t>Penha de Águia</t>
  </si>
  <si>
    <t>020009004011</t>
  </si>
  <si>
    <t>Penha de França</t>
  </si>
  <si>
    <t>020011006025</t>
  </si>
  <si>
    <t>Penha Garcia</t>
  </si>
  <si>
    <t>020005005010</t>
  </si>
  <si>
    <t>Centro Infantil Maria Eugénia Canavial</t>
  </si>
  <si>
    <t>nof3103806</t>
  </si>
  <si>
    <t>nof3103807</t>
  </si>
  <si>
    <t>Jardim de Infância Padre Angelino Barreto</t>
  </si>
  <si>
    <t>nof3103808</t>
  </si>
  <si>
    <t>nof3103809</t>
  </si>
  <si>
    <t>Centro Social e Paroquial da Graça</t>
  </si>
  <si>
    <t>nof3103810</t>
  </si>
  <si>
    <t>Semi-internato Santa Clara</t>
  </si>
  <si>
    <t>nof3103811</t>
  </si>
  <si>
    <t>Quinta dos Traquinas</t>
  </si>
  <si>
    <t>nof3103812</t>
  </si>
  <si>
    <t>Jardim Escola João de Deus do Funchal</t>
  </si>
  <si>
    <t>nof3104601</t>
  </si>
  <si>
    <t>Escola Sant'Ana - Externato</t>
  </si>
  <si>
    <t>nof3104602</t>
  </si>
  <si>
    <t>nof3105601</t>
  </si>
  <si>
    <t>Fundação João Pereira</t>
  </si>
  <si>
    <t>nof3105602</t>
  </si>
  <si>
    <t>nof3107602</t>
  </si>
  <si>
    <t>nof3107603</t>
  </si>
  <si>
    <t>Creche do Campanário</t>
  </si>
  <si>
    <t>nof3108601</t>
  </si>
  <si>
    <t>nof3108602</t>
  </si>
  <si>
    <t>nof3108603</t>
  </si>
  <si>
    <t>Externato São Francisco de Sales - Gaula</t>
  </si>
  <si>
    <t>nof3108604</t>
  </si>
  <si>
    <t>Escola Arendrup - Externato</t>
  </si>
  <si>
    <t>nof3108605</t>
  </si>
  <si>
    <t>nof3108606</t>
  </si>
  <si>
    <t>Escola Sto Condestável</t>
  </si>
  <si>
    <t>nof3108607</t>
  </si>
  <si>
    <t>nof3108608</t>
  </si>
  <si>
    <t>nof3108609</t>
  </si>
  <si>
    <t>Jardim de Infância Arco-iris</t>
  </si>
  <si>
    <t>nof3109601</t>
  </si>
  <si>
    <t>Escola da Sagrada Família - Externato</t>
  </si>
  <si>
    <t>nof3110601</t>
  </si>
  <si>
    <t>Creche do Bom Jesus de Ponta Delgada</t>
  </si>
  <si>
    <t>nof3201601</t>
  </si>
  <si>
    <t>Externato Nossa Senhora da Conceição</t>
  </si>
  <si>
    <t>020005003002</t>
  </si>
  <si>
    <t>Marvão</t>
  </si>
  <si>
    <t>020012010</t>
  </si>
  <si>
    <t>Aldeia do Bispo</t>
  </si>
  <si>
    <t>020005007002</t>
  </si>
  <si>
    <t>Matosinhos</t>
  </si>
  <si>
    <t>020013008</t>
  </si>
  <si>
    <t>020009007003</t>
  </si>
  <si>
    <t>Mealhada</t>
  </si>
  <si>
    <t>020001011</t>
  </si>
  <si>
    <t>020009011002</t>
  </si>
  <si>
    <t>Meda</t>
  </si>
  <si>
    <t>020009009</t>
  </si>
  <si>
    <t>Aldeia do Mato</t>
  </si>
  <si>
    <t>020014001001</t>
  </si>
  <si>
    <t>Melgaço</t>
  </si>
  <si>
    <t>020016003</t>
  </si>
  <si>
    <t>Aldeia do Souto</t>
  </si>
  <si>
    <t>020005003003</t>
  </si>
  <si>
    <t>Mértola</t>
  </si>
  <si>
    <t>020002009</t>
  </si>
  <si>
    <t>Aldeia dos Fernandes</t>
  </si>
  <si>
    <t>020002002008</t>
  </si>
  <si>
    <t>Mesão Frio</t>
  </si>
  <si>
    <t>020017004</t>
  </si>
  <si>
    <t>Aldeia Galega da Merceana</t>
  </si>
  <si>
    <t>020011001002</t>
  </si>
  <si>
    <t>Mira</t>
  </si>
  <si>
    <t>020006008</t>
  </si>
  <si>
    <t>Aldeia Gavinha</t>
  </si>
  <si>
    <t>020011001003</t>
  </si>
  <si>
    <t>Miranda do Corvo</t>
  </si>
  <si>
    <t>020006009</t>
  </si>
  <si>
    <t>Aldeia Nova</t>
  </si>
  <si>
    <t>020009002002</t>
  </si>
  <si>
    <t>Miranda do Douro</t>
  </si>
  <si>
    <t>020004006</t>
  </si>
  <si>
    <t>020009013001</t>
  </si>
  <si>
    <t>Mirandela</t>
  </si>
  <si>
    <t>020004007</t>
  </si>
  <si>
    <t>Aldeia Nova de São Bento</t>
  </si>
  <si>
    <t>020002013001</t>
  </si>
  <si>
    <t>Mogadouro</t>
  </si>
  <si>
    <t>020004008</t>
  </si>
  <si>
    <t>Aldeia Nova do Cabo</t>
  </si>
  <si>
    <t>020005004005</t>
  </si>
  <si>
    <t>Moimenta da Beira</t>
  </si>
  <si>
    <t>020018007</t>
  </si>
  <si>
    <t>Aldeia Velha</t>
  </si>
  <si>
    <t>020009011006</t>
  </si>
  <si>
    <t>Moita</t>
  </si>
  <si>
    <t>020015006</t>
  </si>
  <si>
    <t>020012003002</t>
  </si>
  <si>
    <t>Monção</t>
  </si>
  <si>
    <t>020016004</t>
  </si>
  <si>
    <t>Aldeia Viçosa</t>
  </si>
  <si>
    <t>020009007004</t>
  </si>
  <si>
    <t>Monchique</t>
  </si>
  <si>
    <t>020008009</t>
  </si>
  <si>
    <t>Aldeias</t>
  </si>
  <si>
    <t>020009006001</t>
  </si>
  <si>
    <t>Mondim de Basto</t>
  </si>
  <si>
    <t>020017005</t>
  </si>
  <si>
    <t>020018001001</t>
  </si>
  <si>
    <t>Monforte</t>
  </si>
  <si>
    <t>020012011</t>
  </si>
  <si>
    <t>Aldoar</t>
  </si>
  <si>
    <t>020013012001</t>
  </si>
  <si>
    <t>Montalegre</t>
  </si>
  <si>
    <t>020017006</t>
  </si>
  <si>
    <t>Aldreu</t>
  </si>
  <si>
    <t>Torres V (Sta Maria do Castelo S Miguel</t>
  </si>
  <si>
    <t>020011013013</t>
  </si>
  <si>
    <t>Torres Vedras (São Pedro e Santiago)</t>
  </si>
  <si>
    <t>020011013015</t>
  </si>
  <si>
    <t>Torrozelo</t>
  </si>
  <si>
    <t>020009012022</t>
  </si>
  <si>
    <t>Tortosendo</t>
  </si>
  <si>
    <t>020005003024</t>
  </si>
  <si>
    <t>Touça</t>
  </si>
  <si>
    <t>020009014016</t>
  </si>
  <si>
    <t>Tougues</t>
  </si>
  <si>
    <t>020013016023</t>
  </si>
  <si>
    <t>Touguinha</t>
  </si>
  <si>
    <t>020013016024</t>
  </si>
  <si>
    <t>Touguinhó</t>
  </si>
  <si>
    <t>020013016025</t>
  </si>
  <si>
    <t>Toulões</t>
  </si>
  <si>
    <t>020005005016</t>
  </si>
  <si>
    <t>Tourais</t>
  </si>
  <si>
    <t>020009012023</t>
  </si>
  <si>
    <t>Tourém</t>
  </si>
  <si>
    <t>020017006032</t>
  </si>
  <si>
    <t>Tourigo</t>
  </si>
  <si>
    <t>020018021026</t>
  </si>
  <si>
    <t>Touro</t>
  </si>
  <si>
    <t>020018022005</t>
  </si>
  <si>
    <t>Toutosa</t>
  </si>
  <si>
    <t>020013007026</t>
  </si>
  <si>
    <t>Touvedo (Salvador)</t>
  </si>
  <si>
    <t>020016006018</t>
  </si>
  <si>
    <t>Touvedo (São Lourenço)</t>
  </si>
  <si>
    <t>020016006022</t>
  </si>
  <si>
    <t>Trafaria</t>
  </si>
  <si>
    <t>020015003005</t>
  </si>
  <si>
    <t>Tramaga</t>
  </si>
  <si>
    <t>020012013007</t>
  </si>
  <si>
    <t>Penha Longa</t>
  </si>
  <si>
    <t>020013007015</t>
  </si>
  <si>
    <t>Penhas Juntas</t>
  </si>
  <si>
    <t>020004012016</t>
  </si>
  <si>
    <t>Penhascoso</t>
  </si>
  <si>
    <t>020014013008</t>
  </si>
  <si>
    <t>Peniche (Ajuda)</t>
  </si>
  <si>
    <t>020010014001</t>
  </si>
  <si>
    <t>Peniche (Conceição)</t>
  </si>
  <si>
    <t>020010014003</t>
  </si>
  <si>
    <t>Peniche (São Pedro)</t>
  </si>
  <si>
    <t>020010014004</t>
  </si>
  <si>
    <t>Pensalvos</t>
  </si>
  <si>
    <t>Azinhaga</t>
  </si>
  <si>
    <t>020014012001</t>
  </si>
  <si>
    <t>Azinhal</t>
  </si>
  <si>
    <t>020008004001</t>
  </si>
  <si>
    <t>020009002005</t>
  </si>
  <si>
    <t>Azinheira Barros e São Mamede do Sádão</t>
  </si>
  <si>
    <t>020015005001</t>
  </si>
  <si>
    <t>Azinhoso</t>
  </si>
  <si>
    <t>020004008001</t>
  </si>
  <si>
    <t>Azões</t>
  </si>
  <si>
    <t>020003013005</t>
  </si>
  <si>
    <t>Azoia</t>
  </si>
  <si>
    <t>020010009003</t>
  </si>
  <si>
    <t>Azoia de Baixo</t>
  </si>
  <si>
    <t>020014016009</t>
  </si>
  <si>
    <t>Azoia de Cima</t>
  </si>
  <si>
    <t>020014016010</t>
  </si>
  <si>
    <t>Azueira</t>
  </si>
  <si>
    <t>020011009001</t>
  </si>
  <si>
    <t>Azurara</t>
  </si>
  <si>
    <t>020013016004</t>
  </si>
  <si>
    <t>Azurém</t>
  </si>
  <si>
    <t>020003008004</t>
  </si>
  <si>
    <t>Babe</t>
  </si>
  <si>
    <t>020004002003</t>
  </si>
  <si>
    <t>Baçal</t>
  </si>
  <si>
    <t>020004002004</t>
  </si>
  <si>
    <t>Bacelo</t>
  </si>
  <si>
    <t>020007005017</t>
  </si>
  <si>
    <t>Badamalos</t>
  </si>
  <si>
    <t>020009011008</t>
  </si>
  <si>
    <t>Badim</t>
  </si>
  <si>
    <t>020016004003</t>
  </si>
  <si>
    <t>Bagueixe</t>
  </si>
  <si>
    <t>020004005004</t>
  </si>
  <si>
    <t>Baguim do Monte (Rio Tinto)</t>
  </si>
  <si>
    <t>020013004012</t>
  </si>
  <si>
    <t>Bagunte</t>
  </si>
  <si>
    <t>020013016005</t>
  </si>
  <si>
    <t>Baião (Santa Leocádia)</t>
  </si>
  <si>
    <t>020013002014</t>
  </si>
  <si>
    <t>Baiões</t>
  </si>
  <si>
    <t>020018016001</t>
  </si>
  <si>
    <t>Bairradas</t>
  </si>
  <si>
    <t>020010008005</t>
  </si>
  <si>
    <t>Bairro</t>
  </si>
  <si>
    <t>020009006021</t>
  </si>
  <si>
    <t>Vila Nune</t>
  </si>
  <si>
    <t>020003004016</t>
  </si>
  <si>
    <t>Vila Pouca da Beira</t>
  </si>
  <si>
    <t>020006011020</t>
  </si>
  <si>
    <t>020017013014</t>
  </si>
  <si>
    <t>Vila Praia de Âncora</t>
  </si>
  <si>
    <t>020016002017</t>
  </si>
  <si>
    <t>Vila Real (Nossa Senhora da Conceição)</t>
  </si>
  <si>
    <t>020017014019</t>
  </si>
  <si>
    <t>Vila Real (São Dinis)</t>
  </si>
  <si>
    <t>020017014023</t>
  </si>
  <si>
    <t>Vila Real (São Pedro)</t>
  </si>
  <si>
    <t>020017014024</t>
  </si>
  <si>
    <t>020008016002</t>
  </si>
  <si>
    <t>Vila Ruiva</t>
  </si>
  <si>
    <t>020002007004</t>
  </si>
  <si>
    <t>020009005015</t>
  </si>
  <si>
    <t>Vila Seca</t>
  </si>
  <si>
    <t>020003002087</t>
  </si>
  <si>
    <t>020006004009</t>
  </si>
  <si>
    <t>020018001019</t>
  </si>
  <si>
    <t>Vila Soeiro</t>
  </si>
  <si>
    <t>020009007054</t>
  </si>
  <si>
    <t>Vila Soeiro do Chão</t>
  </si>
  <si>
    <t>020009005016</t>
  </si>
  <si>
    <t>020001009019</t>
  </si>
  <si>
    <t>020013009012</t>
  </si>
  <si>
    <t>Paços de Gaiolo</t>
  </si>
  <si>
    <t>020013007013</t>
  </si>
  <si>
    <t>Paços de Vilharigues</t>
  </si>
  <si>
    <t>020018024008</t>
  </si>
  <si>
    <t>Paderne</t>
  </si>
  <si>
    <t>020008001003</t>
  </si>
  <si>
    <t>020016003011</t>
  </si>
  <si>
    <t>Padim da Graça</t>
  </si>
  <si>
    <t>020003003030</t>
  </si>
  <si>
    <t>Padornelo</t>
  </si>
  <si>
    <t>020016005014</t>
  </si>
  <si>
    <t>Padornelos</t>
  </si>
  <si>
    <t>020017006020</t>
  </si>
  <si>
    <t>Padreiro (Salvador)</t>
  </si>
  <si>
    <t>020016001035</t>
  </si>
  <si>
    <t>Padreiro (Santa Cristina)</t>
  </si>
  <si>
    <t>020016001036</t>
  </si>
  <si>
    <t>Padrela e Tazem</t>
  </si>
  <si>
    <t>020017012015</t>
  </si>
  <si>
    <t>Padronelo</t>
  </si>
  <si>
    <t>020013001026</t>
  </si>
  <si>
    <t>Padroso</t>
  </si>
  <si>
    <t>020016001025</t>
  </si>
  <si>
    <t>020017006021</t>
  </si>
  <si>
    <t>Pai Penela</t>
  </si>
  <si>
    <t>020009009011</t>
  </si>
  <si>
    <t>Paialvo</t>
  </si>
  <si>
    <t>020014018009</t>
  </si>
  <si>
    <t>Paião</t>
  </si>
  <si>
    <t>020006005009</t>
  </si>
  <si>
    <t>Painho</t>
  </si>
  <si>
    <t>020011004006</t>
  </si>
  <si>
    <t>Painzela</t>
  </si>
  <si>
    <t>020003004011</t>
  </si>
  <si>
    <t>Paio Mendes</t>
  </si>
  <si>
    <t>020014011008</t>
  </si>
  <si>
    <t>Pala</t>
  </si>
  <si>
    <t>020009010015</t>
  </si>
  <si>
    <t>020018008007</t>
  </si>
  <si>
    <t>Palaçoulo</t>
  </si>
  <si>
    <t>020004006009</t>
  </si>
  <si>
    <t>Palhaça</t>
  </si>
  <si>
    <t>020001014005</t>
  </si>
  <si>
    <t>Técnico de secretariado</t>
  </si>
  <si>
    <t>VI</t>
  </si>
  <si>
    <t>IV</t>
  </si>
  <si>
    <t>III</t>
  </si>
  <si>
    <t>Técnico licenciado ou bacharel</t>
  </si>
  <si>
    <t>II</t>
  </si>
  <si>
    <t>Oficial electricista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</si>
  <si>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</si>
  <si>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</si>
  <si>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</si>
  <si>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</si>
  <si>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</si>
  <si>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</si>
  <si>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</si>
  <si>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</si>
  <si>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</si>
  <si>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</si>
  <si>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</si>
  <si>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</si>
  <si>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</si>
  <si>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</si>
  <si>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</si>
  <si>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</si>
  <si>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</si>
  <si>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</si>
  <si>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</si>
  <si>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</si>
  <si>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020012012001</t>
  </si>
  <si>
    <t>Porto Santo (R.A.M.)</t>
  </si>
  <si>
    <t>020032001</t>
  </si>
  <si>
    <t>Alpedrinha</t>
  </si>
  <si>
    <t>020005004006</t>
  </si>
  <si>
    <t>Póvoa de Lanhoso</t>
  </si>
  <si>
    <t>020003009</t>
  </si>
  <si>
    <t>Alpedriz</t>
  </si>
  <si>
    <t>020010001003</t>
  </si>
  <si>
    <t>Póvoa de Varzim</t>
  </si>
  <si>
    <t>020013013</t>
  </si>
  <si>
    <t>Alpendurada e Matos</t>
  </si>
  <si>
    <t>020013007001</t>
  </si>
  <si>
    <t>Povoação</t>
  </si>
  <si>
    <t>020042004</t>
  </si>
  <si>
    <t>020014004001</t>
  </si>
  <si>
    <t>Proença-a-Nova</t>
  </si>
  <si>
    <t>020005008</t>
  </si>
  <si>
    <t>Alqueidão</t>
  </si>
  <si>
    <t>020006005002</t>
  </si>
  <si>
    <t>Redondo</t>
  </si>
  <si>
    <t>020007010</t>
  </si>
  <si>
    <t>Alqueidão da Serra</t>
  </si>
  <si>
    <t>020010016002</t>
  </si>
  <si>
    <t>Reguengos de Monsaraz</t>
  </si>
  <si>
    <t>020007011</t>
  </si>
  <si>
    <t>Alquerubim</t>
  </si>
  <si>
    <t>020001002002</t>
  </si>
  <si>
    <t>Resende</t>
  </si>
  <si>
    <t>020018013</t>
  </si>
  <si>
    <t>Alqueva</t>
  </si>
  <si>
    <t>020007009001</t>
  </si>
  <si>
    <t>Ribeira Brava (R.A.M.)</t>
  </si>
  <si>
    <t>020031007</t>
  </si>
  <si>
    <t>Altares</t>
  </si>
  <si>
    <t>020043001001</t>
  </si>
  <si>
    <t>Ribeira de Pena</t>
  </si>
  <si>
    <t>020017009</t>
  </si>
  <si>
    <t>Alte</t>
  </si>
  <si>
    <t>020008008002</t>
  </si>
  <si>
    <t>Ribeira Grande</t>
  </si>
  <si>
    <t>020042005</t>
  </si>
  <si>
    <t>020012001001</t>
  </si>
  <si>
    <t>Rio Maior</t>
  </si>
  <si>
    <t>020014014</t>
  </si>
  <si>
    <t>Alto do Pina</t>
  </si>
  <si>
    <t>020011006003</t>
  </si>
  <si>
    <t>Sabrosa</t>
  </si>
  <si>
    <t>020017010</t>
  </si>
  <si>
    <t>Alto do Seixalinho</t>
  </si>
  <si>
    <t>020015004006</t>
  </si>
  <si>
    <t>Sabugal</t>
  </si>
  <si>
    <t>020009011</t>
  </si>
  <si>
    <t>Alto-Estanqueiro-Jardia</t>
  </si>
  <si>
    <t>020015007005</t>
  </si>
  <si>
    <t>Salvaterra de Magos</t>
  </si>
  <si>
    <t>020014015</t>
  </si>
  <si>
    <t>Altura</t>
  </si>
  <si>
    <t>020008004004</t>
  </si>
  <si>
    <t>Santa Comba Dão</t>
  </si>
  <si>
    <t>020018014</t>
  </si>
  <si>
    <t>Alturas do Barroso</t>
  </si>
  <si>
    <t>020017002001</t>
  </si>
  <si>
    <t>Santa Cruz (R.A.M.)</t>
  </si>
  <si>
    <t>020031008</t>
  </si>
  <si>
    <t>Alva</t>
  </si>
  <si>
    <t>020018003002</t>
  </si>
  <si>
    <t>Santa Cruz da Graciosa</t>
  </si>
  <si>
    <t>020044001</t>
  </si>
  <si>
    <t>Alvações do Corgo</t>
  </si>
  <si>
    <t>020017011001</t>
  </si>
  <si>
    <t>Santa Cruz das Flores</t>
  </si>
  <si>
    <t>020048002</t>
  </si>
  <si>
    <t>Alvadia</t>
  </si>
  <si>
    <t>020017009001</t>
  </si>
  <si>
    <t>Santa Maria da Feira</t>
  </si>
  <si>
    <t>020001009</t>
  </si>
  <si>
    <t>Alvados</t>
  </si>
  <si>
    <t>020010016003</t>
  </si>
  <si>
    <t>Santa Marta de Penaguião</t>
  </si>
  <si>
    <t>020017011</t>
  </si>
  <si>
    <t>020010002002</t>
  </si>
  <si>
    <t>Santana (R.A.M.)</t>
  </si>
  <si>
    <t>020031009</t>
  </si>
  <si>
    <t>Alvalade</t>
  </si>
  <si>
    <t>020011006004</t>
  </si>
  <si>
    <t>020014016</t>
  </si>
  <si>
    <t>020015009002</t>
  </si>
  <si>
    <t>Santiago do Cacém</t>
  </si>
  <si>
    <t>020015009</t>
  </si>
  <si>
    <t>Alvarães</t>
  </si>
  <si>
    <t>020016009002</t>
  </si>
  <si>
    <t>Santo Tirso</t>
  </si>
  <si>
    <t>020013014</t>
  </si>
  <si>
    <t>Alvaredo</t>
  </si>
  <si>
    <t>020016003001</t>
  </si>
  <si>
    <t>São Brás de Alportel</t>
  </si>
  <si>
    <t>020008012</t>
  </si>
  <si>
    <t>Alvaredos</t>
  </si>
  <si>
    <t>020004012002</t>
  </si>
  <si>
    <t>São João da Madeira</t>
  </si>
  <si>
    <t>020001016</t>
  </si>
  <si>
    <t>Alvarelhos</t>
  </si>
  <si>
    <t>020013018001</t>
  </si>
  <si>
    <t>São João da Pesqueira</t>
  </si>
  <si>
    <t>020018015</t>
  </si>
  <si>
    <t>020017012002</t>
  </si>
  <si>
    <t>São Pedro do Sul</t>
  </si>
  <si>
    <t>020018016</t>
  </si>
  <si>
    <t>Alvarenga</t>
  </si>
  <si>
    <t>020001004002</t>
  </si>
  <si>
    <t>São Roque do Pico</t>
  </si>
  <si>
    <t>020046003</t>
  </si>
  <si>
    <t>020013005001</t>
  </si>
  <si>
    <t>São Vicente (R.A.M.)</t>
  </si>
  <si>
    <t>020031010</t>
  </si>
  <si>
    <t>Alvares</t>
  </si>
  <si>
    <t>020006006001</t>
  </si>
  <si>
    <t>Sardoal</t>
  </si>
  <si>
    <t>020014017</t>
  </si>
  <si>
    <t>Álvaro</t>
  </si>
  <si>
    <t>020005006001</t>
  </si>
  <si>
    <t>Sátão</t>
  </si>
  <si>
    <t>020018017</t>
  </si>
  <si>
    <t>Alvega</t>
  </si>
  <si>
    <t>020014001003</t>
  </si>
  <si>
    <t>Seia</t>
  </si>
  <si>
    <t>020009012</t>
  </si>
  <si>
    <t>Alvelos</t>
  </si>
  <si>
    <t>020003002008</t>
  </si>
  <si>
    <t>Seixal</t>
  </si>
  <si>
    <t>020015010</t>
  </si>
  <si>
    <t>Alvendre</t>
  </si>
  <si>
    <t>020009007005</t>
  </si>
  <si>
    <t>Sernancelhe</t>
  </si>
  <si>
    <t>020018018</t>
  </si>
  <si>
    <t>Alverca da Beira</t>
  </si>
  <si>
    <t>020009010001</t>
  </si>
  <si>
    <t>Serpa</t>
  </si>
  <si>
    <t>020002013</t>
  </si>
  <si>
    <t>Alverca do Ribatejo</t>
  </si>
  <si>
    <t>020011014002</t>
  </si>
  <si>
    <t>Sertã</t>
  </si>
  <si>
    <t>020005009</t>
  </si>
  <si>
    <t>Alviobeira</t>
  </si>
  <si>
    <t>020014018001</t>
  </si>
  <si>
    <t>Sesimbra</t>
  </si>
  <si>
    <t>020015011</t>
  </si>
  <si>
    <t>Alvite</t>
  </si>
  <si>
    <t>020003004002</t>
  </si>
  <si>
    <t>020015012</t>
  </si>
  <si>
    <t>020018007002</t>
  </si>
  <si>
    <t>Sever do Vouga</t>
  </si>
  <si>
    <t>020001017</t>
  </si>
  <si>
    <t>Alvites</t>
  </si>
  <si>
    <t>020004007004</t>
  </si>
  <si>
    <t>Silves</t>
  </si>
  <si>
    <t>020008013</t>
  </si>
  <si>
    <t>020002003001</t>
  </si>
  <si>
    <t>Sines</t>
  </si>
  <si>
    <t>020015013</t>
  </si>
  <si>
    <t>Alvito (São Martinho)</t>
  </si>
  <si>
    <t>020003002071</t>
  </si>
  <si>
    <t>Sintra</t>
  </si>
  <si>
    <t>020011011</t>
  </si>
  <si>
    <t>Alvito (São Pedro)</t>
  </si>
  <si>
    <t>020003002074</t>
  </si>
  <si>
    <t>Sobral de Monte Agraço</t>
  </si>
  <si>
    <t>020011012</t>
  </si>
  <si>
    <t>Alvito da Beira</t>
  </si>
  <si>
    <t>020005008001</t>
  </si>
  <si>
    <t>Soure</t>
  </si>
  <si>
    <t>020006015</t>
  </si>
  <si>
    <t>Alvoco da Serra</t>
  </si>
  <si>
    <t>020009012001</t>
  </si>
  <si>
    <t>Sousel</t>
  </si>
  <si>
    <t>020012015</t>
  </si>
  <si>
    <t>Alvoco das Várzeas</t>
  </si>
  <si>
    <t>020006011002</t>
  </si>
  <si>
    <t>Tábua</t>
  </si>
  <si>
    <t>020006016</t>
  </si>
  <si>
    <t>Alvor</t>
  </si>
  <si>
    <t>020008011001</t>
  </si>
  <si>
    <t>Tabuaço</t>
  </si>
  <si>
    <t>020018019</t>
  </si>
  <si>
    <t>Alvora</t>
  </si>
  <si>
    <t>020016001003</t>
  </si>
  <si>
    <t>Tarouca</t>
  </si>
  <si>
    <t>020018020</t>
  </si>
  <si>
    <t>Alvorge</t>
  </si>
  <si>
    <t>020010003001</t>
  </si>
  <si>
    <t>Tavira</t>
  </si>
  <si>
    <t>020008014</t>
  </si>
  <si>
    <t>Alvorninha</t>
  </si>
  <si>
    <t>020010006002</t>
  </si>
  <si>
    <t>Terras de Bouro</t>
  </si>
  <si>
    <t>020003010</t>
  </si>
  <si>
    <t>Amarante (São Gonçalo)</t>
  </si>
  <si>
    <t>020013001033</t>
  </si>
  <si>
    <t>Tomar</t>
  </si>
  <si>
    <t>020014018</t>
  </si>
  <si>
    <t>Amareleja</t>
  </si>
  <si>
    <t>020002010001</t>
  </si>
  <si>
    <t>Tondela</t>
  </si>
  <si>
    <t>020018021</t>
  </si>
  <si>
    <t>020003001001</t>
  </si>
  <si>
    <t>Torre de Moncorvo</t>
  </si>
  <si>
    <t>020004009</t>
  </si>
  <si>
    <t>Ameal</t>
  </si>
  <si>
    <t>020006003003</t>
  </si>
  <si>
    <t>Torres Novas</t>
  </si>
  <si>
    <t>020014019</t>
  </si>
  <si>
    <t>Amedo</t>
  </si>
  <si>
    <t>020004003001</t>
  </si>
  <si>
    <t>Torres Vedras</t>
  </si>
  <si>
    <t>020011013</t>
  </si>
  <si>
    <t>Ameixial</t>
  </si>
  <si>
    <t>020008008003</t>
  </si>
  <si>
    <t>Trancoso</t>
  </si>
  <si>
    <t>020009013</t>
  </si>
  <si>
    <t>Ameixoeira</t>
  </si>
  <si>
    <t>020011006005</t>
  </si>
  <si>
    <t>Trofa</t>
  </si>
  <si>
    <t>020013018</t>
  </si>
  <si>
    <t>Amêndoa</t>
  </si>
  <si>
    <t>020014013002</t>
  </si>
  <si>
    <t>Vagos</t>
  </si>
  <si>
    <t>020001018</t>
  </si>
  <si>
    <t>Amendoeira</t>
  </si>
  <si>
    <t>020004005002</t>
  </si>
  <si>
    <t>Vale de Cambra</t>
  </si>
  <si>
    <t>020001019</t>
  </si>
  <si>
    <t>Amiais de Baixo</t>
  </si>
  <si>
    <t>020014016007</t>
  </si>
  <si>
    <t>Valença</t>
  </si>
  <si>
    <t>020016008</t>
  </si>
  <si>
    <t>Amieira</t>
  </si>
  <si>
    <t>020005006002</t>
  </si>
  <si>
    <t>Valongo</t>
  </si>
  <si>
    <t>020013015</t>
  </si>
  <si>
    <t>020007009002</t>
  </si>
  <si>
    <t>Valpaços</t>
  </si>
  <si>
    <t>020017012</t>
  </si>
  <si>
    <t>Amieira do Tejo</t>
  </si>
  <si>
    <t>020012012002</t>
  </si>
  <si>
    <t>Velas</t>
  </si>
  <si>
    <t>020045002</t>
  </si>
  <si>
    <t>Amieiro</t>
  </si>
  <si>
    <t>020017001002</t>
  </si>
  <si>
    <t>Vendas Novas</t>
  </si>
  <si>
    <t>020007012</t>
  </si>
  <si>
    <t>Amonde</t>
  </si>
  <si>
    <t>020016009003</t>
  </si>
  <si>
    <t>Viana do Alentejo</t>
  </si>
  <si>
    <t>020007013</t>
  </si>
  <si>
    <t>Amor</t>
  </si>
  <si>
    <t>020010009001</t>
  </si>
  <si>
    <t>020016009</t>
  </si>
  <si>
    <t>Amora</t>
  </si>
  <si>
    <t>020015010002</t>
  </si>
  <si>
    <t>Vidigueira</t>
  </si>
  <si>
    <t>020002014</t>
  </si>
  <si>
    <t>Amoreira</t>
  </si>
  <si>
    <t>020009002004</t>
  </si>
  <si>
    <t>Vieira do Minho</t>
  </si>
  <si>
    <t>020003011</t>
  </si>
  <si>
    <t>020010012002</t>
  </si>
  <si>
    <t>Vila da Praia da Vitória</t>
  </si>
  <si>
    <t>020043002</t>
  </si>
  <si>
    <t>Amoreira da Gândara</t>
  </si>
  <si>
    <t>020001003001</t>
  </si>
  <si>
    <t>Vila de Rei</t>
  </si>
  <si>
    <t>020005010</t>
  </si>
  <si>
    <t>Amorim</t>
  </si>
  <si>
    <t>020013013003</t>
  </si>
  <si>
    <t>Vila do Bispo</t>
  </si>
  <si>
    <t>020008015</t>
  </si>
  <si>
    <t>Anais</t>
  </si>
  <si>
    <t>020016007001</t>
  </si>
  <si>
    <t>Vila do Conde</t>
  </si>
  <si>
    <t>020013016</t>
  </si>
  <si>
    <t>Ançã</t>
  </si>
  <si>
    <t>020006002001</t>
  </si>
  <si>
    <t>Vila do Porto (R.A.M.)</t>
  </si>
  <si>
    <t>020041001</t>
  </si>
  <si>
    <t>Ancas</t>
  </si>
  <si>
    <t>020001003002</t>
  </si>
  <si>
    <t>Vila Flor</t>
  </si>
  <si>
    <t>020004010</t>
  </si>
  <si>
    <t>Ancede</t>
  </si>
  <si>
    <t>020013002001</t>
  </si>
  <si>
    <t>Vila Franca de Xira</t>
  </si>
  <si>
    <t>020011014</t>
  </si>
  <si>
    <t>Anceriz</t>
  </si>
  <si>
    <t>020006001001</t>
  </si>
  <si>
    <t>Vila Franca do Campo</t>
  </si>
  <si>
    <t>020042006</t>
  </si>
  <si>
    <t>Âncora</t>
  </si>
  <si>
    <t>020016002001</t>
  </si>
  <si>
    <t>Vila Nova da Barquinha</t>
  </si>
  <si>
    <t>020014020</t>
  </si>
  <si>
    <t>Andrães</t>
  </si>
  <si>
    <t>020017014003</t>
  </si>
  <si>
    <t>Vila Nova de Cerveira</t>
  </si>
  <si>
    <t>020016010</t>
  </si>
  <si>
    <t>Anelhe</t>
  </si>
  <si>
    <t>020017003002</t>
  </si>
  <si>
    <t>Vila Nova de Famalicão</t>
  </si>
  <si>
    <t>020003012</t>
  </si>
  <si>
    <t>Angeja</t>
  </si>
  <si>
    <t>020001002003</t>
  </si>
  <si>
    <t>Vila Nova de Foz Côa</t>
  </si>
  <si>
    <t>020009014</t>
  </si>
  <si>
    <t>Angra (Nossa Senhora da Conceição)</t>
  </si>
  <si>
    <t>020043001002</t>
  </si>
  <si>
    <t>Vila Nova de Gaia</t>
  </si>
  <si>
    <t>020013017</t>
  </si>
  <si>
    <t>Angra (Santa Luzia)</t>
  </si>
  <si>
    <t>020043001003</t>
  </si>
  <si>
    <t>Vila Nova de Paiva</t>
  </si>
  <si>
    <t>020018022</t>
  </si>
  <si>
    <t>Angra (São Pedro)</t>
  </si>
  <si>
    <t>020043001004</t>
  </si>
  <si>
    <t>Vila Nova de Poiares</t>
  </si>
  <si>
    <t>020006017</t>
  </si>
  <si>
    <t>Angra (Sé)</t>
  </si>
  <si>
    <t>020043001005</t>
  </si>
  <si>
    <t>Vila Pouca de Aguiar</t>
  </si>
  <si>
    <t>020017013</t>
  </si>
  <si>
    <t>Angueira</t>
  </si>
  <si>
    <t>020004011002</t>
  </si>
  <si>
    <t>020017014</t>
  </si>
  <si>
    <t>Anha</t>
  </si>
  <si>
    <t>020016009004</t>
  </si>
  <si>
    <t>Vila Real de Santo António</t>
  </si>
  <si>
    <t>020008016</t>
  </si>
  <si>
    <t>Anhões</t>
  </si>
  <si>
    <t>020016004002</t>
  </si>
  <si>
    <t>Vila Velha de Ródão</t>
  </si>
  <si>
    <t>020005011</t>
  </si>
  <si>
    <t>Anissó</t>
  </si>
  <si>
    <t>020003011001</t>
  </si>
  <si>
    <t>Vila Verde</t>
  </si>
  <si>
    <t>020003013</t>
  </si>
  <si>
    <t>Anjos</t>
  </si>
  <si>
    <t>020003011002</t>
  </si>
  <si>
    <t>Vila Viçosa</t>
  </si>
  <si>
    <t>020007014</t>
  </si>
  <si>
    <t>020011006006</t>
  </si>
  <si>
    <t>Vimioso</t>
  </si>
  <si>
    <t>020004011</t>
  </si>
  <si>
    <t>Anobra</t>
  </si>
  <si>
    <t>020006004001</t>
  </si>
  <si>
    <t>Vinhais</t>
  </si>
  <si>
    <t>020004012</t>
  </si>
  <si>
    <t>Anreade</t>
  </si>
  <si>
    <t>020018013001</t>
  </si>
  <si>
    <t>020018023</t>
  </si>
  <si>
    <t>Ansiães</t>
  </si>
  <si>
    <t>020013001003</t>
  </si>
  <si>
    <t>Vizela</t>
  </si>
  <si>
    <t>020003014</t>
  </si>
  <si>
    <t>020010003002</t>
  </si>
  <si>
    <t>Vouzela</t>
  </si>
  <si>
    <t>020018024</t>
  </si>
  <si>
    <t>Anta</t>
  </si>
  <si>
    <t>020001007001</t>
  </si>
  <si>
    <t>Antanhol</t>
  </si>
  <si>
    <t>020006003004</t>
  </si>
  <si>
    <t>Antas</t>
  </si>
  <si>
    <t>020003006001</t>
  </si>
  <si>
    <t>020003012002</t>
  </si>
  <si>
    <t>020018011001</t>
  </si>
  <si>
    <t>020018012001</t>
  </si>
  <si>
    <t>Antes</t>
  </si>
  <si>
    <t>020001011001</t>
  </si>
  <si>
    <t>Antime</t>
  </si>
  <si>
    <t>020003007003</t>
  </si>
  <si>
    <t>Antuzede</t>
  </si>
  <si>
    <t>020006003005</t>
  </si>
  <si>
    <t>Apelação</t>
  </si>
  <si>
    <t>020011007001</t>
  </si>
  <si>
    <t>Apúlia</t>
  </si>
  <si>
    <t>020003006002</t>
  </si>
  <si>
    <t>Arada</t>
  </si>
  <si>
    <t>020001015001</t>
  </si>
  <si>
    <t>Aradas</t>
  </si>
  <si>
    <t>020001005001</t>
  </si>
  <si>
    <t>Aranhas</t>
  </si>
  <si>
    <t>020005007004</t>
  </si>
  <si>
    <t>Arão</t>
  </si>
  <si>
    <t>020016008001</t>
  </si>
  <si>
    <t>Arazede</t>
  </si>
  <si>
    <t>020006010002</t>
  </si>
  <si>
    <t>Arca</t>
  </si>
  <si>
    <t>020016007002</t>
  </si>
  <si>
    <t>020018010001</t>
  </si>
  <si>
    <t>Arcas</t>
  </si>
  <si>
    <t>020004005003</t>
  </si>
  <si>
    <t>Arco da Calheta (R.A.Madeira)</t>
  </si>
  <si>
    <t>020031001001</t>
  </si>
  <si>
    <t>Arco de Baúlhe</t>
  </si>
  <si>
    <t>020003004003</t>
  </si>
  <si>
    <t>Arco de São Jorge (R.A.Madeira)</t>
  </si>
  <si>
    <t>020031009001</t>
  </si>
  <si>
    <t>Arcos</t>
  </si>
  <si>
    <t>020001003003</t>
  </si>
  <si>
    <t>020003003002</t>
  </si>
  <si>
    <t>020007004001</t>
  </si>
  <si>
    <t>020013016001</t>
  </si>
  <si>
    <t>020016007003</t>
  </si>
  <si>
    <t>020018019002</t>
  </si>
  <si>
    <t>Arcos de Valdevez (Salvador)</t>
  </si>
  <si>
    <t>020016001034</t>
  </si>
  <si>
    <t>Arcos de Valdevez (São Paio)</t>
  </si>
  <si>
    <t>020016001041</t>
  </si>
  <si>
    <t>Arcossó</t>
  </si>
  <si>
    <t>020017003003</t>
  </si>
  <si>
    <t>Arcozelo</t>
  </si>
  <si>
    <t>020003002009</t>
  </si>
  <si>
    <t>020003013002</t>
  </si>
  <si>
    <t>020009006002</t>
  </si>
  <si>
    <t>020013017001</t>
  </si>
  <si>
    <t>020016007004</t>
  </si>
  <si>
    <t>Arcozelo das Maias</t>
  </si>
  <si>
    <t>020018010002</t>
  </si>
  <si>
    <t>Arcozelos</t>
  </si>
  <si>
    <t>020018007003</t>
  </si>
  <si>
    <t>Ardãos</t>
  </si>
  <si>
    <t>020017002002</t>
  </si>
  <si>
    <t>Ardegão</t>
  </si>
  <si>
    <t>020003007004</t>
  </si>
  <si>
    <t>020016007005</t>
  </si>
  <si>
    <t>Arega</t>
  </si>
  <si>
    <t>020010008002</t>
  </si>
  <si>
    <t>Areias</t>
  </si>
  <si>
    <t>020003002010</t>
  </si>
  <si>
    <t>020013014004</t>
  </si>
  <si>
    <t>020014011002</t>
  </si>
  <si>
    <t>Areias de Vilar</t>
  </si>
  <si>
    <t>020003002011</t>
  </si>
  <si>
    <t>Arentim</t>
  </si>
  <si>
    <t>020003003003</t>
  </si>
  <si>
    <t>Areosa</t>
  </si>
  <si>
    <t>020016009005</t>
  </si>
  <si>
    <t>Arez</t>
  </si>
  <si>
    <t>020012012003</t>
  </si>
  <si>
    <t>Arga de Baixo</t>
  </si>
  <si>
    <t>020016002002</t>
  </si>
  <si>
    <t>Arga de Cima</t>
  </si>
  <si>
    <t>020016002003</t>
  </si>
  <si>
    <t>Arga de São João</t>
  </si>
  <si>
    <t>020016002004</t>
  </si>
  <si>
    <t>020006001002</t>
  </si>
  <si>
    <t>Argela</t>
  </si>
  <si>
    <t>020016002005</t>
  </si>
  <si>
    <t>Argivai</t>
  </si>
  <si>
    <t>020013013004</t>
  </si>
  <si>
    <t>Argoncilhe</t>
  </si>
  <si>
    <t>020001009001</t>
  </si>
  <si>
    <t>Argozelo</t>
  </si>
  <si>
    <t>020004011003</t>
  </si>
  <si>
    <t>Aricera</t>
  </si>
  <si>
    <t>020018001002</t>
  </si>
  <si>
    <t>Ariz</t>
  </si>
  <si>
    <t>020013007002</t>
  </si>
  <si>
    <t>020018007004</t>
  </si>
  <si>
    <t>Armação de Pêra</t>
  </si>
  <si>
    <t>020008013003</t>
  </si>
  <si>
    <t>020018001003</t>
  </si>
  <si>
    <t>Armil</t>
  </si>
  <si>
    <t>020003007005</t>
  </si>
  <si>
    <t>Arnas</t>
  </si>
  <si>
    <t>020018018001</t>
  </si>
  <si>
    <t>Arneiro das Milhariças</t>
  </si>
  <si>
    <t>020014016008</t>
  </si>
  <si>
    <t>Arnóia</t>
  </si>
  <si>
    <t>020003005002</t>
  </si>
  <si>
    <t>Arnoso (Santa Eulália)</t>
  </si>
  <si>
    <t>020003012037</t>
  </si>
  <si>
    <t>Arnoso (Santa Maria)</t>
  </si>
  <si>
    <t>020003012038</t>
  </si>
  <si>
    <t>Arnozela</t>
  </si>
  <si>
    <t>020003007006</t>
  </si>
  <si>
    <t>Arões</t>
  </si>
  <si>
    <t>020001019001</t>
  </si>
  <si>
    <t>Arões (Santa Cristina)</t>
  </si>
  <si>
    <t>020003007026</t>
  </si>
  <si>
    <t>Arões (São Romão)</t>
  </si>
  <si>
    <t>020003007030</t>
  </si>
  <si>
    <t>Arosa</t>
  </si>
  <si>
    <t>020003008002</t>
  </si>
  <si>
    <t>020001004003</t>
  </si>
  <si>
    <t>Arrabal</t>
  </si>
  <si>
    <t>020010009002</t>
  </si>
  <si>
    <t>020007002001</t>
  </si>
  <si>
    <t>Arranhó</t>
  </si>
  <si>
    <t>020011002001</t>
  </si>
  <si>
    <t>Arreigada</t>
  </si>
  <si>
    <t>020013009001</t>
  </si>
  <si>
    <t>Arrentela</t>
  </si>
  <si>
    <t>020015010003</t>
  </si>
  <si>
    <t>Arrifana</t>
  </si>
  <si>
    <t>020001009002</t>
  </si>
  <si>
    <t>020006017001</t>
  </si>
  <si>
    <t>020009007006</t>
  </si>
  <si>
    <t>Arrifes</t>
  </si>
  <si>
    <t>020042003001</t>
  </si>
  <si>
    <t>Arrimal</t>
  </si>
  <si>
    <t>020010016004</t>
  </si>
  <si>
    <t>Arroios</t>
  </si>
  <si>
    <t>020017014004</t>
  </si>
  <si>
    <t>Arrouquelas</t>
  </si>
  <si>
    <t>020014014002</t>
  </si>
  <si>
    <t>Arruda dos Pisões</t>
  </si>
  <si>
    <t>020009013003</t>
  </si>
  <si>
    <t>020016005003</t>
  </si>
  <si>
    <t>020010007001</t>
  </si>
  <si>
    <t>Castanheira do Ribatejo</t>
  </si>
  <si>
    <t>020011014005</t>
  </si>
  <si>
    <t>Castanheira do Vouga</t>
  </si>
  <si>
    <t>020001001007</t>
  </si>
  <si>
    <t>Castanheiro</t>
  </si>
  <si>
    <t>020004003005</t>
  </si>
  <si>
    <t>Castanheiro do Sul</t>
  </si>
  <si>
    <t>020018015001</t>
  </si>
  <si>
    <t>Castedo</t>
  </si>
  <si>
    <t>020004009006</t>
  </si>
  <si>
    <t>020017001005</t>
  </si>
  <si>
    <t>Casteição</t>
  </si>
  <si>
    <t>020009009004</t>
  </si>
  <si>
    <t>Samuel</t>
  </si>
  <si>
    <t>020006015008</t>
  </si>
  <si>
    <t>Sanche</t>
  </si>
  <si>
    <t>020013001030</t>
  </si>
  <si>
    <t>Sande</t>
  </si>
  <si>
    <t>020003013041</t>
  </si>
  <si>
    <t>020013007018</t>
  </si>
  <si>
    <t>020018005020</t>
  </si>
  <si>
    <t>Sande (São Clemente)</t>
  </si>
  <si>
    <t>020003008049</t>
  </si>
  <si>
    <t>Sande (São Lourenço)</t>
  </si>
  <si>
    <t>020003008055</t>
  </si>
  <si>
    <t>Sande (São Martinho)</t>
  </si>
  <si>
    <t>020003008058</t>
  </si>
  <si>
    <t>Sande (Vila Nova)</t>
  </si>
  <si>
    <t>020003008073</t>
  </si>
  <si>
    <t>Sandiães</t>
  </si>
  <si>
    <t>020016007041</t>
  </si>
  <si>
    <t>Sandim</t>
  </si>
  <si>
    <t>020013017015</t>
  </si>
  <si>
    <t>Sandomil</t>
  </si>
  <si>
    <t>020009012012</t>
  </si>
  <si>
    <t>Sanfins</t>
  </si>
  <si>
    <t>020001009023</t>
  </si>
  <si>
    <t>020016008010</t>
  </si>
  <si>
    <t>020017003027</t>
  </si>
  <si>
    <t>020017012018</t>
  </si>
  <si>
    <t>Sanfins de Ferreira</t>
  </si>
  <si>
    <t>020013009015</t>
  </si>
  <si>
    <t>Sanfins do Douro</t>
  </si>
  <si>
    <t>020017001012</t>
  </si>
  <si>
    <t>Sangalhos</t>
  </si>
  <si>
    <t>020001003009</t>
  </si>
  <si>
    <t>Sanguedo</t>
  </si>
  <si>
    <t>020001009024</t>
  </si>
  <si>
    <t>Sanguinheira</t>
  </si>
  <si>
    <t>020006002018</t>
  </si>
  <si>
    <t>Sanhoane</t>
  </si>
  <si>
    <t>020004008016</t>
  </si>
  <si>
    <t>020017011007</t>
  </si>
  <si>
    <t>Sanjurge</t>
  </si>
  <si>
    <t>020017003028</t>
  </si>
  <si>
    <t>Santa Bárbara</t>
  </si>
  <si>
    <t>020011008006</t>
  </si>
  <si>
    <t>020041001002</t>
  </si>
  <si>
    <t>020042003019</t>
  </si>
  <si>
    <t>020042005013</t>
  </si>
  <si>
    <t>020043001013</t>
  </si>
  <si>
    <t>Santa Bárbara de Nexe</t>
  </si>
  <si>
    <t>020008005003</t>
  </si>
  <si>
    <t>Santa Bárbara de Padrões</t>
  </si>
  <si>
    <t>020002006004</t>
  </si>
  <si>
    <t>Santa Catarina</t>
  </si>
  <si>
    <t>020001018011</t>
  </si>
  <si>
    <t>020010006011</t>
  </si>
  <si>
    <t>020011006028</t>
  </si>
  <si>
    <t>Santa Catarina da Fonte do Bispo</t>
  </si>
  <si>
    <t>020008014004</t>
  </si>
  <si>
    <t>Santa Catarina da Serra</t>
  </si>
  <si>
    <t>020010009022</t>
  </si>
  <si>
    <t>Santa Clara</t>
  </si>
  <si>
    <t>020006003016</t>
  </si>
  <si>
    <t>020042003025</t>
  </si>
  <si>
    <t>Santa Clara de Louredo</t>
  </si>
  <si>
    <t>020002005010</t>
  </si>
  <si>
    <t>Santa Clara-a-Nova</t>
  </si>
  <si>
    <t>020002002004</t>
  </si>
  <si>
    <t>Santa Clara-a-Velha</t>
  </si>
  <si>
    <t>020002011004</t>
  </si>
  <si>
    <t>Santa Comba</t>
  </si>
  <si>
    <t>020009012013</t>
  </si>
  <si>
    <t>020009014012</t>
  </si>
  <si>
    <t>020016007042</t>
  </si>
  <si>
    <t>020018014004</t>
  </si>
  <si>
    <t>Santa Comba de Rossas</t>
  </si>
  <si>
    <t>020004002041</t>
  </si>
  <si>
    <t>Santa Comba de Vilariça</t>
  </si>
  <si>
    <t>020004010012</t>
  </si>
  <si>
    <t>Santa Combinha</t>
  </si>
  <si>
    <t>020004005027</t>
  </si>
  <si>
    <t>020002002005</t>
  </si>
  <si>
    <t>020004012020</t>
  </si>
  <si>
    <t>020015009005</t>
  </si>
  <si>
    <t>020018001011</t>
  </si>
  <si>
    <t>Santa Cruz (R.A.Madeira)</t>
  </si>
  <si>
    <t>020031008005</t>
  </si>
  <si>
    <t>Santa Cruz da Graciosa (R.A.Açores)</t>
  </si>
  <si>
    <t>020044001004</t>
  </si>
  <si>
    <t>Santa Cruz da Trapa</t>
  </si>
  <si>
    <t>020018016010</t>
  </si>
  <si>
    <t>020048002004</t>
  </si>
  <si>
    <t>Santa Cruz do Bispo</t>
  </si>
  <si>
    <t>020013008008</t>
  </si>
  <si>
    <t>Santa Cruz do Douro</t>
  </si>
  <si>
    <t>020013002013</t>
  </si>
  <si>
    <t>Santa Cruz do Lima</t>
  </si>
  <si>
    <t>020016007043</t>
  </si>
  <si>
    <t>Santa Cruz/Trindade</t>
  </si>
  <si>
    <t>020017003052</t>
  </si>
  <si>
    <t>Santa Engrácia</t>
  </si>
  <si>
    <t>020011006029</t>
  </si>
  <si>
    <t>Santa Eufémia</t>
  </si>
  <si>
    <t>020009010022</t>
  </si>
  <si>
    <t>020010009023</t>
  </si>
  <si>
    <t>Santa Eugénia</t>
  </si>
  <si>
    <t>020017001013</t>
  </si>
  <si>
    <t>Santa Eulália</t>
  </si>
  <si>
    <t>020001004016</t>
  </si>
  <si>
    <t>020003014001</t>
  </si>
  <si>
    <t>020009012014</t>
  </si>
  <si>
    <t>020012007006</t>
  </si>
  <si>
    <t>Santa Iria da Ribeira de Santarém</t>
  </si>
  <si>
    <t>020014016019</t>
  </si>
  <si>
    <t>Santa Iria de Azoia</t>
  </si>
  <si>
    <t>020011007013</t>
  </si>
  <si>
    <t>Santa Isabel</t>
  </si>
  <si>
    <t>020011006030</t>
  </si>
  <si>
    <t>Santa Joana</t>
  </si>
  <si>
    <t>020001005013</t>
  </si>
  <si>
    <t>Santa Justa</t>
  </si>
  <si>
    <t>020007002003</t>
  </si>
  <si>
    <t>020011006031</t>
  </si>
  <si>
    <t>Santa Leocádia</t>
  </si>
  <si>
    <t>020017003029</t>
  </si>
  <si>
    <t>020018019012</t>
  </si>
  <si>
    <t>Santa Lucrécia de Algeriz</t>
  </si>
  <si>
    <t>020003003039</t>
  </si>
  <si>
    <t>020002012005</t>
  </si>
  <si>
    <t>020008014008</t>
  </si>
  <si>
    <t>020046003002</t>
  </si>
  <si>
    <t>Santa Margarida da Coutada</t>
  </si>
  <si>
    <t>020014008003</t>
  </si>
  <si>
    <t>Santa Margarida da Serra</t>
  </si>
  <si>
    <t>020015005004</t>
  </si>
  <si>
    <t>Santa Maria da Devesa</t>
  </si>
  <si>
    <t>020012005002</t>
  </si>
  <si>
    <t>Santa Maria de Belém</t>
  </si>
  <si>
    <t>020011006032</t>
  </si>
  <si>
    <t>Santa Maria de Emeres</t>
  </si>
  <si>
    <t>020017012019</t>
  </si>
  <si>
    <t>Santa Maria de Lamas</t>
  </si>
  <si>
    <t>020001009025</t>
  </si>
  <si>
    <t>Santa Maria de Marvão</t>
  </si>
  <si>
    <t>020012010002</t>
  </si>
  <si>
    <t>Santa Maria de Sardoura</t>
  </si>
  <si>
    <t>020001006007</t>
  </si>
  <si>
    <t>Santa Maria dos Olivais</t>
  </si>
  <si>
    <t>020011006033</t>
  </si>
  <si>
    <t>020014018011</t>
  </si>
  <si>
    <t>020017003050</t>
  </si>
  <si>
    <t>Santa Marinha</t>
  </si>
  <si>
    <t>020009012015</t>
  </si>
  <si>
    <t>020017009006</t>
  </si>
  <si>
    <t>Santa Marinha do Zêzere</t>
  </si>
  <si>
    <t>020013002015</t>
  </si>
  <si>
    <t>Santa Marta</t>
  </si>
  <si>
    <t>020013011030</t>
  </si>
  <si>
    <t>Santa Marta da Montanha</t>
  </si>
  <si>
    <t>020017013009</t>
  </si>
  <si>
    <t>Santa Ovaia</t>
  </si>
  <si>
    <t>020006011014</t>
  </si>
  <si>
    <t>Santa Susana</t>
  </si>
  <si>
    <t>020015001002</t>
  </si>
  <si>
    <t>Santa Valha</t>
  </si>
  <si>
    <t>020017012020</t>
  </si>
  <si>
    <t>Santa Vitória</t>
  </si>
  <si>
    <t>020002005012</t>
  </si>
  <si>
    <t>Santa Vitória do Ameixial</t>
  </si>
  <si>
    <t>020007004005</t>
  </si>
  <si>
    <t>Santalha</t>
  </si>
  <si>
    <t>020004012021</t>
  </si>
  <si>
    <t>020006005016</t>
  </si>
  <si>
    <t>020007009006</t>
  </si>
  <si>
    <t>020012012007</t>
  </si>
  <si>
    <t>020042002007</t>
  </si>
  <si>
    <t>Santana (R.A.Madeira)</t>
  </si>
  <si>
    <t>020031009003</t>
  </si>
  <si>
    <t>Santana da Azinha</t>
  </si>
  <si>
    <t>020009007038</t>
  </si>
  <si>
    <t>Santana da Serra</t>
  </si>
  <si>
    <t>020002012006</t>
  </si>
  <si>
    <t>Santana de Cambas</t>
  </si>
  <si>
    <t>020002009005</t>
  </si>
  <si>
    <t>Santana do Mato</t>
  </si>
  <si>
    <t>020014009008</t>
  </si>
  <si>
    <t>Santão</t>
  </si>
  <si>
    <t>020013003021</t>
  </si>
  <si>
    <t>Santar</t>
  </si>
  <si>
    <t>020016001038</t>
  </si>
  <si>
    <t>020018009004</t>
  </si>
  <si>
    <t>Santarém (Marvila)</t>
  </si>
  <si>
    <t>020014016012</t>
  </si>
  <si>
    <t>Santarém (São Nicolau)</t>
  </si>
  <si>
    <t>020014016020</t>
  </si>
  <si>
    <t>Santarém (São Salvador)</t>
  </si>
  <si>
    <t>020014016021</t>
  </si>
  <si>
    <t>Santiago</t>
  </si>
  <si>
    <t>020009012016</t>
  </si>
  <si>
    <t>020011006034</t>
  </si>
  <si>
    <t>020018001012</t>
  </si>
  <si>
    <t>Santiago da Guarda</t>
  </si>
  <si>
    <t>020010003007</t>
  </si>
  <si>
    <t>Santiago da Riba-Ul</t>
  </si>
  <si>
    <t>020001013014</t>
  </si>
  <si>
    <t>Santiago da Ribeira de Alhariz</t>
  </si>
  <si>
    <t>020017012021</t>
  </si>
  <si>
    <t>Santiago de Besteiros</t>
  </si>
  <si>
    <t>020018021018</t>
  </si>
  <si>
    <t>Santiago de Cassurrães</t>
  </si>
  <si>
    <t>020018006015</t>
  </si>
  <si>
    <t>Santiago de Litém</t>
  </si>
  <si>
    <t>020010015011</t>
  </si>
  <si>
    <t>Santiago de Montalegre</t>
  </si>
  <si>
    <t>020014017002</t>
  </si>
  <si>
    <t>Santiago de Piães</t>
  </si>
  <si>
    <t>020018004012</t>
  </si>
  <si>
    <t>Santiago de Subarrifana</t>
  </si>
  <si>
    <t>020013011031</t>
  </si>
  <si>
    <t>020015009006</t>
  </si>
  <si>
    <t>Santiago do Escoural</t>
  </si>
  <si>
    <t>020007006005</t>
  </si>
  <si>
    <t>Santiago dos Velhos</t>
  </si>
  <si>
    <t>020011002004</t>
  </si>
  <si>
    <t>Santiago Maior</t>
  </si>
  <si>
    <t>020007001003</t>
  </si>
  <si>
    <t>020012005003</t>
  </si>
  <si>
    <t>Santo Adrião</t>
  </si>
  <si>
    <t>020018001013</t>
  </si>
  <si>
    <t>020012012008</t>
  </si>
  <si>
    <t>São Miguel</t>
  </si>
  <si>
    <t>020011006047</t>
  </si>
  <si>
    <t>São Miguel da Guarda</t>
  </si>
  <si>
    <t>020009007055</t>
  </si>
  <si>
    <t>São Miguel de Acha</t>
  </si>
  <si>
    <t>020005005014</t>
  </si>
  <si>
    <t>São Miguel de Alcainça</t>
  </si>
  <si>
    <t>020011009017</t>
  </si>
  <si>
    <t>São Miguel de Machede</t>
  </si>
  <si>
    <t>020007005009</t>
  </si>
  <si>
    <t>São Miguel de Poiares</t>
  </si>
  <si>
    <t>020006017004</t>
  </si>
  <si>
    <t>São Miguel de Vila Boa</t>
  </si>
  <si>
    <t>020018017009</t>
  </si>
  <si>
    <t>São Miguel do Mato</t>
  </si>
  <si>
    <t>020001004017</t>
  </si>
  <si>
    <t>020018024010</t>
  </si>
  <si>
    <t>São Miguel do Outeiro</t>
  </si>
  <si>
    <t>020012012</t>
  </si>
  <si>
    <t>Alferce</t>
  </si>
  <si>
    <t>020008009001</t>
  </si>
  <si>
    <t>Nordeste</t>
  </si>
  <si>
    <t>020042002</t>
  </si>
  <si>
    <t>Alferrarede</t>
  </si>
  <si>
    <t>020014001002</t>
  </si>
  <si>
    <t>Óbidos</t>
  </si>
  <si>
    <t>020010012</t>
  </si>
  <si>
    <t>Alfornelos</t>
  </si>
  <si>
    <t>020011015009</t>
  </si>
  <si>
    <t>Odemira</t>
  </si>
  <si>
    <t>020002011</t>
  </si>
  <si>
    <t>Alfragide</t>
  </si>
  <si>
    <t>020011015001</t>
  </si>
  <si>
    <t>Odivelas</t>
  </si>
  <si>
    <t>020011016</t>
  </si>
  <si>
    <t>Alfundão</t>
  </si>
  <si>
    <t>020002008001</t>
  </si>
  <si>
    <t>Oeiras</t>
  </si>
  <si>
    <t>020011010</t>
  </si>
  <si>
    <t>Algarvia</t>
  </si>
  <si>
    <t>020042002008</t>
  </si>
  <si>
    <t>Oleiros</t>
  </si>
  <si>
    <t>020005006</t>
  </si>
  <si>
    <t>Algeriz</t>
  </si>
  <si>
    <t>020017012003</t>
  </si>
  <si>
    <t>Olhão</t>
  </si>
  <si>
    <t>020008010</t>
  </si>
  <si>
    <t>Algés</t>
  </si>
  <si>
    <t>020011010006</t>
  </si>
  <si>
    <t>Oliveira de Azeméis</t>
  </si>
  <si>
    <t>020001013</t>
  </si>
  <si>
    <t>Algodres</t>
  </si>
  <si>
    <t>020009004001</t>
  </si>
  <si>
    <t>Oliveira de Frades</t>
  </si>
  <si>
    <t>020018010</t>
  </si>
  <si>
    <t>020009005001</t>
  </si>
  <si>
    <t>Oliveira do Bairro</t>
  </si>
  <si>
    <t>020001014</t>
  </si>
  <si>
    <t>Algoso</t>
  </si>
  <si>
    <t>020004011001</t>
  </si>
  <si>
    <t>Oliveira do Hospital</t>
  </si>
  <si>
    <t>020006011</t>
  </si>
  <si>
    <t>Atenor</t>
  </si>
  <si>
    <t>020004006001</t>
  </si>
  <si>
    <t>Atiães</t>
  </si>
  <si>
    <t>020003013004</t>
  </si>
  <si>
    <t>Atouguia</t>
  </si>
  <si>
    <t>020014021002</t>
  </si>
  <si>
    <t>Atouguia da Baleia</t>
  </si>
  <si>
    <t>020010014002</t>
  </si>
  <si>
    <t>Avanca</t>
  </si>
  <si>
    <t>020001008001</t>
  </si>
  <si>
    <t>Avantos</t>
  </si>
  <si>
    <t>020004007005</t>
  </si>
  <si>
    <t>Aveiras de Baixo</t>
  </si>
  <si>
    <t>020011003002</t>
  </si>
  <si>
    <t>Aveiras de Cima</t>
  </si>
  <si>
    <t>020011003003</t>
  </si>
  <si>
    <t>Avelal</t>
  </si>
  <si>
    <t>020018017002</t>
  </si>
  <si>
    <t>Avelanoso</t>
  </si>
  <si>
    <t>020004011004</t>
  </si>
  <si>
    <t>Avelar</t>
  </si>
  <si>
    <t>020010003003</t>
  </si>
  <si>
    <t>Avelãs da Ribeira</t>
  </si>
  <si>
    <t>020009007008</t>
  </si>
  <si>
    <t>Avelãs de Ambom</t>
  </si>
  <si>
    <t>020009007007</t>
  </si>
  <si>
    <t>Avelãs de Caminho</t>
  </si>
  <si>
    <t>020001003004</t>
  </si>
  <si>
    <t>Avelãs de Cima</t>
  </si>
  <si>
    <t>020001003005</t>
  </si>
  <si>
    <t>Aveleda</t>
  </si>
  <si>
    <t>020003003004</t>
  </si>
  <si>
    <t>020004002002</t>
  </si>
  <si>
    <t>020013005002</t>
  </si>
  <si>
    <t>Barbacena</t>
  </si>
  <si>
    <t>020012007004</t>
  </si>
  <si>
    <t>Barbeita</t>
  </si>
  <si>
    <t>020016004004</t>
  </si>
  <si>
    <t>Barbudo</t>
  </si>
  <si>
    <t>020003013006</t>
  </si>
  <si>
    <t>Barca</t>
  </si>
  <si>
    <t>020013006002</t>
  </si>
  <si>
    <t>Barcarena</t>
  </si>
  <si>
    <t>020011010002</t>
  </si>
  <si>
    <t>Barcel</t>
  </si>
  <si>
    <t>020004007007</t>
  </si>
  <si>
    <t>Barcelinhos</t>
  </si>
  <si>
    <t>020003002013</t>
  </si>
  <si>
    <t>020003002014</t>
  </si>
  <si>
    <t>Barco</t>
  </si>
  <si>
    <t>020003008006</t>
  </si>
  <si>
    <t>020005003004</t>
  </si>
  <si>
    <t>Barcos</t>
  </si>
  <si>
    <t>020018019003</t>
  </si>
  <si>
    <t>Barcouço</t>
  </si>
  <si>
    <t>020001011002</t>
  </si>
  <si>
    <t>Barosa</t>
  </si>
  <si>
    <t>020010009004</t>
  </si>
  <si>
    <t>Barqueiros</t>
  </si>
  <si>
    <t>020003002015</t>
  </si>
  <si>
    <t>020017004001</t>
  </si>
  <si>
    <t>020002004001</t>
  </si>
  <si>
    <t>Barreira</t>
  </si>
  <si>
    <t>020009009002</t>
  </si>
  <si>
    <t>020010009005</t>
  </si>
  <si>
    <t>020015004001</t>
  </si>
  <si>
    <t>Barreiro de Besteiros</t>
  </si>
  <si>
    <t>020018021001</t>
  </si>
  <si>
    <t>Barreiros</t>
  </si>
  <si>
    <t>020003001002</t>
  </si>
  <si>
    <t>020017012004</t>
  </si>
  <si>
    <t>020018023002</t>
  </si>
  <si>
    <t>Barril de Alva</t>
  </si>
  <si>
    <t>020006001003</t>
  </si>
  <si>
    <t>Bárrio</t>
  </si>
  <si>
    <t>020010001004</t>
  </si>
  <si>
    <t>020016007006</t>
  </si>
  <si>
    <t>Barrô</t>
  </si>
  <si>
    <t>020001001005</t>
  </si>
  <si>
    <t>020018013002</t>
  </si>
  <si>
    <t>Barroca</t>
  </si>
  <si>
    <t>020005004008</t>
  </si>
  <si>
    <t>Ponte do Rol</t>
  </si>
  <si>
    <t>020011013010</t>
  </si>
  <si>
    <t>Pontével</t>
  </si>
  <si>
    <t>020014006004</t>
  </si>
  <si>
    <t>Pontinha</t>
  </si>
  <si>
    <t>020011016005</t>
  </si>
  <si>
    <t>Pópulo</t>
  </si>
  <si>
    <t>020017001010</t>
  </si>
  <si>
    <t>Porches</t>
  </si>
  <si>
    <t>020008006004</t>
  </si>
  <si>
    <t>Porreiras</t>
  </si>
  <si>
    <t>020016005017</t>
  </si>
  <si>
    <t>020007009005</t>
  </si>
  <si>
    <t>Portela</t>
  </si>
  <si>
    <t>020003001016</t>
  </si>
  <si>
    <t>020003012031</t>
  </si>
  <si>
    <t>020011007019</t>
  </si>
  <si>
    <t>020013011027</t>
  </si>
  <si>
    <t>020016001027</t>
  </si>
  <si>
    <t>020016004023</t>
  </si>
  <si>
    <t>Portela das Cabras</t>
  </si>
  <si>
    <t>020003013038</t>
  </si>
  <si>
    <t>Portela do Fojo</t>
  </si>
  <si>
    <t>020006012008</t>
  </si>
  <si>
    <t>Portela Susã</t>
  </si>
  <si>
    <t>020016009027</t>
  </si>
  <si>
    <t>020008011003</t>
  </si>
  <si>
    <t>Porto Covo</t>
  </si>
  <si>
    <t>020015013002</t>
  </si>
  <si>
    <t>Porto da Carne</t>
  </si>
  <si>
    <t>020009007032</t>
  </si>
  <si>
    <t>Porto da Cruz (R.A.Madeira)</t>
  </si>
  <si>
    <t>020031004004</t>
  </si>
  <si>
    <t>Porto de Mós (São João Baptista)</t>
  </si>
  <si>
    <t>020010016011</t>
  </si>
  <si>
    <t>Porto de Mós (São Pedro)</t>
  </si>
  <si>
    <t>020010016012</t>
  </si>
  <si>
    <t>Porto de Ovelha</t>
  </si>
  <si>
    <t>020009002023</t>
  </si>
  <si>
    <t>Porto Formoso</t>
  </si>
  <si>
    <t>020042005007</t>
  </si>
  <si>
    <t>Porto Judeu</t>
  </si>
  <si>
    <t>020043001009</t>
  </si>
  <si>
    <t>Porto Martins</t>
  </si>
  <si>
    <t>020043002011</t>
  </si>
  <si>
    <t>Porto Moniz (R.A.Madeira)</t>
  </si>
  <si>
    <t>020031006002</t>
  </si>
  <si>
    <t>Porto Salvo</t>
  </si>
  <si>
    <t>020011010009</t>
  </si>
  <si>
    <t>Porto Santo (R.A.Madeira)</t>
  </si>
  <si>
    <t>020032001001</t>
  </si>
  <si>
    <t>Portunhos</t>
  </si>
  <si>
    <t>020006002012</t>
  </si>
  <si>
    <t>Portuzelo</t>
  </si>
  <si>
    <t>020016009028</t>
  </si>
  <si>
    <t>Possacos</t>
  </si>
  <si>
    <t>020017012016</t>
  </si>
  <si>
    <t>Posto Santo</t>
  </si>
  <si>
    <t>020043001010</t>
  </si>
  <si>
    <t>Pousa</t>
  </si>
  <si>
    <t>020003002061</t>
  </si>
  <si>
    <t>Pousada</t>
  </si>
  <si>
    <t>020003003035</t>
  </si>
  <si>
    <t>020009007033</t>
  </si>
  <si>
    <t>Pousada de Saramagos</t>
  </si>
  <si>
    <t>020003012032</t>
  </si>
  <si>
    <t>Pousaflores</t>
  </si>
  <si>
    <t>020010003006</t>
  </si>
  <si>
    <t>Pousafoles do Bispo</t>
  </si>
  <si>
    <t>020009011022</t>
  </si>
  <si>
    <t>Pousos</t>
  </si>
  <si>
    <t>020010009020</t>
  </si>
  <si>
    <t>Póvoa</t>
  </si>
  <si>
    <t>020004006012</t>
  </si>
  <si>
    <t>Póvoa d' El-Rei</t>
  </si>
  <si>
    <t>020009010020</t>
  </si>
  <si>
    <t>Póvoa da Isenta</t>
  </si>
  <si>
    <t>020014016016</t>
  </si>
  <si>
    <t>Póvoa de Agrações</t>
  </si>
  <si>
    <t>020017003023</t>
  </si>
  <si>
    <t>Póvoa de Atalaia</t>
  </si>
  <si>
    <t>020005004022</t>
  </si>
  <si>
    <t>Póvoa de Cervães</t>
  </si>
  <si>
    <t>020018006013</t>
  </si>
  <si>
    <t>Póvoa de Lanhoso (N Senhora do Amparo)</t>
  </si>
  <si>
    <t>020003009019</t>
  </si>
  <si>
    <t>Póvoa de Midões</t>
  </si>
  <si>
    <t>020006016011</t>
  </si>
  <si>
    <t>Póvoa de Penela</t>
  </si>
  <si>
    <t>020018012008</t>
  </si>
  <si>
    <t>Póvoa de Rio de Moinhos</t>
  </si>
  <si>
    <t>020005002018</t>
  </si>
  <si>
    <t>Póvoa de Santa Iria</t>
  </si>
  <si>
    <t>020011014006</t>
  </si>
  <si>
    <t>Póvoa de Santarém</t>
  </si>
  <si>
    <t>020014016017</t>
  </si>
  <si>
    <t>Póvoa de Santo Adrião</t>
  </si>
  <si>
    <t>020011016006</t>
  </si>
  <si>
    <t>Póvoa de São Miguel</t>
  </si>
  <si>
    <t>020002010002</t>
  </si>
  <si>
    <t>020013013010</t>
  </si>
  <si>
    <t>Póvoa do Concelho</t>
  </si>
  <si>
    <t>020009013014</t>
  </si>
  <si>
    <t>020042004005</t>
  </si>
  <si>
    <t>Povolide</t>
  </si>
  <si>
    <t>020018023020</t>
  </si>
  <si>
    <t>Prado</t>
  </si>
  <si>
    <t>020016003014</t>
  </si>
  <si>
    <t>Prado (São Miguel)</t>
  </si>
  <si>
    <t>020003013050</t>
  </si>
  <si>
    <t>Prados</t>
  </si>
  <si>
    <t>020009003012</t>
  </si>
  <si>
    <t>Pragal</t>
  </si>
  <si>
    <t>020015003007</t>
  </si>
  <si>
    <t>Praia (São Mateus) (R.A.Açores)</t>
  </si>
  <si>
    <t>020044001003</t>
  </si>
  <si>
    <t>Praia da Vitória (Santa Cruz)</t>
  </si>
  <si>
    <t>020043002007</t>
  </si>
  <si>
    <t>Praia de Mira</t>
  </si>
  <si>
    <t>020006008004</t>
  </si>
  <si>
    <t>Praia do Almoxarife</t>
  </si>
  <si>
    <t>020047001010</t>
  </si>
  <si>
    <t>Praia do Norte</t>
  </si>
  <si>
    <t>020047001011</t>
  </si>
  <si>
    <t>Praia do Ribatejo</t>
  </si>
  <si>
    <t>020014020002</t>
  </si>
  <si>
    <t>Prainha</t>
  </si>
  <si>
    <t>020046003001</t>
  </si>
  <si>
    <t>020011006026</t>
  </si>
  <si>
    <t>Prazeres (R.A.Madeira)</t>
  </si>
  <si>
    <t>020031001008</t>
  </si>
  <si>
    <t>Prazins (Santa Eufémia)</t>
  </si>
  <si>
    <t>020003008042</t>
  </si>
  <si>
    <t>Prazins (Santo Tirso)</t>
  </si>
  <si>
    <t>020003008048</t>
  </si>
  <si>
    <t>Préstimo</t>
  </si>
  <si>
    <t>020001001014</t>
  </si>
  <si>
    <t>Pretarouca</t>
  </si>
  <si>
    <t>020018005018</t>
  </si>
  <si>
    <t>Prior Velho</t>
  </si>
  <si>
    <t>020011007023</t>
  </si>
  <si>
    <t>Priscos</t>
  </si>
  <si>
    <t>020003003036</t>
  </si>
  <si>
    <t>020005008004</t>
  </si>
  <si>
    <t>Proença-a-Velha</t>
  </si>
  <si>
    <t>020005005011</t>
  </si>
  <si>
    <t>Prova</t>
  </si>
  <si>
    <t>020009009013</t>
  </si>
  <si>
    <t>Provesende</t>
  </si>
  <si>
    <t>020017010008</t>
  </si>
  <si>
    <t>Prozelo</t>
  </si>
  <si>
    <t>020003001017</t>
  </si>
  <si>
    <t>020016001028</t>
  </si>
  <si>
    <t>Pussos</t>
  </si>
  <si>
    <t>020010002006</t>
  </si>
  <si>
    <t>Quadrazais</t>
  </si>
  <si>
    <t>020009011023</t>
  </si>
  <si>
    <t>Quarteira</t>
  </si>
  <si>
    <t>020008008005</t>
  </si>
  <si>
    <t>Quatro Ribeiras</t>
  </si>
  <si>
    <t>020043002008</t>
  </si>
  <si>
    <t>Queijada</t>
  </si>
  <si>
    <t>020016007036</t>
  </si>
  <si>
    <t>Queijas</t>
  </si>
  <si>
    <t>020011010010</t>
  </si>
  <si>
    <t>Queimada</t>
  </si>
  <si>
    <t>020018001009</t>
  </si>
  <si>
    <t>Queimadela</t>
  </si>
  <si>
    <t>020003007021</t>
  </si>
  <si>
    <t>020018001010</t>
  </si>
  <si>
    <t>Queirã</t>
  </si>
  <si>
    <t>020018024009</t>
  </si>
  <si>
    <t>Queiriga</t>
  </si>
  <si>
    <t>020018022004</t>
  </si>
  <si>
    <t>Queiriz</t>
  </si>
  <si>
    <t>020009005012</t>
  </si>
  <si>
    <t>Quelfes</t>
  </si>
  <si>
    <t>020008010005</t>
  </si>
  <si>
    <t>Queluz</t>
  </si>
  <si>
    <t>020011011007</t>
  </si>
  <si>
    <t>Querença</t>
  </si>
  <si>
    <t>020008008006</t>
  </si>
  <si>
    <t>Quiaios</t>
  </si>
  <si>
    <t>020006005010</t>
  </si>
  <si>
    <t>Quinchães</t>
  </si>
  <si>
    <t>020003007022</t>
  </si>
  <si>
    <t>Quinta</t>
  </si>
  <si>
    <t>020017014022</t>
  </si>
  <si>
    <t>Quintã de Pêro Martins</t>
  </si>
  <si>
    <t>020009004012</t>
  </si>
  <si>
    <t>Quinta de São Bartolomeu</t>
  </si>
  <si>
    <t>020009011024</t>
  </si>
  <si>
    <t>Quinta do Anjo</t>
  </si>
  <si>
    <t>020015008004</t>
  </si>
  <si>
    <t>Quinta do Conde</t>
  </si>
  <si>
    <t>020015011003</t>
  </si>
  <si>
    <t>Quinta Grande (R.A.Madeira)</t>
  </si>
  <si>
    <t>020031002004</t>
  </si>
  <si>
    <t>Quintanilha</t>
  </si>
  <si>
    <t>020004002032</t>
  </si>
  <si>
    <t>Quintela</t>
  </si>
  <si>
    <t>020018018014</t>
  </si>
  <si>
    <t>Quintela de Azurara</t>
  </si>
  <si>
    <t>020018006014</t>
  </si>
  <si>
    <t>Quintela de Lampaças</t>
  </si>
  <si>
    <t>020004002033</t>
  </si>
  <si>
    <t>Quintiães</t>
  </si>
  <si>
    <t>020003002062</t>
  </si>
  <si>
    <t>Quintos</t>
  </si>
  <si>
    <t>020002005007</t>
  </si>
  <si>
    <t>Quirás</t>
  </si>
  <si>
    <t>020004012018</t>
  </si>
  <si>
    <t>Rabaçal</t>
  </si>
  <si>
    <t>020006014004</t>
  </si>
  <si>
    <t>020009009014</t>
  </si>
  <si>
    <t>Rabal</t>
  </si>
  <si>
    <t>020004002034</t>
  </si>
  <si>
    <t>Rabo de Peixe</t>
  </si>
  <si>
    <t>020042005008</t>
  </si>
  <si>
    <t>Raimonda</t>
  </si>
  <si>
    <t>020013009014</t>
  </si>
  <si>
    <t>Raiva</t>
  </si>
  <si>
    <t>020001006005</t>
  </si>
  <si>
    <t>Ramada</t>
  </si>
  <si>
    <t>020011016007</t>
  </si>
  <si>
    <t>Ramalde</t>
  </si>
  <si>
    <t>020013012011</t>
  </si>
  <si>
    <t>Ramalhal</t>
  </si>
  <si>
    <t>020011013011</t>
  </si>
  <si>
    <t>Ramela</t>
  </si>
  <si>
    <t>020009007034</t>
  </si>
  <si>
    <t>Raminho</t>
  </si>
  <si>
    <t>020043001011</t>
  </si>
  <si>
    <t>Ramires</t>
  </si>
  <si>
    <t>020018004011</t>
  </si>
  <si>
    <t>Rande</t>
  </si>
  <si>
    <t>020013003016</t>
  </si>
  <si>
    <t>Ranhados</t>
  </si>
  <si>
    <t>020009009015</t>
  </si>
  <si>
    <t>020018023021</t>
  </si>
  <si>
    <t>Rans</t>
  </si>
  <si>
    <t>020013011028</t>
  </si>
  <si>
    <t>Rapa</t>
  </si>
  <si>
    <t>020009003013</t>
  </si>
  <si>
    <t>Raposa</t>
  </si>
  <si>
    <t>020014003004</t>
  </si>
  <si>
    <t>Raposeira</t>
  </si>
  <si>
    <t>020008015003</t>
  </si>
  <si>
    <t>Rapoula do Côa</t>
  </si>
  <si>
    <t>020009011025</t>
  </si>
  <si>
    <t>Rates</t>
  </si>
  <si>
    <t>020013013011</t>
  </si>
  <si>
    <t>Ratoeira</t>
  </si>
  <si>
    <t>020009003014</t>
  </si>
  <si>
    <t>Real</t>
  </si>
  <si>
    <t>020001006006</t>
  </si>
  <si>
    <t>020003003037</t>
  </si>
  <si>
    <t>020013001027</t>
  </si>
  <si>
    <t>020018011010</t>
  </si>
  <si>
    <t>Reboleira</t>
  </si>
  <si>
    <t>020011015007</t>
  </si>
  <si>
    <t>Reboleiro</t>
  </si>
  <si>
    <t>020009013015</t>
  </si>
  <si>
    <t>Rebolosa</t>
  </si>
  <si>
    <t>020009011026</t>
  </si>
  <si>
    <t>Rebordainhos</t>
  </si>
  <si>
    <t>020004002035</t>
  </si>
  <si>
    <t>Rebordãos</t>
  </si>
  <si>
    <t>020004002036</t>
  </si>
  <si>
    <t>Rebordelo</t>
  </si>
  <si>
    <t>020004012019</t>
  </si>
  <si>
    <t>020013001028</t>
  </si>
  <si>
    <t>Rebordões</t>
  </si>
  <si>
    <t>020013014016</t>
  </si>
  <si>
    <t>Rebordões (Santa Maria)</t>
  </si>
  <si>
    <t>020016007044</t>
  </si>
  <si>
    <t>Rebordões (Souto)</t>
  </si>
  <si>
    <t>020016007047</t>
  </si>
  <si>
    <t>Rebordosa</t>
  </si>
  <si>
    <t>020013010018</t>
  </si>
  <si>
    <t>Designação Regime</t>
  </si>
  <si>
    <t>Código Regime</t>
  </si>
  <si>
    <t>Função Pública - IPSS</t>
  </si>
  <si>
    <t>Designação Títulos</t>
  </si>
  <si>
    <t>Código Títulos</t>
  </si>
  <si>
    <t>Designação L1_País</t>
  </si>
  <si>
    <t>Código L1_País</t>
  </si>
  <si>
    <t>Designação L2_Distrito</t>
  </si>
  <si>
    <t>Código L2_Distrito</t>
  </si>
  <si>
    <t>Designação L3_Concelho</t>
  </si>
  <si>
    <t>Código  L3_Concelho</t>
  </si>
  <si>
    <t>Designação L4_Freguesia</t>
  </si>
  <si>
    <t>Código L4_Freguesia</t>
  </si>
  <si>
    <t>São Vicente e Ventosa</t>
  </si>
  <si>
    <t>020012007008</t>
  </si>
  <si>
    <t>São Vicente Ferreira</t>
  </si>
  <si>
    <t>020042003021</t>
  </si>
  <si>
    <t>Sapardos</t>
  </si>
  <si>
    <t>020016010012</t>
  </si>
  <si>
    <t>Sapataria</t>
  </si>
  <si>
    <t>020011012002</t>
  </si>
  <si>
    <t>Sapiãos</t>
  </si>
  <si>
    <t>020017002015</t>
  </si>
  <si>
    <t>020014017003</t>
  </si>
  <si>
    <t>Sarilhos Grandes</t>
  </si>
  <si>
    <t>020015007004</t>
  </si>
  <si>
    <t>Sarilhos Pequenos</t>
  </si>
  <si>
    <t>020015006005</t>
  </si>
  <si>
    <t>Sarnadas de Ródão</t>
  </si>
  <si>
    <t>020005011003</t>
  </si>
  <si>
    <t>Sarnadas de São Simão</t>
  </si>
  <si>
    <t>020005006010</t>
  </si>
  <si>
    <t>Sarraquinhos</t>
  </si>
  <si>
    <t>020017006029</t>
  </si>
  <si>
    <t>Sarzeda</t>
  </si>
  <si>
    <t>020018018015</t>
  </si>
  <si>
    <t>Sarzedas</t>
  </si>
  <si>
    <t>020005002023</t>
  </si>
  <si>
    <t>Sarzedo</t>
  </si>
  <si>
    <t>020005003021</t>
  </si>
  <si>
    <t>020006001015</t>
  </si>
  <si>
    <t>020018007017</t>
  </si>
  <si>
    <t>020018017010</t>
  </si>
  <si>
    <t>Sazes da Beira</t>
  </si>
  <si>
    <t>020009012019</t>
  </si>
  <si>
    <t>Sazes do Lorvão</t>
  </si>
  <si>
    <t>020006013010</t>
  </si>
  <si>
    <t>020011006052</t>
  </si>
  <si>
    <t>020012014009</t>
  </si>
  <si>
    <t>020013012014</t>
  </si>
  <si>
    <t>Sé e São Pedro</t>
  </si>
  <si>
    <t>020007005020</t>
  </si>
  <si>
    <t>Seara</t>
  </si>
  <si>
    <t>020016007045</t>
  </si>
  <si>
    <t>Seara Velha</t>
  </si>
  <si>
    <t>020017003035</t>
  </si>
  <si>
    <t>Sebadelhe</t>
  </si>
  <si>
    <t>020009014014</t>
  </si>
  <si>
    <t>Sebadelhe da Serra</t>
  </si>
  <si>
    <t>020004009008</t>
  </si>
  <si>
    <t>020018013005</t>
  </si>
  <si>
    <t>Fenais da Ajuda</t>
  </si>
  <si>
    <t>020042005002</t>
  </si>
  <si>
    <t>Fenais da Luz</t>
  </si>
  <si>
    <t>020042003008</t>
  </si>
  <si>
    <t>Fermedo</t>
  </si>
  <si>
    <t>020001004011</t>
  </si>
  <si>
    <t>Fermelã</t>
  </si>
  <si>
    <t>020001008004</t>
  </si>
  <si>
    <t>Fermentelos</t>
  </si>
  <si>
    <t>020001001009</t>
  </si>
  <si>
    <t>Fermentões</t>
  </si>
  <si>
    <t>020003008015</t>
  </si>
  <si>
    <t>Fernão Ferro</t>
  </si>
  <si>
    <t>020015010006</t>
  </si>
  <si>
    <t>Fernão Joanes</t>
  </si>
  <si>
    <t>020009007018</t>
  </si>
  <si>
    <t>Ferradosa</t>
  </si>
  <si>
    <t>020004001005</t>
  </si>
  <si>
    <t>Ferragudo</t>
  </si>
  <si>
    <t>020008006002</t>
  </si>
  <si>
    <t>Ferral</t>
  </si>
  <si>
    <t>020017006009</t>
  </si>
  <si>
    <t>Ferreira</t>
  </si>
  <si>
    <t>020004005014</t>
  </si>
  <si>
    <t>020013009005</t>
  </si>
  <si>
    <t>020016005008</t>
  </si>
  <si>
    <t>Ferreira de Aves</t>
  </si>
  <si>
    <t>020018017004</t>
  </si>
  <si>
    <t>020002008002</t>
  </si>
  <si>
    <t>020014011006</t>
  </si>
  <si>
    <t>Ferreira-a-Nova</t>
  </si>
  <si>
    <t>020006005005</t>
  </si>
  <si>
    <t>Ferreiras</t>
  </si>
  <si>
    <t>020008001004</t>
  </si>
  <si>
    <t>Ferreirim</t>
  </si>
  <si>
    <t>020018005007</t>
  </si>
  <si>
    <t>020018018007</t>
  </si>
  <si>
    <t>Ferreiró</t>
  </si>
  <si>
    <t>020013016008</t>
  </si>
  <si>
    <t>Ferreiros</t>
  </si>
  <si>
    <t>020003001009</t>
  </si>
  <si>
    <t>020003003014</t>
  </si>
  <si>
    <t>020003009008</t>
  </si>
  <si>
    <t>Ferreiros de Avões</t>
  </si>
  <si>
    <t>020018005008</t>
  </si>
  <si>
    <t>Ferreiros de Tendais</t>
  </si>
  <si>
    <t>020018004005</t>
  </si>
  <si>
    <t>Ferreirós do Dão</t>
  </si>
  <si>
    <t>020018021007</t>
  </si>
  <si>
    <t>Ferrel</t>
  </si>
  <si>
    <t>020010014006</t>
  </si>
  <si>
    <t>Ferro</t>
  </si>
  <si>
    <t>020005003011</t>
  </si>
  <si>
    <t>Fervença</t>
  </si>
  <si>
    <t>020003005010</t>
  </si>
  <si>
    <t>Fervidelas</t>
  </si>
  <si>
    <t>020017006010</t>
  </si>
  <si>
    <t>Feteira</t>
  </si>
  <si>
    <t>020043001008</t>
  </si>
  <si>
    <t>020047001004</t>
  </si>
  <si>
    <t>Feteiras</t>
  </si>
  <si>
    <t>020042003009</t>
  </si>
  <si>
    <t>Fiães</t>
  </si>
  <si>
    <t>020001009007</t>
  </si>
  <si>
    <t>020009013007</t>
  </si>
  <si>
    <t>020016003007</t>
  </si>
  <si>
    <t>020017012010</t>
  </si>
  <si>
    <t>Fiães do Rio</t>
  </si>
  <si>
    <t>020017006011</t>
  </si>
  <si>
    <t>Fiães do Tâmega</t>
  </si>
  <si>
    <t>020017002011</t>
  </si>
  <si>
    <t>Figueira</t>
  </si>
  <si>
    <t>020013011011</t>
  </si>
  <si>
    <t>020018005009</t>
  </si>
  <si>
    <t>020009004008</t>
  </si>
  <si>
    <t>Figueira de Lorvão</t>
  </si>
  <si>
    <t>020006013002</t>
  </si>
  <si>
    <t>Figueira dos Cavaleiros</t>
  </si>
  <si>
    <t>020002008003</t>
  </si>
  <si>
    <t>Figueira e Barros</t>
  </si>
  <si>
    <t>020012003006</t>
  </si>
  <si>
    <t>Figueiras</t>
  </si>
  <si>
    <t>020013005009</t>
  </si>
  <si>
    <t>Figueiredo</t>
  </si>
  <si>
    <t>020003001010</t>
  </si>
  <si>
    <t>020003003015</t>
  </si>
  <si>
    <t>020003008016</t>
  </si>
  <si>
    <t>020005009007</t>
  </si>
  <si>
    <t>Figueiredo das Donas</t>
  </si>
  <si>
    <t>020018024006</t>
  </si>
  <si>
    <t>Figueiredo de Alva</t>
  </si>
  <si>
    <t>020018016006</t>
  </si>
  <si>
    <t>Figueiró</t>
  </si>
  <si>
    <t>020013009006</t>
  </si>
  <si>
    <t>Figueiró (Santa Cristina)</t>
  </si>
  <si>
    <t>020013001031</t>
  </si>
  <si>
    <t>Figueiró (Santiago)</t>
  </si>
  <si>
    <t>020013001032</t>
  </si>
  <si>
    <t>Figueiró da Granja</t>
  </si>
  <si>
    <t>020009005004</t>
  </si>
  <si>
    <t>Figueiró da Serra</t>
  </si>
  <si>
    <t>020009006004</t>
  </si>
  <si>
    <t>Figueiró do Campo</t>
  </si>
  <si>
    <t>020006015004</t>
  </si>
  <si>
    <t>020010008004</t>
  </si>
  <si>
    <t>Figueiros</t>
  </si>
  <si>
    <t>020011004004</t>
  </si>
  <si>
    <t>Fiolhoso</t>
  </si>
  <si>
    <t>020017007003</t>
  </si>
  <si>
    <t>Fiscal</t>
  </si>
  <si>
    <t>020003001011</t>
  </si>
  <si>
    <t>Flamengos</t>
  </si>
  <si>
    <t>020047001005</t>
  </si>
  <si>
    <t>Flor da Rosa</t>
  </si>
  <si>
    <t>020012006003</t>
  </si>
  <si>
    <t>Fóios</t>
  </si>
  <si>
    <t>020009011014</t>
  </si>
  <si>
    <t>Fojo Lobal</t>
  </si>
  <si>
    <t>020016007020</t>
  </si>
  <si>
    <t>Folgosa</t>
  </si>
  <si>
    <t>020013006003</t>
  </si>
  <si>
    <t>020018001006</t>
  </si>
  <si>
    <t>Folgosinho</t>
  </si>
  <si>
    <t>020009006005</t>
  </si>
  <si>
    <t>Folhada</t>
  </si>
  <si>
    <t>020013007007</t>
  </si>
  <si>
    <t>Folhadela</t>
  </si>
  <si>
    <t>020017014009</t>
  </si>
  <si>
    <t>Folhadosa</t>
  </si>
  <si>
    <t>020009012004</t>
  </si>
  <si>
    <t>Folques</t>
  </si>
  <si>
    <t>020006001009</t>
  </si>
  <si>
    <t>Fontão</t>
  </si>
  <si>
    <t>020016007021</t>
  </si>
  <si>
    <t>Fonte Arcada</t>
  </si>
  <si>
    <t>020003009009</t>
  </si>
  <si>
    <t>020013011012</t>
  </si>
  <si>
    <t>020018018008</t>
  </si>
  <si>
    <t>Fonte Boa</t>
  </si>
  <si>
    <t>020003006007</t>
  </si>
  <si>
    <t>Fonte Coberta</t>
  </si>
  <si>
    <t>020003002033</t>
  </si>
  <si>
    <t>Fonte de Angeão</t>
  </si>
  <si>
    <t>020001018003</t>
  </si>
  <si>
    <t>Fonte do Bastardo</t>
  </si>
  <si>
    <t>020043002004</t>
  </si>
  <si>
    <t>Fonte Longa</t>
  </si>
  <si>
    <t>020004003006</t>
  </si>
  <si>
    <t>020009009006</t>
  </si>
  <si>
    <t>Fontelas</t>
  </si>
  <si>
    <t>020017008002</t>
  </si>
  <si>
    <t>Fontelo</t>
  </si>
  <si>
    <t>020018001007</t>
  </si>
  <si>
    <t>Fontes</t>
  </si>
  <si>
    <t>020014001018</t>
  </si>
  <si>
    <t>020017011003</t>
  </si>
  <si>
    <t>Fontinhas</t>
  </si>
  <si>
    <t>020043002005</t>
  </si>
  <si>
    <t>Fontoura</t>
  </si>
  <si>
    <t>020016008005</t>
  </si>
  <si>
    <t>Forcalhos</t>
  </si>
  <si>
    <t>020009011015</t>
  </si>
  <si>
    <t>Forjães</t>
  </si>
  <si>
    <t>020003006008</t>
  </si>
  <si>
    <t>Forles</t>
  </si>
  <si>
    <t>020018017005</t>
  </si>
  <si>
    <t>Formariz</t>
  </si>
  <si>
    <t>020016005009</t>
  </si>
  <si>
    <t>Formigais</t>
  </si>
  <si>
    <t>020014021007</t>
  </si>
  <si>
    <t>Fornelo</t>
  </si>
  <si>
    <t>020013016009</t>
  </si>
  <si>
    <t>Fornelo do Monte</t>
  </si>
  <si>
    <t>020018024007</t>
  </si>
  <si>
    <t>Fornelos</t>
  </si>
  <si>
    <t>020003002034</t>
  </si>
  <si>
    <t>020003007012</t>
  </si>
  <si>
    <t>020016007022</t>
  </si>
  <si>
    <t>020017011004</t>
  </si>
  <si>
    <t>020018004006</t>
  </si>
  <si>
    <t>Forninhos</t>
  </si>
  <si>
    <t>020009001007</t>
  </si>
  <si>
    <t>Forno Telheiro</t>
  </si>
  <si>
    <t>020009003006</t>
  </si>
  <si>
    <t>Fornos</t>
  </si>
  <si>
    <t>020001006002</t>
  </si>
  <si>
    <t>020001009008</t>
  </si>
  <si>
    <t>020004004001</t>
  </si>
  <si>
    <t>020013007008</t>
  </si>
  <si>
    <t>020009005005</t>
  </si>
  <si>
    <t>Fornos de Maceira Dão</t>
  </si>
  <si>
    <t>020018006007</t>
  </si>
  <si>
    <t>Fornos do Pinhal</t>
  </si>
  <si>
    <t>020017012011</t>
  </si>
  <si>
    <t>Técnico Profissional de Educação Especial Especialista</t>
  </si>
  <si>
    <t>Técnico Profissional de Educação Especial Especialista Principal</t>
  </si>
  <si>
    <t>Técnico Profissional de Educação Especial Principal</t>
  </si>
  <si>
    <t>Técnico de 2.ª Classe</t>
  </si>
  <si>
    <t>Técnico de 1.ª Classe</t>
  </si>
  <si>
    <t>Técnico Principal</t>
  </si>
  <si>
    <t>Técnico Especialista</t>
  </si>
  <si>
    <t>Técnico Especialista Principal</t>
  </si>
  <si>
    <t>Técnico Profissional de 2.ª Classe</t>
  </si>
  <si>
    <t>Técnico Profissional de 1.ª Classe</t>
  </si>
  <si>
    <t>Técnico Profissional Principal</t>
  </si>
  <si>
    <t>Técnico Profissional Especialista</t>
  </si>
  <si>
    <t>Técnico Profissional Especialista Principal</t>
  </si>
  <si>
    <t>Coordenador</t>
  </si>
  <si>
    <t>Técnico Superior de 2.ª Classe</t>
  </si>
  <si>
    <t>Técnico Superior de 1.ª Classe</t>
  </si>
  <si>
    <t>Técnico Superior Principal</t>
  </si>
  <si>
    <t>Assessor</t>
  </si>
  <si>
    <t>Assessor Principal</t>
  </si>
  <si>
    <t>Chefe de Departamento</t>
  </si>
  <si>
    <t>Chefe de Serviços de Administração Escolar</t>
  </si>
  <si>
    <t>Coordenador Especialista</t>
  </si>
  <si>
    <t>Monitor de Formação Profissional Estagiário</t>
  </si>
  <si>
    <t>Monitor de Formação Profissional de 1.ª classe</t>
  </si>
  <si>
    <t>Monitor de Formação Profissional de 2.ª classe</t>
  </si>
  <si>
    <t>Monitor de Formação Profissional Especialista</t>
  </si>
  <si>
    <t>Monitor de Formação Profissional Principal</t>
  </si>
  <si>
    <t>Técnico de Informatica Grau 3 Nível 2</t>
  </si>
  <si>
    <t>Técnico de Informática Grau 3 Nível 1</t>
  </si>
  <si>
    <t>Técnico de Informatica Grau 2 Nível 2</t>
  </si>
  <si>
    <t>Técnico de Informática Grau 2 Nível 1</t>
  </si>
  <si>
    <t>Técnico de Informatica Grau 1 Nível 3</t>
  </si>
  <si>
    <t>Técnico de Informática Grau 1 Nível 2</t>
  </si>
  <si>
    <t>Técnico de Informática Grau 1 Nível 1</t>
  </si>
  <si>
    <t>Técnico de Informática Estagiário</t>
  </si>
  <si>
    <t>Especialista de Informatica Grau 3 Nível 2</t>
  </si>
  <si>
    <t>Especialista de Informática Grau 3 Nível 1</t>
  </si>
  <si>
    <t>Especialista de Informatica Grau 2 Nível 2</t>
  </si>
  <si>
    <t>Especialista de Informática Grau 2 Nível 1</t>
  </si>
  <si>
    <t>Especialista de Informatica Grau 1 Nível 3</t>
  </si>
  <si>
    <t>Especialista de Informática Grau 1 Nível 2</t>
  </si>
  <si>
    <t>Especialista de Informática Grau 1 Nível 1</t>
  </si>
  <si>
    <t>Especialista de Informática Estagiário com licenciatura</t>
  </si>
  <si>
    <t>Especialista de Informática Estagiário com curso superior</t>
  </si>
  <si>
    <t>Covilhã (Conceição)</t>
  </si>
  <si>
    <t>020005003007</t>
  </si>
  <si>
    <t>Covilhã (Santa Maria)</t>
  </si>
  <si>
    <t>020005003017</t>
  </si>
  <si>
    <t>Covilhã (São Martinho)</t>
  </si>
  <si>
    <t>020005003019</t>
  </si>
  <si>
    <t>Covilhã (São Pedro)</t>
  </si>
  <si>
    <t>020005003020</t>
  </si>
  <si>
    <t>Covoada</t>
  </si>
  <si>
    <t>020042003005</t>
  </si>
  <si>
    <t>Covões</t>
  </si>
  <si>
    <t>020006002006</t>
  </si>
  <si>
    <t>Coz</t>
  </si>
  <si>
    <t>020010001007</t>
  </si>
  <si>
    <t>Crasto</t>
  </si>
  <si>
    <t>020016006005</t>
  </si>
  <si>
    <t>Crato e Mártires</t>
  </si>
  <si>
    <t>020012006002</t>
  </si>
  <si>
    <t>Creixomil</t>
  </si>
  <si>
    <t>020003002027</t>
  </si>
  <si>
    <t>020003008013</t>
  </si>
  <si>
    <t>Crespos</t>
  </si>
  <si>
    <t>020003003008</t>
  </si>
  <si>
    <t>Crestuma</t>
  </si>
  <si>
    <t>020013017005</t>
  </si>
  <si>
    <t>Criação Velha</t>
  </si>
  <si>
    <t>020046002003</t>
  </si>
  <si>
    <t>Cristelo</t>
  </si>
  <si>
    <t>020003002028</t>
  </si>
  <si>
    <t>020013010009</t>
  </si>
  <si>
    <t>020016002008</t>
  </si>
  <si>
    <t>020016005006</t>
  </si>
  <si>
    <t>Cristelo Covo</t>
  </si>
  <si>
    <t>020016008004</t>
  </si>
  <si>
    <t>Cristelos</t>
  </si>
  <si>
    <t>020013005008</t>
  </si>
  <si>
    <t>Cristoval</t>
  </si>
  <si>
    <t>020016003005</t>
  </si>
  <si>
    <t>Croca</t>
  </si>
  <si>
    <t>020013011008</t>
  </si>
  <si>
    <t>Cruz</t>
  </si>
  <si>
    <t>020003012012</t>
  </si>
  <si>
    <t>Cruz Quebrada-Dafundo</t>
  </si>
  <si>
    <t>020011010007</t>
  </si>
  <si>
    <t>020002007001</t>
  </si>
  <si>
    <t>Cubalhão</t>
  </si>
  <si>
    <t>020016003006</t>
  </si>
  <si>
    <t>Cuide de Vila Verde</t>
  </si>
  <si>
    <t>020016006006</t>
  </si>
  <si>
    <t>Cujó</t>
  </si>
  <si>
    <t>020018003005</t>
  </si>
  <si>
    <t>Cumeada</t>
  </si>
  <si>
    <t>020005009005</t>
  </si>
  <si>
    <t>Cumeeira</t>
  </si>
  <si>
    <t>020006014001</t>
  </si>
  <si>
    <t>020017011002</t>
  </si>
  <si>
    <t>Cunha</t>
  </si>
  <si>
    <t>020003003009</t>
  </si>
  <si>
    <t>020016005007</t>
  </si>
  <si>
    <t>020018018004</t>
  </si>
  <si>
    <t>Cunha Alta</t>
  </si>
  <si>
    <t>020018006004</t>
  </si>
  <si>
    <t>Cunha Baixa</t>
  </si>
  <si>
    <t>020018006005</t>
  </si>
  <si>
    <t>Cunheira</t>
  </si>
  <si>
    <t>020012001004</t>
  </si>
  <si>
    <t>Curalha</t>
  </si>
  <si>
    <t>020017003010</t>
  </si>
  <si>
    <t>Curopos</t>
  </si>
  <si>
    <t>020004012005</t>
  </si>
  <si>
    <t>Curral das Freiras (R.A.Madeira)</t>
  </si>
  <si>
    <t>020031002002</t>
  </si>
  <si>
    <t>Currelos</t>
  </si>
  <si>
    <t>020018002003</t>
  </si>
  <si>
    <t>Curros</t>
  </si>
  <si>
    <t>020017002009</t>
  </si>
  <si>
    <t>020017012008</t>
  </si>
  <si>
    <t>Curvos</t>
  </si>
  <si>
    <t>020003006004</t>
  </si>
  <si>
    <t>Custóias</t>
  </si>
  <si>
    <t>020009014005</t>
  </si>
  <si>
    <t>020013008001</t>
  </si>
  <si>
    <t>Dálvares</t>
  </si>
  <si>
    <t>020018020001</t>
  </si>
  <si>
    <t>Damaia</t>
  </si>
  <si>
    <t>020011015004</t>
  </si>
  <si>
    <t>Dardavaz</t>
  </si>
  <si>
    <t>020018021006</t>
  </si>
  <si>
    <t>Darque</t>
  </si>
  <si>
    <t>020016009011</t>
  </si>
  <si>
    <t>Deão</t>
  </si>
  <si>
    <t>020016009012</t>
  </si>
  <si>
    <t>Decermilo</t>
  </si>
  <si>
    <t>020018017003</t>
  </si>
  <si>
    <t>Degracias</t>
  </si>
  <si>
    <t>020006015003</t>
  </si>
  <si>
    <t>Deilão</t>
  </si>
  <si>
    <t>020004002011</t>
  </si>
  <si>
    <t>Delães</t>
  </si>
  <si>
    <t>020003012013</t>
  </si>
  <si>
    <t>Dem</t>
  </si>
  <si>
    <t>020016002009</t>
  </si>
  <si>
    <t>Deocriste</t>
  </si>
  <si>
    <t>020016009013</t>
  </si>
  <si>
    <t>Desejosa</t>
  </si>
  <si>
    <t>020018019005</t>
  </si>
  <si>
    <t>Destriz</t>
  </si>
  <si>
    <t>020018010003</t>
  </si>
  <si>
    <t>Dois Portos</t>
  </si>
  <si>
    <t>020011013005</t>
  </si>
  <si>
    <t>Dominguizo</t>
  </si>
  <si>
    <t>020005003009</t>
  </si>
  <si>
    <t>Donai</t>
  </si>
  <si>
    <t>020004002012</t>
  </si>
  <si>
    <t>Donas</t>
  </si>
  <si>
    <t>020005004014</t>
  </si>
  <si>
    <t>Donim</t>
  </si>
  <si>
    <t>020003008014</t>
  </si>
  <si>
    <t>Donões</t>
  </si>
  <si>
    <t>020017006008</t>
  </si>
  <si>
    <t>Dornelas</t>
  </si>
  <si>
    <t>020001017009</t>
  </si>
  <si>
    <t>020003001008</t>
  </si>
  <si>
    <t>020009001005</t>
  </si>
  <si>
    <t>020017002010</t>
  </si>
  <si>
    <t>Dornelas do Zêzere</t>
  </si>
  <si>
    <t>020006012002</t>
  </si>
  <si>
    <t>Dornes</t>
  </si>
  <si>
    <t>020014011005</t>
  </si>
  <si>
    <t>Dossãos</t>
  </si>
  <si>
    <t>020003013013</t>
  </si>
  <si>
    <t>Doze Ribeiras</t>
  </si>
  <si>
    <t>020043001007</t>
  </si>
  <si>
    <t>Duas Igrejas</t>
  </si>
  <si>
    <t>020003013014</t>
  </si>
  <si>
    <t>020004006004</t>
  </si>
  <si>
    <t>020013010010</t>
  </si>
  <si>
    <t>020013011009</t>
  </si>
  <si>
    <t>Dume</t>
  </si>
  <si>
    <t>020003003010</t>
  </si>
  <si>
    <t>Durrães</t>
  </si>
  <si>
    <t>020003002029</t>
  </si>
  <si>
    <t>Edral</t>
  </si>
  <si>
    <t>020004012006</t>
  </si>
  <si>
    <t>Edrosa</t>
  </si>
  <si>
    <t>020004012007</t>
  </si>
  <si>
    <t>Edroso</t>
  </si>
  <si>
    <t>020004005012</t>
  </si>
  <si>
    <t>Ega</t>
  </si>
  <si>
    <t>020006004006</t>
  </si>
  <si>
    <t>Eira Vedra</t>
  </si>
  <si>
    <t>020003011007</t>
  </si>
  <si>
    <t>Eirado</t>
  </si>
  <si>
    <t>020009001006</t>
  </si>
  <si>
    <t>Eiras</t>
  </si>
  <si>
    <t>020006003013</t>
  </si>
  <si>
    <t>020016001010</t>
  </si>
  <si>
    <t>020017003011</t>
  </si>
  <si>
    <t>Eiriz</t>
  </si>
  <si>
    <t>020013009004</t>
  </si>
  <si>
    <t>Eirol</t>
  </si>
  <si>
    <t>020001005003</t>
  </si>
  <si>
    <t>Eixo</t>
  </si>
  <si>
    <t>020001005004</t>
  </si>
  <si>
    <t>Eja</t>
  </si>
  <si>
    <t>020013011010</t>
  </si>
  <si>
    <t>Encarnação</t>
  </si>
  <si>
    <t>020011006015</t>
  </si>
  <si>
    <t>020011009004</t>
  </si>
  <si>
    <t>Encourados</t>
  </si>
  <si>
    <t>020003002030</t>
  </si>
  <si>
    <t>Entradas</t>
  </si>
  <si>
    <t>020002006003</t>
  </si>
  <si>
    <t>Entre Ambos-os-Rios</t>
  </si>
  <si>
    <t>020016006007</t>
  </si>
  <si>
    <t>020014010001</t>
  </si>
  <si>
    <t>Envendos</t>
  </si>
  <si>
    <t>020014013005</t>
  </si>
  <si>
    <t>Enxames</t>
  </si>
  <si>
    <t>020005004031</t>
  </si>
  <si>
    <t>Enxara do Bispo</t>
  </si>
  <si>
    <t>020011009005</t>
  </si>
  <si>
    <t>Erada</t>
  </si>
  <si>
    <t>020005003010</t>
  </si>
  <si>
    <t>Ereira</t>
  </si>
  <si>
    <t>020006010014</t>
  </si>
  <si>
    <t>020014006002</t>
  </si>
  <si>
    <t>Ericeira</t>
  </si>
  <si>
    <t>020011009006</t>
  </si>
  <si>
    <t>Ermelo</t>
  </si>
  <si>
    <t>020016001011</t>
  </si>
  <si>
    <t>020017005004</t>
  </si>
  <si>
    <t>Ermesinde</t>
  </si>
  <si>
    <t>020013015003</t>
  </si>
  <si>
    <t>Ermida</t>
  </si>
  <si>
    <t>020005009006</t>
  </si>
  <si>
    <t>020016006008</t>
  </si>
  <si>
    <t>020017014008</t>
  </si>
  <si>
    <t>020018003006</t>
  </si>
  <si>
    <t>Ermidas-Sado</t>
  </si>
  <si>
    <t>020015009004</t>
  </si>
  <si>
    <t>Erra</t>
  </si>
  <si>
    <t>020014009006</t>
  </si>
  <si>
    <t>Sintra (Santa Maria e São Miguel)</t>
  </si>
  <si>
    <t>020011011009</t>
  </si>
  <si>
    <t>Sintra (São Martinho)</t>
  </si>
  <si>
    <t>020011011011</t>
  </si>
  <si>
    <t>Sintra (São Pedro de Penaferrim)</t>
  </si>
  <si>
    <t>020011011012</t>
  </si>
  <si>
    <t>Sistelo</t>
  </si>
  <si>
    <t>020016001045</t>
  </si>
  <si>
    <t>Soajo</t>
  </si>
  <si>
    <t>020016001046</t>
  </si>
  <si>
    <t>Soalhães</t>
  </si>
  <si>
    <t>020013007022</t>
  </si>
  <si>
    <t>Soalheira</t>
  </si>
  <si>
    <t>020005004025</t>
  </si>
  <si>
    <t>Sobradelo da Goma</t>
  </si>
  <si>
    <t>020003009025</t>
  </si>
  <si>
    <t>Sobrado</t>
  </si>
  <si>
    <t>020001006009</t>
  </si>
  <si>
    <t>020013015004</t>
  </si>
  <si>
    <t>Sobral</t>
  </si>
  <si>
    <t>020005006011</t>
  </si>
  <si>
    <t>020018002007</t>
  </si>
  <si>
    <t>020018008008</t>
  </si>
  <si>
    <t>Sobral da Abelheira</t>
  </si>
  <si>
    <t>020011009014</t>
  </si>
  <si>
    <t>Sobral da Adiça</t>
  </si>
  <si>
    <t>020002010008</t>
  </si>
  <si>
    <t>Sobral da Lagoa</t>
  </si>
  <si>
    <t>020010012006</t>
  </si>
  <si>
    <t>Sobral da Serra</t>
  </si>
  <si>
    <t>020009007044</t>
  </si>
  <si>
    <t>Foros de Arrão</t>
  </si>
  <si>
    <t>020012013004</t>
  </si>
  <si>
    <t>Foros de Salvaterra</t>
  </si>
  <si>
    <t>020014015005</t>
  </si>
  <si>
    <t>Foros de Vale de Figueira</t>
  </si>
  <si>
    <t>020007006010</t>
  </si>
  <si>
    <t>Forte da Casa</t>
  </si>
  <si>
    <t>020011014011</t>
  </si>
  <si>
    <t>Fortios</t>
  </si>
  <si>
    <t>020012014004</t>
  </si>
  <si>
    <t>Foz de Arouce</t>
  </si>
  <si>
    <t>020006007002</t>
  </si>
  <si>
    <t>Foz do Arelho</t>
  </si>
  <si>
    <t>020010006006</t>
  </si>
  <si>
    <t>Foz do Douro</t>
  </si>
  <si>
    <t>020013012005</t>
  </si>
  <si>
    <t>Foz do Sousa</t>
  </si>
  <si>
    <t>Longra</t>
  </si>
  <si>
    <t>020018019008</t>
  </si>
  <si>
    <t>Longroiva</t>
  </si>
  <si>
    <t>020009009007</t>
  </si>
  <si>
    <t>Longueira/Almograve</t>
  </si>
  <si>
    <t>020002011017</t>
  </si>
  <si>
    <t>Lordelo</t>
  </si>
  <si>
    <t>020003008028</t>
  </si>
  <si>
    <t>020013003009</t>
  </si>
  <si>
    <t>020013010013</t>
  </si>
  <si>
    <t>020016004012</t>
  </si>
  <si>
    <t>020017014014</t>
  </si>
  <si>
    <t>Lordelo do Ouro</t>
  </si>
  <si>
    <t>020013012006</t>
  </si>
  <si>
    <t>Lordosa</t>
  </si>
  <si>
    <t>020018023016</t>
  </si>
  <si>
    <t>Loriga</t>
  </si>
  <si>
    <t>020009012007</t>
  </si>
  <si>
    <t>Lorvão</t>
  </si>
  <si>
    <t>020006013004</t>
  </si>
  <si>
    <t>Loulé (São Clemente)</t>
  </si>
  <si>
    <t>020008008008</t>
  </si>
  <si>
    <t>Loulé (São Sebastião)</t>
  </si>
  <si>
    <t>020008008009</t>
  </si>
  <si>
    <t>Loureda</t>
  </si>
  <si>
    <t>020016001018</t>
  </si>
  <si>
    <t>Louredo</t>
  </si>
  <si>
    <t>020001009012</t>
  </si>
  <si>
    <t>020003009016</t>
  </si>
  <si>
    <t>020003011009</t>
  </si>
  <si>
    <t>020013001020</t>
  </si>
  <si>
    <t>020013010014</t>
  </si>
  <si>
    <t>020017011005</t>
  </si>
  <si>
    <t>Loureira</t>
  </si>
  <si>
    <t>020003013025</t>
  </si>
  <si>
    <t>Loureiro</t>
  </si>
  <si>
    <t>020001013004</t>
  </si>
  <si>
    <t>020017008005</t>
  </si>
  <si>
    <t>020011007007</t>
  </si>
  <si>
    <t>020001005012</t>
  </si>
  <si>
    <t>020007009008</t>
  </si>
  <si>
    <t>Verdelhos</t>
  </si>
  <si>
    <t>020005003027</t>
  </si>
  <si>
    <t>Verderena</t>
  </si>
  <si>
    <t>020015004005</t>
  </si>
  <si>
    <t>Verdoejo</t>
  </si>
  <si>
    <t>020016008016</t>
  </si>
  <si>
    <t>Verim</t>
  </si>
  <si>
    <t>020003009028</t>
  </si>
  <si>
    <t>Vermelha</t>
  </si>
  <si>
    <t>020011004009</t>
  </si>
  <si>
    <t>Vermil</t>
  </si>
  <si>
    <t>020003008072</t>
  </si>
  <si>
    <t>Vermiosa</t>
  </si>
  <si>
    <t>020009004015</t>
  </si>
  <si>
    <t>Vermoil</t>
  </si>
  <si>
    <t>020010015013</t>
  </si>
  <si>
    <t>Vermoim</t>
  </si>
  <si>
    <t>020003012047</t>
  </si>
  <si>
    <t>020013006015</t>
  </si>
  <si>
    <t>Verride</t>
  </si>
  <si>
    <t>020006010012</t>
  </si>
  <si>
    <t>Vestiaria</t>
  </si>
  <si>
    <t>020010001015</t>
  </si>
  <si>
    <t>Viade de Baixo</t>
  </si>
  <si>
    <t>020017006034</t>
  </si>
  <si>
    <t>Vialonga</t>
  </si>
  <si>
    <t>020011014008</t>
  </si>
  <si>
    <t>020007013002</t>
  </si>
  <si>
    <t>020012012009</t>
  </si>
  <si>
    <t>020015012006</t>
  </si>
  <si>
    <t>São Simão de Litém</t>
  </si>
  <si>
    <t>020010015012</t>
  </si>
  <si>
    <t>São Teotónio</t>
  </si>
  <si>
    <t>020002011009</t>
  </si>
  <si>
    <t>São Tomé de Covelas</t>
  </si>
  <si>
    <t>020013002003</t>
  </si>
  <si>
    <t>São Tomé do Castelo</t>
  </si>
  <si>
    <t>020017014025</t>
  </si>
  <si>
    <t>São Torcato</t>
  </si>
  <si>
    <t>020003008065</t>
  </si>
  <si>
    <t>020017003034</t>
  </si>
  <si>
    <t>São Vicente (R.A.Madeira)</t>
  </si>
  <si>
    <t>020031010003</t>
  </si>
  <si>
    <t>São Vicente da Beira</t>
  </si>
  <si>
    <t>020005002022</t>
  </si>
  <si>
    <t>São Vicente de Fora</t>
  </si>
  <si>
    <t>020011006051</t>
  </si>
  <si>
    <t>São Vicente de Lafões</t>
  </si>
  <si>
    <t>020018010009</t>
  </si>
  <si>
    <t>São Vicente de Pereira Jusã</t>
  </si>
  <si>
    <t>020001015006</t>
  </si>
  <si>
    <t>São Vicente do Paul</t>
  </si>
  <si>
    <t>020014016022</t>
  </si>
  <si>
    <t>São Vicente do Pigeiro</t>
  </si>
  <si>
    <t>020007005011</t>
  </si>
  <si>
    <r>
      <t xml:space="preserve">CCT ou regime aplicável
</t>
    </r>
    <r>
      <rPr>
        <sz val="8"/>
        <rFont val="Arial Narrow"/>
        <family val="2"/>
      </rPr>
      <t>(CCT EEPC, CCT IPSS ou equiparado à Função Pública)</t>
    </r>
  </si>
  <si>
    <t>IPSS - Equiparado à Função Pública</t>
  </si>
  <si>
    <t>País (Nacionalidade)</t>
  </si>
  <si>
    <t>País (Naturalidade)</t>
  </si>
  <si>
    <t>Distrito (Naturalidade)</t>
  </si>
  <si>
    <t>Concelho (Naturalidade)</t>
  </si>
  <si>
    <t>Freguesia (Naturalidade)</t>
  </si>
  <si>
    <t>Número de Identificação Fiscal</t>
  </si>
  <si>
    <t>Número de Identificação Civil</t>
  </si>
  <si>
    <t>Número de Segurança Social</t>
  </si>
  <si>
    <t>Género (Feminino ou Masculino)</t>
  </si>
  <si>
    <t>CCT ou regime aplicável</t>
  </si>
  <si>
    <r>
      <t xml:space="preserve">Categoria
</t>
    </r>
    <r>
      <rPr>
        <sz val="8"/>
        <rFont val="Arial Narrow"/>
        <family val="2"/>
      </rPr>
      <t>(de acordo com o regime aplicável)</t>
    </r>
  </si>
  <si>
    <t>Nível ou 
índice</t>
  </si>
  <si>
    <t>020011007005</t>
  </si>
  <si>
    <t>Fânzeres</t>
  </si>
  <si>
    <t>020013004002</t>
  </si>
  <si>
    <t>Fão</t>
  </si>
  <si>
    <t>020003006006</t>
  </si>
  <si>
    <t>Fareja</t>
  </si>
  <si>
    <t>020003007010</t>
  </si>
  <si>
    <t>Faria</t>
  </si>
  <si>
    <t>020003002031</t>
  </si>
  <si>
    <t>Farminhão</t>
  </si>
  <si>
    <t>020018023014</t>
  </si>
  <si>
    <t>Faro (São Pedro)</t>
  </si>
  <si>
    <t>020008005004</t>
  </si>
  <si>
    <t>Faro (Sé)</t>
  </si>
  <si>
    <t>020008005005</t>
  </si>
  <si>
    <t>Faro do Alentejo</t>
  </si>
  <si>
    <t>020002007002</t>
  </si>
  <si>
    <t>Fataunços</t>
  </si>
  <si>
    <t>020018024005</t>
  </si>
  <si>
    <t>Fatela</t>
  </si>
  <si>
    <t>020005004016</t>
  </si>
  <si>
    <t>Fátima</t>
  </si>
  <si>
    <t>020014021006</t>
  </si>
  <si>
    <t>Favaios</t>
  </si>
  <si>
    <t>020017001007</t>
  </si>
  <si>
    <t>Favões</t>
  </si>
  <si>
    <t>020013007006</t>
  </si>
  <si>
    <t>Fazenda</t>
  </si>
  <si>
    <t>020048001003</t>
  </si>
  <si>
    <t>Fazendas de Almeirim</t>
  </si>
  <si>
    <t>020014003003</t>
  </si>
  <si>
    <t>Febres</t>
  </si>
  <si>
    <t>020006002007</t>
  </si>
  <si>
    <t>Feijó</t>
  </si>
  <si>
    <t>020015003011</t>
  </si>
  <si>
    <t>Feira</t>
  </si>
  <si>
    <t>020001009006</t>
  </si>
  <si>
    <t>Feirão</t>
  </si>
  <si>
    <t>020018013004</t>
  </si>
  <si>
    <t>Feital</t>
  </si>
  <si>
    <t>020009013006</t>
  </si>
  <si>
    <t>Feitos</t>
  </si>
  <si>
    <t>020003002032</t>
  </si>
  <si>
    <t>Feitosa</t>
  </si>
  <si>
    <t>020016007019</t>
  </si>
  <si>
    <t>Felgar</t>
  </si>
  <si>
    <t>020004009007</t>
  </si>
  <si>
    <t>020003007011</t>
  </si>
  <si>
    <t>Ajudante de farmácia do 2.º ano</t>
  </si>
  <si>
    <t>Ajudante de feitor</t>
  </si>
  <si>
    <t>Arquivista</t>
  </si>
  <si>
    <t>Auxiliar de educação com 11 ou mais anos de bom e efectivo serviço</t>
  </si>
  <si>
    <t>Auxiliar de enfermagem</t>
  </si>
  <si>
    <t>Barbeiro-cabeleireiro</t>
  </si>
  <si>
    <t>Bate-chapas de 1.ª</t>
  </si>
  <si>
    <t>Batedor de ouro em folha de 1.ª</t>
  </si>
  <si>
    <t>Bordadeira (tapeçarias) de 1.ª</t>
  </si>
  <si>
    <t>Cabeleireiro</t>
  </si>
  <si>
    <t>Caixeiro de 1.ª</t>
  </si>
  <si>
    <t>Canalizador (picheleiro) de 1.ª</t>
  </si>
  <si>
    <t>Carpinteiro de limpos de 1.ª</t>
  </si>
  <si>
    <t>Carpinteiro de tosco ou cofragem de 1.ª</t>
  </si>
  <si>
    <t>Compositor manual de 1.ª</t>
  </si>
  <si>
    <t>Compositor mecânico (linotipista) de 1.ª</t>
  </si>
  <si>
    <t>Cozinheiro de 1.ª</t>
  </si>
  <si>
    <t>Dourador de ouro fino de 3.ª</t>
  </si>
  <si>
    <t>Electricista (oficial) de 1.ª</t>
  </si>
  <si>
    <t>Encadernador de 1.ª</t>
  </si>
  <si>
    <t>Encadernador-dourador de 1.ª</t>
  </si>
  <si>
    <t>Encarregado (ROD)</t>
  </si>
  <si>
    <t>Encarregado (serviços gerais)</t>
  </si>
  <si>
    <t>Encarregado de parque de campismo</t>
  </si>
  <si>
    <t>Número de diuturnidades (se aplicável)</t>
  </si>
  <si>
    <t>Creche "Morangos"</t>
  </si>
  <si>
    <t>Jardim de infância "A Quintinha dos Janotas II"</t>
  </si>
  <si>
    <t>Infantário "A Quintinha dos Janotas"</t>
  </si>
  <si>
    <t>Valor das diuturnidades</t>
  </si>
  <si>
    <t>Encarregado de sector (serviços gerais)</t>
  </si>
  <si>
    <t>Escriturário de 1.ª</t>
  </si>
  <si>
    <t>Estofador de 1.ª</t>
  </si>
  <si>
    <t>Estucador de 1.ª</t>
  </si>
  <si>
    <t>Fiel de armazém de 1.ª</t>
  </si>
  <si>
    <t>Fogueiro de 1.ª</t>
  </si>
  <si>
    <t>Fotocompositor de 1.ª</t>
  </si>
  <si>
    <t>Fotógrafo de 3.ª</t>
  </si>
  <si>
    <t>Fundidor-moldador em caixas de 1.ª</t>
  </si>
  <si>
    <t>Funileiro-latoeiro de 1.ª</t>
  </si>
  <si>
    <t>Impressor (litografia) de 3.ª</t>
  </si>
  <si>
    <t>Impressor (braille)</t>
  </si>
  <si>
    <t>Impressor tipográfico de 1.ª</t>
  </si>
  <si>
    <t>Marceneiro de 1.ª</t>
  </si>
  <si>
    <t>Mecânico de madeiras de 1.ª</t>
  </si>
  <si>
    <t>Montador de 1.ª</t>
  </si>
  <si>
    <t>Motorista de pesados de 1.ª</t>
  </si>
  <si>
    <t>Operador de computador de 1.ª</t>
  </si>
  <si>
    <t>Pasteleiro de 1.ª</t>
  </si>
  <si>
    <t>Pedreiro/trolha de 1.ª</t>
  </si>
  <si>
    <t>Perfurador de fotocomposição de 1.ª</t>
  </si>
  <si>
    <t>Pintor de 1.ª</t>
  </si>
  <si>
    <t>Pintor de lisos (madeira) de 3.ª</t>
  </si>
  <si>
    <t>Pintor de móveis de 1.ª</t>
  </si>
  <si>
    <t>Polidor de móveis de 1.ª</t>
  </si>
  <si>
    <t>Revisor de 2.ª</t>
  </si>
  <si>
    <t>Serrador de serra de fita de 1.ª</t>
  </si>
  <si>
    <t>Serralheiro civil de 1.ª</t>
  </si>
  <si>
    <t>Serralheiro mecânico de 1.ª</t>
  </si>
  <si>
    <t>Teclista monotipista de 1.ª</t>
  </si>
  <si>
    <t>Tradutor de 2.ª</t>
  </si>
  <si>
    <t>Ajudante de acção directa de 1.ª</t>
  </si>
  <si>
    <t>Ajudante de farmácia do 1.º ano</t>
  </si>
  <si>
    <t>Amassador</t>
  </si>
  <si>
    <t>Auxiliar de educação com cinco anos de bom e efectivo serviço</t>
  </si>
  <si>
    <t>Bate -chapas de 2.ª</t>
  </si>
  <si>
    <t>Batedor de ouro em folha de 2.ª</t>
  </si>
  <si>
    <t>Bordadeira (tapeçarias) de 2.ª</t>
  </si>
  <si>
    <t>Caixeiro de 2.ª</t>
  </si>
  <si>
    <t>Canalizador (picheleiro) de 2.ª</t>
  </si>
  <si>
    <t>Carpinteiro de 2.ª</t>
  </si>
  <si>
    <t>Carpinteiro de limpos de 2.ª</t>
  </si>
  <si>
    <t>Carpinteiro de tosco ou cofragem de 2.ª</t>
  </si>
  <si>
    <t>Cobrador</t>
  </si>
  <si>
    <t>Compositor manual de 2.ª</t>
  </si>
  <si>
    <t>Compositor mecânico (linotipista) de 2.ª</t>
  </si>
  <si>
    <t>Cozinheiro de 2.ª</t>
  </si>
  <si>
    <t>Electricista (oficial) de 2.ª</t>
  </si>
  <si>
    <t>Encadernador de 2.ª</t>
  </si>
  <si>
    <t>Encadernador-dourador de 2.ª</t>
  </si>
  <si>
    <t>Escriturário de 2.ª</t>
  </si>
  <si>
    <t>Estofador de 2.ª</t>
  </si>
  <si>
    <t>Estucador de 2.ª</t>
  </si>
  <si>
    <t>Fiel de armazém de 2.ª</t>
  </si>
  <si>
    <t>Fogueiro de 2.ª</t>
  </si>
  <si>
    <t>Forneiro</t>
  </si>
  <si>
    <t>Fotocompositor de 2.ª</t>
  </si>
  <si>
    <t>Fundidor-moldador em caixas de 2.ª</t>
  </si>
  <si>
    <t>Impressor tipográfico de 2.ª</t>
  </si>
  <si>
    <t>Marceneiro de 2.ª</t>
  </si>
  <si>
    <t>Mecânico de madeiras de 2.ª</t>
  </si>
  <si>
    <t>Montador de 2.ª</t>
  </si>
  <si>
    <t>Motorista de ligeiros de 1.ª</t>
  </si>
  <si>
    <t>Motorista de pesados de 2.ª</t>
  </si>
  <si>
    <t>Operador de computadores de 2.ª</t>
  </si>
  <si>
    <t>Operador de máquinas auxiliares principal</t>
  </si>
  <si>
    <t>Pasteleiro de 2.ª</t>
  </si>
  <si>
    <t>Pedreiro/trolha de 2.ª</t>
  </si>
  <si>
    <t>Perfurador de fotocomposição de 2.ª</t>
  </si>
  <si>
    <t>Pintor de 2.ª</t>
  </si>
  <si>
    <t>Pintor de móveis de 2.ª</t>
  </si>
  <si>
    <t>Polidor de móveis de 2.ª</t>
  </si>
  <si>
    <t>Serrador de serra de fita de 2.ª</t>
  </si>
  <si>
    <t>Serralheiro civil de 2.ª</t>
  </si>
  <si>
    <t>Serralheiro mecânico de 2.ª</t>
  </si>
  <si>
    <t>Teclista monotipista de 2.ª</t>
  </si>
  <si>
    <t>Tractorista</t>
  </si>
  <si>
    <t>Ajudante de acção directa de 2.ª</t>
  </si>
  <si>
    <t>Ajudante de acção educativa de 1.ª</t>
  </si>
  <si>
    <t>Ajudante de estabelecimento de apoio a pessoas com deficiência de 1.ª</t>
  </si>
  <si>
    <t>Bate-chapas de 3.ª</t>
  </si>
  <si>
    <t>Bordadeira (tapeçarias) de 3.ª</t>
  </si>
  <si>
    <t>Caixa de balcão</t>
  </si>
  <si>
    <t>Caixeiro de 3.ª</t>
  </si>
  <si>
    <t>Canalizador (picheleiro) de 3.ª</t>
  </si>
  <si>
    <t>Capataz (CC)</t>
  </si>
  <si>
    <t>Carpinteiro de 3.ª</t>
  </si>
  <si>
    <t>Carpinteiro de limpos de 3.ª</t>
  </si>
  <si>
    <t>Carpinteiro de tosco ou cofragem de 3.ª</t>
  </si>
  <si>
    <t>Compositor manual de 3.ª</t>
  </si>
  <si>
    <t>Compositor mecânico (Iinotipista) de 3.ª</t>
  </si>
  <si>
    <t>Costureiro de encadernação de 1.ª</t>
  </si>
  <si>
    <t>Cozinheiro de 3.ª</t>
  </si>
  <si>
    <t>Operador de processamento de texto principal</t>
  </si>
  <si>
    <t>Electricista (oficial) de 3.ª</t>
  </si>
  <si>
    <t>Empregado de armazém</t>
  </si>
  <si>
    <t>Encadernador de 3.ª</t>
  </si>
  <si>
    <t>Encadernador-dourador de 3.ª</t>
  </si>
  <si>
    <t>Escriturário de 3.ª</t>
  </si>
  <si>
    <t>Estofador de 3.ª</t>
  </si>
  <si>
    <t>Estucador de 3.ª</t>
  </si>
  <si>
    <t>Fogueiro de 3.ª</t>
  </si>
  <si>
    <t>Fundidor-moldador em caixas de 3.ª</t>
  </si>
  <si>
    <t>Impressor tipográfico de 3.ª</t>
  </si>
  <si>
    <t>Marceneiro de 3.ª</t>
  </si>
  <si>
    <t>Montador de 3.ª</t>
  </si>
  <si>
    <t>Motorista de ligeiros de 2.ª</t>
  </si>
  <si>
    <t>Operador de máquinas agrícolas</t>
  </si>
  <si>
    <t>Operador de máquinas auxiliares de 1.ª</t>
  </si>
  <si>
    <t>020012006001</t>
  </si>
  <si>
    <t>Mação</t>
  </si>
  <si>
    <t>020014013</t>
  </si>
  <si>
    <t>Aldeia da Ponte</t>
  </si>
  <si>
    <t>020009011003</t>
  </si>
  <si>
    <t>Macedo de Cavaleiros</t>
  </si>
  <si>
    <t>020004005</t>
  </si>
  <si>
    <t>Aldeia da Ribeira</t>
  </si>
  <si>
    <t>020009011004</t>
  </si>
  <si>
    <t>Machico (R.A.M.)</t>
  </si>
  <si>
    <t>020031004</t>
  </si>
  <si>
    <t>Aldeia das Dez</t>
  </si>
  <si>
    <t>020006011001</t>
  </si>
  <si>
    <t>Madalena</t>
  </si>
  <si>
    <t>020046002</t>
  </si>
  <si>
    <t>Aldeia de Joanes</t>
  </si>
  <si>
    <t>020005004004</t>
  </si>
  <si>
    <t>Mafra</t>
  </si>
  <si>
    <t>020011009</t>
  </si>
  <si>
    <t>Aldeia de João Pires</t>
  </si>
  <si>
    <t>020005007003</t>
  </si>
  <si>
    <t>Maia</t>
  </si>
  <si>
    <t>020013006</t>
  </si>
  <si>
    <t>Aldeia de Nacomba</t>
  </si>
  <si>
    <t>020018007001</t>
  </si>
  <si>
    <t>Mangualde</t>
  </si>
  <si>
    <t>020018006</t>
  </si>
  <si>
    <t>Aldeia de Paio Pires</t>
  </si>
  <si>
    <t>020015010001</t>
  </si>
  <si>
    <t>Manteigas</t>
  </si>
  <si>
    <t>020009008</t>
  </si>
  <si>
    <t>Aldeia de Santa Margarida</t>
  </si>
  <si>
    <t>020005005002</t>
  </si>
  <si>
    <t>Marco de Canaveses</t>
  </si>
  <si>
    <t>020013007</t>
  </si>
  <si>
    <t>Aldeia de Santo António</t>
  </si>
  <si>
    <t>020009011005</t>
  </si>
  <si>
    <t>Marinha Grande</t>
  </si>
  <si>
    <t>020010010</t>
  </si>
  <si>
    <t>Aldeia de São Francisco de Assis</t>
  </si>
  <si>
    <t>020045002001</t>
  </si>
  <si>
    <t>Mancelos</t>
  </si>
  <si>
    <t>020013001023</t>
  </si>
  <si>
    <t>020018006010</t>
  </si>
  <si>
    <t>Mangualde da Serra</t>
  </si>
  <si>
    <t>020009006008</t>
  </si>
  <si>
    <t>Manhente</t>
  </si>
  <si>
    <t>020003002045</t>
  </si>
  <si>
    <t>Manhouce</t>
  </si>
  <si>
    <t>020018016007</t>
  </si>
  <si>
    <t>Manhuncelos</t>
  </si>
  <si>
    <t>020013007011</t>
  </si>
  <si>
    <t>Manigoto</t>
  </si>
  <si>
    <t>020009010014</t>
  </si>
  <si>
    <t>Manique do Intendente</t>
  </si>
  <si>
    <t>020011003005</t>
  </si>
  <si>
    <t>Mansores</t>
  </si>
  <si>
    <t>020001004013</t>
  </si>
  <si>
    <t>Manteigas (Santa Maria)</t>
  </si>
  <si>
    <t>020009008002</t>
  </si>
  <si>
    <t>Manteigas (São Pedro)</t>
  </si>
  <si>
    <t>020009008003</t>
  </si>
  <si>
    <t>Mar</t>
  </si>
  <si>
    <t>020003006011</t>
  </si>
  <si>
    <t>Maranhão</t>
  </si>
  <si>
    <t>020012003007</t>
  </si>
  <si>
    <t>Marateca</t>
  </si>
  <si>
    <t>020015008001</t>
  </si>
  <si>
    <t>Mareco</t>
  </si>
  <si>
    <t>020018011007</t>
  </si>
  <si>
    <t>Marecos</t>
  </si>
  <si>
    <t>020013011018</t>
  </si>
  <si>
    <t>Margaride (Santa Eulália)</t>
  </si>
  <si>
    <t>020013003020</t>
  </si>
  <si>
    <t>Margem</t>
  </si>
  <si>
    <t>020012009005</t>
  </si>
  <si>
    <t>Marialva</t>
  </si>
  <si>
    <t>020009009008</t>
  </si>
  <si>
    <t>Marinha das Ondas</t>
  </si>
  <si>
    <t>020006005008</t>
  </si>
  <si>
    <t>020010010001</t>
  </si>
  <si>
    <t>Marinhais</t>
  </si>
  <si>
    <t>020014015002</t>
  </si>
  <si>
    <t>Marinhas</t>
  </si>
  <si>
    <t>020003006012</t>
  </si>
  <si>
    <t>Mariz</t>
  </si>
  <si>
    <t>020003002046</t>
  </si>
  <si>
    <t>Marmeleira</t>
  </si>
  <si>
    <t>020014014006</t>
  </si>
  <si>
    <t>020018008005</t>
  </si>
  <si>
    <t>Marmeleiro</t>
  </si>
  <si>
    <t>020005009008</t>
  </si>
  <si>
    <t>020009007024</t>
  </si>
  <si>
    <t>Marmelete</t>
  </si>
  <si>
    <t>020008009002</t>
  </si>
  <si>
    <t>Marmelos</t>
  </si>
  <si>
    <t>020004007019</t>
  </si>
  <si>
    <t>Marrancos</t>
  </si>
  <si>
    <t>020003013026</t>
  </si>
  <si>
    <t>Marrazes</t>
  </si>
  <si>
    <t>020010009014</t>
  </si>
  <si>
    <t>Marteleira</t>
  </si>
  <si>
    <t>020011008009</t>
  </si>
  <si>
    <t>Martim</t>
  </si>
  <si>
    <t>020003002047</t>
  </si>
  <si>
    <t>Martim Longo</t>
  </si>
  <si>
    <t>020008002003</t>
  </si>
  <si>
    <t>Martinchel</t>
  </si>
  <si>
    <t>020014001005</t>
  </si>
  <si>
    <t>Martingança</t>
  </si>
  <si>
    <t>020010001018</t>
  </si>
  <si>
    <t>Mártires</t>
  </si>
  <si>
    <t>020011006020</t>
  </si>
  <si>
    <t>Marvila</t>
  </si>
  <si>
    <t>020011006021</t>
  </si>
  <si>
    <t>Marzagão</t>
  </si>
  <si>
    <t>020004003009</t>
  </si>
  <si>
    <t>Mascarenhas</t>
  </si>
  <si>
    <t>020004007020</t>
  </si>
  <si>
    <t>Mascotelos</t>
  </si>
  <si>
    <t>020003008029</t>
  </si>
  <si>
    <t>Massamá</t>
  </si>
  <si>
    <t>020011011016</t>
  </si>
  <si>
    <t>Massarelos</t>
  </si>
  <si>
    <t>020013012007</t>
  </si>
  <si>
    <t>Mata</t>
  </si>
  <si>
    <t>020005002015</t>
  </si>
  <si>
    <t>Mata da Rainha</t>
  </si>
  <si>
    <t>020005004030</t>
  </si>
  <si>
    <t>Mata de Lobos</t>
  </si>
  <si>
    <t>020009004010</t>
  </si>
  <si>
    <t>Mata Mourisca</t>
  </si>
  <si>
    <t>020010015007</t>
  </si>
  <si>
    <t>Matacães</t>
  </si>
  <si>
    <t>020011013007</t>
  </si>
  <si>
    <t>Matança</t>
  </si>
  <si>
    <t>020009005010</t>
  </si>
  <si>
    <t>Matas</t>
  </si>
  <si>
    <t>020014021016</t>
  </si>
  <si>
    <t>Matela</t>
  </si>
  <si>
    <t>020004011008</t>
  </si>
  <si>
    <t>020018011008</t>
  </si>
  <si>
    <t>Mateus</t>
  </si>
  <si>
    <t>020017014015</t>
  </si>
  <si>
    <t>Mato</t>
  </si>
  <si>
    <t>020016007031</t>
  </si>
  <si>
    <t>020013008006</t>
  </si>
  <si>
    <t>Maureles</t>
  </si>
  <si>
    <t>020013007012</t>
  </si>
  <si>
    <t>Maxial</t>
  </si>
  <si>
    <t>020011013008</t>
  </si>
  <si>
    <t>Mazarefes</t>
  </si>
  <si>
    <t>020016009016</t>
  </si>
  <si>
    <t>Mazedo</t>
  </si>
  <si>
    <t>020016004014</t>
  </si>
  <si>
    <t>Mazouco</t>
  </si>
  <si>
    <t>020004004005</t>
  </si>
  <si>
    <t>Meadela</t>
  </si>
  <si>
    <t>020016009017</t>
  </si>
  <si>
    <t>020001011005</t>
  </si>
  <si>
    <t>Meãs do Campo</t>
  </si>
  <si>
    <t>020006010006</t>
  </si>
  <si>
    <t>Meca</t>
  </si>
  <si>
    <t>020011001007</t>
  </si>
  <si>
    <t>020009009009</t>
  </si>
  <si>
    <t>Meda de Mouros</t>
  </si>
  <si>
    <t>020006016007</t>
  </si>
  <si>
    <t>Medas</t>
  </si>
  <si>
    <t>020013004006</t>
  </si>
  <si>
    <t>Medelim</t>
  </si>
  <si>
    <t>020005005006</t>
  </si>
  <si>
    <t>Medelo</t>
  </si>
  <si>
    <t>020003007016</t>
  </si>
  <si>
    <t>Medrões</t>
  </si>
  <si>
    <t>020017011006</t>
  </si>
  <si>
    <t>Mei</t>
  </si>
  <si>
    <t>020016001020</t>
  </si>
  <si>
    <t>Meia Via</t>
  </si>
  <si>
    <t>020014019017</t>
  </si>
  <si>
    <t>Meijinhos</t>
  </si>
  <si>
    <t>020018005013</t>
  </si>
  <si>
    <t>Meimão</t>
  </si>
  <si>
    <t>020005007007</t>
  </si>
  <si>
    <t>Meimoa</t>
  </si>
  <si>
    <t>020005007008</t>
  </si>
  <si>
    <t>Meinedo</t>
  </si>
  <si>
    <t>020013005013</t>
  </si>
  <si>
    <t>Meios</t>
  </si>
  <si>
    <t>020009007025</t>
  </si>
  <si>
    <t>Meirinhas</t>
  </si>
  <si>
    <t>020010015015</t>
  </si>
  <si>
    <t>Meirinhos</t>
  </si>
  <si>
    <t>020004008009</t>
  </si>
  <si>
    <t>Meixedo</t>
  </si>
  <si>
    <t>020004002022</t>
  </si>
  <si>
    <t>020016009018</t>
  </si>
  <si>
    <t>020017006013</t>
  </si>
  <si>
    <t>Meixide</t>
  </si>
  <si>
    <t>020017006014</t>
  </si>
  <si>
    <t>Meixomil</t>
  </si>
  <si>
    <t>020013009010</t>
  </si>
  <si>
    <t>Melcões</t>
  </si>
  <si>
    <t>020018005014</t>
  </si>
  <si>
    <t>Melides</t>
  </si>
  <si>
    <t>020015005003</t>
  </si>
  <si>
    <t>Melo</t>
  </si>
  <si>
    <t>020009006009</t>
  </si>
  <si>
    <t>Melres</t>
  </si>
  <si>
    <t>020013004007</t>
  </si>
  <si>
    <t>Memória</t>
  </si>
  <si>
    <t>020010009027</t>
  </si>
  <si>
    <t>Mendiga</t>
  </si>
  <si>
    <t>020010016007</t>
  </si>
  <si>
    <t>Mentrestido</t>
  </si>
  <si>
    <t>020016010009</t>
  </si>
  <si>
    <t>Mercês</t>
  </si>
  <si>
    <t>020011006022</t>
  </si>
  <si>
    <t>Merelim (São Paio)</t>
  </si>
  <si>
    <t>020003003045</t>
  </si>
  <si>
    <t>Merelim (São Pedro)</t>
  </si>
  <si>
    <t>020003003047</t>
  </si>
  <si>
    <t>020002009004</t>
  </si>
  <si>
    <t>Merufe</t>
  </si>
  <si>
    <t>020016004015</t>
  </si>
  <si>
    <t>Meruge</t>
  </si>
  <si>
    <t>020006011010</t>
  </si>
  <si>
    <t>020003008030</t>
  </si>
  <si>
    <t>Mesão Frio (Santa Cristina)</t>
  </si>
  <si>
    <t>020017004004</t>
  </si>
  <si>
    <t>Mesão Frio (São Nicolau)</t>
  </si>
  <si>
    <t>020017004005</t>
  </si>
  <si>
    <t>Mesquinhata</t>
  </si>
  <si>
    <t>020013002010</t>
  </si>
  <si>
    <t>Mesquitela</t>
  </si>
  <si>
    <t>020009002015</t>
  </si>
  <si>
    <t>020009003010</t>
  </si>
  <si>
    <t>020018006011</t>
  </si>
  <si>
    <t>Messegães</t>
  </si>
  <si>
    <t>020016004016</t>
  </si>
  <si>
    <t>Messejana</t>
  </si>
  <si>
    <t>020002001003</t>
  </si>
  <si>
    <t>Mexilhoeira Grande</t>
  </si>
  <si>
    <t>020008011002</t>
  </si>
  <si>
    <t>Mezio</t>
  </si>
  <si>
    <t>020018003011</t>
  </si>
  <si>
    <t>Mido</t>
  </si>
  <si>
    <t>020009002016</t>
  </si>
  <si>
    <t>Midões</t>
  </si>
  <si>
    <t>020003002048</t>
  </si>
  <si>
    <t>020006016008</t>
  </si>
  <si>
    <t>Milagres</t>
  </si>
  <si>
    <t>020010009015</t>
  </si>
  <si>
    <t>Milhão</t>
  </si>
  <si>
    <t>020004002023</t>
  </si>
  <si>
    <t>Milharado</t>
  </si>
  <si>
    <t>020011009011</t>
  </si>
  <si>
    <t>Milhazes</t>
  </si>
  <si>
    <t>020003002049</t>
  </si>
  <si>
    <t>Milheirós</t>
  </si>
  <si>
    <t>020013006008</t>
  </si>
  <si>
    <t>Milheirós de Poiares</t>
  </si>
  <si>
    <t>020001009014</t>
  </si>
  <si>
    <t>Milhundos</t>
  </si>
  <si>
    <t>020013011019</t>
  </si>
  <si>
    <t>Mina</t>
  </si>
  <si>
    <t>020011015006</t>
  </si>
  <si>
    <t>Minde</t>
  </si>
  <si>
    <t>020014002006</t>
  </si>
  <si>
    <t>Mindelo</t>
  </si>
  <si>
    <t>020013016016</t>
  </si>
  <si>
    <t>Minhocal</t>
  </si>
  <si>
    <t>020009003011</t>
  </si>
  <si>
    <t>Minhotães</t>
  </si>
  <si>
    <t>020003002050</t>
  </si>
  <si>
    <t>Mioma</t>
  </si>
  <si>
    <t>020018017006</t>
  </si>
  <si>
    <t>Miomães</t>
  </si>
  <si>
    <t>020018013007</t>
  </si>
  <si>
    <t>020006008001</t>
  </si>
  <si>
    <t>Mira de Aire</t>
  </si>
  <si>
    <t>020010016008</t>
  </si>
  <si>
    <t>Miragaia</t>
  </si>
  <si>
    <t>020011008002</t>
  </si>
  <si>
    <t>020013012008</t>
  </si>
  <si>
    <t>Miranda</t>
  </si>
  <si>
    <t>020016001021</t>
  </si>
  <si>
    <t>020006009002</t>
  </si>
  <si>
    <t>020004006008</t>
  </si>
  <si>
    <t>020004007021</t>
  </si>
  <si>
    <t>Mira-Sintra</t>
  </si>
  <si>
    <t>020011011020</t>
  </si>
  <si>
    <t>Mire de Tibães</t>
  </si>
  <si>
    <t>020003003025</t>
  </si>
  <si>
    <t>Miuzela</t>
  </si>
  <si>
    <t>020009002017</t>
  </si>
  <si>
    <t>Mizarela</t>
  </si>
  <si>
    <t>020009007026</t>
  </si>
  <si>
    <t>Moçarria</t>
  </si>
  <si>
    <t>020014016013</t>
  </si>
  <si>
    <t>Modelos</t>
  </si>
  <si>
    <t>020013009011</t>
  </si>
  <si>
    <t>Modivas</t>
  </si>
  <si>
    <t>020013016017</t>
  </si>
  <si>
    <t>Mões</t>
  </si>
  <si>
    <t>020018003012</t>
  </si>
  <si>
    <t>Mofreita</t>
  </si>
  <si>
    <t>020004012010</t>
  </si>
  <si>
    <t>020004008010</t>
  </si>
  <si>
    <t>Mogege</t>
  </si>
  <si>
    <t>020003012025</t>
  </si>
  <si>
    <t>Mogo de Malta</t>
  </si>
  <si>
    <t>020004003010</t>
  </si>
  <si>
    <t>Mogofores</t>
  </si>
  <si>
    <t>020001003006</t>
  </si>
  <si>
    <t>Moimenta</t>
  </si>
  <si>
    <t>020003010010</t>
  </si>
  <si>
    <t>020004012011</t>
  </si>
  <si>
    <t>020018004008</t>
  </si>
  <si>
    <t>020018007010</t>
  </si>
  <si>
    <t>Moimenta da Serra</t>
  </si>
  <si>
    <t>020009006010</t>
  </si>
  <si>
    <t>Moimenta de Maceira Dão</t>
  </si>
  <si>
    <t>020018006012</t>
  </si>
  <si>
    <t>Moimentinha</t>
  </si>
  <si>
    <t>020009013011</t>
  </si>
  <si>
    <t>Moinhos da Gândara</t>
  </si>
  <si>
    <t>020006005018</t>
  </si>
  <si>
    <t>020001003007</t>
  </si>
  <si>
    <t>020009011019</t>
  </si>
  <si>
    <t>020010001017</t>
  </si>
  <si>
    <t>020010010003</t>
  </si>
  <si>
    <t>020015006003</t>
  </si>
  <si>
    <t>Moita do Norte</t>
  </si>
  <si>
    <t>020014020005</t>
  </si>
  <si>
    <t>Moita dos Ferreiros</t>
  </si>
  <si>
    <t>020011008003</t>
  </si>
  <si>
    <t>Moitas Venda</t>
  </si>
  <si>
    <t>020014002007</t>
  </si>
  <si>
    <t>Molares</t>
  </si>
  <si>
    <t>020003005014</t>
  </si>
  <si>
    <t>Moldes</t>
  </si>
  <si>
    <t>020001004014</t>
  </si>
  <si>
    <t>Moledo</t>
  </si>
  <si>
    <t>020011008004</t>
  </si>
  <si>
    <t>020016002012</t>
  </si>
  <si>
    <t>020018003013</t>
  </si>
  <si>
    <t>Molelos</t>
  </si>
  <si>
    <t>020018021011</t>
  </si>
  <si>
    <t>Mombeja</t>
  </si>
  <si>
    <t>020002005005</t>
  </si>
  <si>
    <t>020016004017</t>
  </si>
  <si>
    <t>Moncarapacho</t>
  </si>
  <si>
    <t>020008010002</t>
  </si>
  <si>
    <t>020008009003</t>
  </si>
  <si>
    <t>Mondim da Beira</t>
  </si>
  <si>
    <t>020018020004</t>
  </si>
  <si>
    <t>020017005005</t>
  </si>
  <si>
    <t>Mondrões</t>
  </si>
  <si>
    <t>020017014016</t>
  </si>
  <si>
    <t>020012011002</t>
  </si>
  <si>
    <t>Monforte da Beira</t>
  </si>
  <si>
    <t>020005002016</t>
  </si>
  <si>
    <t>Monfortinho</t>
  </si>
  <si>
    <t>020005005007</t>
  </si>
  <si>
    <t>Monsanto</t>
  </si>
  <si>
    <t>020005005008</t>
  </si>
  <si>
    <t>020014002008</t>
  </si>
  <si>
    <t>Monsaraz</t>
  </si>
  <si>
    <t>020007011003</t>
  </si>
  <si>
    <t>Monsul</t>
  </si>
  <si>
    <t>020003009017</t>
  </si>
  <si>
    <t>020017006015</t>
  </si>
  <si>
    <t>Montalvão</t>
  </si>
  <si>
    <t>020012012005</t>
  </si>
  <si>
    <t>Montalvo</t>
  </si>
  <si>
    <t>020014008002</t>
  </si>
  <si>
    <t>Montargil</t>
  </si>
  <si>
    <t>020012013002</t>
  </si>
  <si>
    <t>Montaria</t>
  </si>
  <si>
    <t>020016009020</t>
  </si>
  <si>
    <t>020001012002</t>
  </si>
  <si>
    <t>020003007017</t>
  </si>
  <si>
    <t>020003010011</t>
  </si>
  <si>
    <t>Monte (R.A.Madeira)</t>
  </si>
  <si>
    <t>020031003002</t>
  </si>
  <si>
    <t>Monte Abraão</t>
  </si>
  <si>
    <t>020011011017</t>
  </si>
  <si>
    <t>Monte Córdova</t>
  </si>
  <si>
    <t>020013014013</t>
  </si>
  <si>
    <t>Monte da Pedra</t>
  </si>
  <si>
    <t>020012006005</t>
  </si>
  <si>
    <t>Monte de Fralães</t>
  </si>
  <si>
    <t>020003002051</t>
  </si>
  <si>
    <t>Monte do Trigo</t>
  </si>
  <si>
    <t>020007009003</t>
  </si>
  <si>
    <t>Monte Gordo</t>
  </si>
  <si>
    <t>020008016003</t>
  </si>
  <si>
    <t>Monte Margarida</t>
  </si>
  <si>
    <t>020009007027</t>
  </si>
  <si>
    <t>Monte Perobolço</t>
  </si>
  <si>
    <t>020009002018</t>
  </si>
  <si>
    <t>Monte Real</t>
  </si>
  <si>
    <t>020010009016</t>
  </si>
  <si>
    <t>Monte Redondo</t>
  </si>
  <si>
    <t>020010009017</t>
  </si>
  <si>
    <t>020011013009</t>
  </si>
  <si>
    <t>020016001022</t>
  </si>
  <si>
    <t>Monteiras</t>
  </si>
  <si>
    <t>020018003014</t>
  </si>
  <si>
    <t>Montelavar</t>
  </si>
  <si>
    <t>020011011006</t>
  </si>
  <si>
    <t>020006010007</t>
  </si>
  <si>
    <t>Montenegro</t>
  </si>
  <si>
    <t>020008005006</t>
  </si>
  <si>
    <t>Montes</t>
  </si>
  <si>
    <t>020010001019</t>
  </si>
  <si>
    <t>Montes da Senhora</t>
  </si>
  <si>
    <t>020005008002</t>
  </si>
  <si>
    <t>020015007002</t>
  </si>
  <si>
    <t>Montoito</t>
  </si>
  <si>
    <t>020007010001</t>
  </si>
  <si>
    <t>Montouto</t>
  </si>
  <si>
    <t>020004012012</t>
  </si>
  <si>
    <t>020007007003</t>
  </si>
  <si>
    <t>Morais</t>
  </si>
  <si>
    <t>020004005021</t>
  </si>
  <si>
    <t>Moreira</t>
  </si>
  <si>
    <t>020013006009</t>
  </si>
  <si>
    <t>020016004018</t>
  </si>
  <si>
    <t>020018009009</t>
  </si>
  <si>
    <t>Vila Boa do Mondego</t>
  </si>
  <si>
    <t>020009003021</t>
  </si>
  <si>
    <t>Vila Boim</t>
  </si>
  <si>
    <t>020012007010</t>
  </si>
  <si>
    <t>Vila Caiz</t>
  </si>
  <si>
    <t>020013001038</t>
  </si>
  <si>
    <t>Vila Chã</t>
  </si>
  <si>
    <t>020001019008</t>
  </si>
  <si>
    <t>020003006015</t>
  </si>
  <si>
    <t>020009005014</t>
  </si>
  <si>
    <t>020010015014</t>
  </si>
  <si>
    <t>020013016027</t>
  </si>
  <si>
    <t>020017001016</t>
  </si>
  <si>
    <t>Vila Chã (Santiago)</t>
  </si>
  <si>
    <t>020016006020</t>
  </si>
  <si>
    <t>Vila Chã (São João Baptista)</t>
  </si>
  <si>
    <t>020016006021</t>
  </si>
  <si>
    <t>Vila Chã da Beira</t>
  </si>
  <si>
    <t>020018020010</t>
  </si>
  <si>
    <t>Vila Chã de Braciosa</t>
  </si>
  <si>
    <t>020004006016</t>
  </si>
  <si>
    <t>Vila Chã de Ourique</t>
  </si>
  <si>
    <t>020014006007</t>
  </si>
  <si>
    <t>Vila Chã de Sá</t>
  </si>
  <si>
    <t>020018023033</t>
  </si>
  <si>
    <t>Vila Chã do Marão</t>
  </si>
  <si>
    <t>020013001039</t>
  </si>
  <si>
    <t>Vila Cortês da Serra</t>
  </si>
  <si>
    <t>020009006019</t>
  </si>
  <si>
    <t>Vila Cortês do Mondego</t>
  </si>
  <si>
    <t>020009007050</t>
  </si>
  <si>
    <t>Vila Cova</t>
  </si>
  <si>
    <t>020003002086</t>
  </si>
  <si>
    <t>020003007035</t>
  </si>
  <si>
    <t>020013011037</t>
  </si>
  <si>
    <t>020017014028</t>
  </si>
  <si>
    <t>Vila Cova à Coelheira</t>
  </si>
  <si>
    <t>020009012028</t>
  </si>
  <si>
    <t>020018022006</t>
  </si>
  <si>
    <t>Vila Cova da Lixa</t>
  </si>
  <si>
    <t>020013003031</t>
  </si>
  <si>
    <t>Vila Cova de Alva</t>
  </si>
  <si>
    <t>020006001018</t>
  </si>
  <si>
    <t>Vila Cova de Carros</t>
  </si>
  <si>
    <t>020013010023</t>
  </si>
  <si>
    <t>Vila Cova de Perrinho</t>
  </si>
  <si>
    <t>020001019009</t>
  </si>
  <si>
    <t>Vila Cova do Covelo</t>
  </si>
  <si>
    <t>020018011013</t>
  </si>
  <si>
    <t>Vila da Ponte</t>
  </si>
  <si>
    <t>020017006035</t>
  </si>
  <si>
    <t>020018018017</t>
  </si>
  <si>
    <t>Vila de Ala</t>
  </si>
  <si>
    <t>020004008026</t>
  </si>
  <si>
    <t>Vila de Cucujães</t>
  </si>
  <si>
    <t>020001013019</t>
  </si>
  <si>
    <t>Vila de Frades</t>
  </si>
  <si>
    <t>020002014004</t>
  </si>
  <si>
    <t>Ervas Tenras</t>
  </si>
  <si>
    <t>020009010008</t>
  </si>
  <si>
    <t>Ervedal</t>
  </si>
  <si>
    <t>020006011005</t>
  </si>
  <si>
    <t>020012003005</t>
  </si>
  <si>
    <t>Ervededo</t>
  </si>
  <si>
    <t>020017003012</t>
  </si>
  <si>
    <t>Ervedosa</t>
  </si>
  <si>
    <t>020004012008</t>
  </si>
  <si>
    <t>020009010009</t>
  </si>
  <si>
    <t>Ervedosa do Douro</t>
  </si>
  <si>
    <t>020018015002</t>
  </si>
  <si>
    <t>Ervidel</t>
  </si>
  <si>
    <t>020002001002</t>
  </si>
  <si>
    <t>Ervões</t>
  </si>
  <si>
    <t>020017012009</t>
  </si>
  <si>
    <t>Escalhão</t>
  </si>
  <si>
    <t>020009004006</t>
  </si>
  <si>
    <t>Escalos de Baixo</t>
  </si>
  <si>
    <t>020005002007</t>
  </si>
  <si>
    <t>Escalos de Cima</t>
  </si>
  <si>
    <t>020005002008</t>
  </si>
  <si>
    <t>Escapães</t>
  </si>
  <si>
    <t>020001009004</t>
  </si>
  <si>
    <t>Escarigo</t>
  </si>
  <si>
    <t>020005004015</t>
  </si>
  <si>
    <t>020009004007</t>
  </si>
  <si>
    <t>Escariz</t>
  </si>
  <si>
    <t>020001004009</t>
  </si>
  <si>
    <t>Escariz (São Mamede)</t>
  </si>
  <si>
    <t>020003013045</t>
  </si>
  <si>
    <t>Escariz (São Martinho)</t>
  </si>
  <si>
    <t>020013004003</t>
  </si>
  <si>
    <t>Fradelos</t>
  </si>
  <si>
    <t>020003003062</t>
  </si>
  <si>
    <t>020003012015</t>
  </si>
  <si>
    <t>Frades</t>
  </si>
  <si>
    <t>020003009010</t>
  </si>
  <si>
    <t>Fradizela</t>
  </si>
  <si>
    <t>020004007014</t>
  </si>
  <si>
    <t>Fragosela</t>
  </si>
  <si>
    <t>020018023015</t>
  </si>
  <si>
    <t>Fragoso</t>
  </si>
  <si>
    <t>020003002035</t>
  </si>
  <si>
    <t>Fráguas</t>
  </si>
  <si>
    <t>Prazeres</t>
  </si>
  <si>
    <t>Centro Reabilitação Psicopedagógico da Sagrada Família</t>
  </si>
  <si>
    <t>Instituto Profissional de Transportes e Logística da Madeira</t>
  </si>
  <si>
    <t>Assistente administrativo</t>
  </si>
  <si>
    <t>Auxiliar de educação</t>
  </si>
  <si>
    <t xml:space="preserve">Auxiliar pedagógico do ensino especial </t>
  </si>
  <si>
    <t xml:space="preserve">Monitor de actividades ocupacionais de reabilitação </t>
  </si>
  <si>
    <t>Fisioterapeuta</t>
  </si>
  <si>
    <t>Terapeuta da fala</t>
  </si>
  <si>
    <t>Terapeuta ocupacional</t>
  </si>
  <si>
    <t>Monitor/formador de reabilitação profissional</t>
  </si>
  <si>
    <t>Técnico de actividades de tempos livres</t>
  </si>
  <si>
    <t>Louriçal</t>
  </si>
  <si>
    <t>020010015006</t>
  </si>
  <si>
    <t>Louriçal do Campo</t>
  </si>
  <si>
    <t>020005002012</t>
  </si>
  <si>
    <t>Louriceira</t>
  </si>
  <si>
    <t>020014002004</t>
  </si>
  <si>
    <t>020011008001</t>
  </si>
  <si>
    <t>Louro</t>
  </si>
  <si>
    <t>020003012023</t>
  </si>
  <si>
    <t>Lourosa</t>
  </si>
  <si>
    <t>020001009013</t>
  </si>
  <si>
    <t>020006011009</t>
  </si>
  <si>
    <t>Lousa</t>
  </si>
  <si>
    <t>020004009011</t>
  </si>
  <si>
    <t>020005002013</t>
  </si>
  <si>
    <t>020011007008</t>
  </si>
  <si>
    <t>020006007003</t>
  </si>
  <si>
    <t>Lousada (Santa Margarida)</t>
  </si>
  <si>
    <t>020013005020</t>
  </si>
  <si>
    <t>Lousada (São Miguel)</t>
  </si>
  <si>
    <t>020013005022</t>
  </si>
  <si>
    <t>Lousado</t>
  </si>
  <si>
    <t>020003012024</t>
  </si>
  <si>
    <t>Lovelhe</t>
  </si>
  <si>
    <t>020016010008</t>
  </si>
  <si>
    <t>Lufrei</t>
  </si>
  <si>
    <t>020013001021</t>
  </si>
  <si>
    <t>Lumiar</t>
  </si>
  <si>
    <t>020011006018</t>
  </si>
  <si>
    <t>Lusinde</t>
  </si>
  <si>
    <t>020018011006</t>
  </si>
  <si>
    <t>Luso</t>
  </si>
  <si>
    <t>020001011004</t>
  </si>
  <si>
    <t>Lustosa</t>
  </si>
  <si>
    <t>020013005011</t>
  </si>
  <si>
    <t>Luz</t>
  </si>
  <si>
    <t>020007008002</t>
  </si>
  <si>
    <t>Viana do Castelo (Monserrate)</t>
  </si>
  <si>
    <t>020016009019</t>
  </si>
  <si>
    <t>Viana do Castelo (Santa Maria Maior)</t>
  </si>
  <si>
    <t>020016009031</t>
  </si>
  <si>
    <t>Viariz</t>
  </si>
  <si>
    <t>020013002020</t>
  </si>
  <si>
    <t>Viatodos</t>
  </si>
  <si>
    <t>020003002084</t>
  </si>
  <si>
    <t>Vidago</t>
  </si>
  <si>
    <t>020017003042</t>
  </si>
  <si>
    <t>Vidais</t>
  </si>
  <si>
    <t>020010006015</t>
  </si>
  <si>
    <t>Vide</t>
  </si>
  <si>
    <t>020009012027</t>
  </si>
  <si>
    <t>Vide entre Vinhas</t>
  </si>
  <si>
    <t>020009003020</t>
  </si>
  <si>
    <t>Videmonte</t>
  </si>
  <si>
    <t>020009007049</t>
  </si>
  <si>
    <t>020002014003</t>
  </si>
  <si>
    <t>Vidual</t>
  </si>
  <si>
    <t>020006012010</t>
  </si>
  <si>
    <t>Vieira de Leiria</t>
  </si>
  <si>
    <t>020010010002</t>
  </si>
  <si>
    <t>020003011020</t>
  </si>
  <si>
    <t>Vil de Matos</t>
  </si>
  <si>
    <t>020006003031</t>
  </si>
  <si>
    <t>Vil de Souto</t>
  </si>
  <si>
    <t>020018023032</t>
  </si>
  <si>
    <t>Vila</t>
  </si>
  <si>
    <t>020016003018</t>
  </si>
  <si>
    <t>Vila Alva</t>
  </si>
  <si>
    <t>020002007003</t>
  </si>
  <si>
    <t>Vila Boa</t>
  </si>
  <si>
    <t>020003002085</t>
  </si>
  <si>
    <t>020004007036</t>
  </si>
  <si>
    <t>020009011038</t>
  </si>
  <si>
    <t>Vila Boa de Ousilhão</t>
  </si>
  <si>
    <t>020004012029</t>
  </si>
  <si>
    <t>Vila Boa de Quires</t>
  </si>
  <si>
    <t>020013007031</t>
  </si>
  <si>
    <t>Vila Boa do Bispo</t>
  </si>
  <si>
    <t>020013007030</t>
  </si>
  <si>
    <t>020005011004</t>
  </si>
  <si>
    <t>020003013057</t>
  </si>
  <si>
    <t>020004007037</t>
  </si>
  <si>
    <t>020004012030</t>
  </si>
  <si>
    <t>020006005013</t>
  </si>
  <si>
    <t>020013003033</t>
  </si>
  <si>
    <t>020017001017</t>
  </si>
  <si>
    <t>Vila Verde da Raia</t>
  </si>
  <si>
    <t>020017003043</t>
  </si>
  <si>
    <t>Vila Verde de Ficalho</t>
  </si>
  <si>
    <t>020002013007</t>
  </si>
  <si>
    <t>Vila Verde dos Francos</t>
  </si>
  <si>
    <t>020011001014</t>
  </si>
  <si>
    <t>Vila Viçosa (Conceição)</t>
  </si>
  <si>
    <t>020007014003</t>
  </si>
  <si>
    <t>Vila Viçosa (São Bartolomeu)</t>
  </si>
  <si>
    <t>020007014005</t>
  </si>
  <si>
    <t>Vilaça</t>
  </si>
  <si>
    <t>020003003060</t>
  </si>
  <si>
    <t>Vilamar</t>
  </si>
  <si>
    <t>020006002017</t>
  </si>
  <si>
    <t>Vilar</t>
  </si>
  <si>
    <t>020003010016</t>
  </si>
  <si>
    <t>020011004010</t>
  </si>
  <si>
    <t>020013016029</t>
  </si>
  <si>
    <t>020017002016</t>
  </si>
  <si>
    <t>020018007020</t>
  </si>
  <si>
    <t>Vilar Barroco</t>
  </si>
  <si>
    <t>020005006012</t>
  </si>
  <si>
    <t>Vilar Chão</t>
  </si>
  <si>
    <t>020004001018</t>
  </si>
  <si>
    <t>Vilar da Veiga</t>
  </si>
  <si>
    <t>020003010017</t>
  </si>
  <si>
    <t>Vilar das Almas</t>
  </si>
  <si>
    <t>020016007048</t>
  </si>
  <si>
    <t>Vilar de Amargo</t>
  </si>
  <si>
    <t>020009004016</t>
  </si>
  <si>
    <t>Vilar de Andorinho</t>
  </si>
  <si>
    <t>020013017023</t>
  </si>
  <si>
    <t>Vilar de Besteiros</t>
  </si>
  <si>
    <t>020018021025</t>
  </si>
  <si>
    <t>Vilar de Cunhas</t>
  </si>
  <si>
    <t>020003004017</t>
  </si>
  <si>
    <t>Vilar de Ferreiros</t>
  </si>
  <si>
    <t>020017005008</t>
  </si>
  <si>
    <t>Vilar de Figos</t>
  </si>
  <si>
    <t>020003002088</t>
  </si>
  <si>
    <t>Vilar de Lomba</t>
  </si>
  <si>
    <t>020004012031</t>
  </si>
  <si>
    <t>Vilar de Maçada</t>
  </si>
  <si>
    <t>020017001018</t>
  </si>
  <si>
    <t>Vilar de Mouros</t>
  </si>
  <si>
    <t>020016002018</t>
  </si>
  <si>
    <t>Vilar de Murteda</t>
  </si>
  <si>
    <t>020016009039</t>
  </si>
  <si>
    <t>Vilar de Nantes</t>
  </si>
  <si>
    <t>020017003044</t>
  </si>
  <si>
    <t>Vilar de Ossos</t>
  </si>
  <si>
    <t>020004012032</t>
  </si>
  <si>
    <t>Vilar de Perdizes (São Miguel)</t>
  </si>
  <si>
    <t>020017006028</t>
  </si>
  <si>
    <t>Vilar de Peregrinos</t>
  </si>
  <si>
    <t>020004012033</t>
  </si>
  <si>
    <t>Vilar de Pinheiro</t>
  </si>
  <si>
    <t>020013016030</t>
  </si>
  <si>
    <t>Vilar de Rei</t>
  </si>
  <si>
    <t>020004008027</t>
  </si>
  <si>
    <t>Vilar do Chão</t>
  </si>
  <si>
    <t>020003011021</t>
  </si>
  <si>
    <t>Vilar do Monte</t>
  </si>
  <si>
    <t>020003002089</t>
  </si>
  <si>
    <t>020004005035</t>
  </si>
  <si>
    <t>020016007049</t>
  </si>
  <si>
    <t>Vilar do Paraíso</t>
  </si>
  <si>
    <t>020013017024</t>
  </si>
  <si>
    <t>Vilar do Torno e Alentém</t>
  </si>
  <si>
    <t>020013005026</t>
  </si>
  <si>
    <t>Vilar Formoso</t>
  </si>
  <si>
    <t>020009002029</t>
  </si>
  <si>
    <t>Vilar Maior</t>
  </si>
  <si>
    <t>020009011040</t>
  </si>
  <si>
    <t>Vilar Seco</t>
  </si>
  <si>
    <t>020004011013</t>
  </si>
  <si>
    <t>020018009006</t>
  </si>
  <si>
    <t>Vilar Seco de Lomba</t>
  </si>
  <si>
    <t>020004012034</t>
  </si>
  <si>
    <t>Vilar Torpim</t>
  </si>
  <si>
    <t>020009004017</t>
  </si>
  <si>
    <t>Vilarandelo</t>
  </si>
  <si>
    <t>020017012031</t>
  </si>
  <si>
    <t>Vilarelho</t>
  </si>
  <si>
    <t>020016002019</t>
  </si>
  <si>
    <t>Vilarelho da Raia</t>
  </si>
  <si>
    <t>020017003045</t>
  </si>
  <si>
    <t>Vilarelhos</t>
  </si>
  <si>
    <t>020004001019</t>
  </si>
  <si>
    <t>Vilares</t>
  </si>
  <si>
    <t>020009013029</t>
  </si>
  <si>
    <t>020017007009</t>
  </si>
  <si>
    <t>Vilares de Vilariça</t>
  </si>
  <si>
    <t>020004001020</t>
  </si>
  <si>
    <t>Vilarinho</t>
  </si>
  <si>
    <t>020003013058</t>
  </si>
  <si>
    <t>020006007005</t>
  </si>
  <si>
    <t>020013014032</t>
  </si>
  <si>
    <t>Vilarinho da Castanheira</t>
  </si>
  <si>
    <t>020004003018</t>
  </si>
  <si>
    <t>Vilarinho das Azenhas</t>
  </si>
  <si>
    <t>020004010018</t>
  </si>
  <si>
    <t>Vilarinho das Cambas</t>
  </si>
  <si>
    <t>020003012049</t>
  </si>
  <si>
    <t>Vilarinho das Paranheiras</t>
  </si>
  <si>
    <t>020017003046</t>
  </si>
  <si>
    <t>Vilarinho de Agrochão</t>
  </si>
  <si>
    <t>020004005036</t>
  </si>
  <si>
    <t>Vilarinho de Cotas</t>
  </si>
  <si>
    <t>020017001019</t>
  </si>
  <si>
    <t>Vilarinho de Samardã</t>
  </si>
  <si>
    <t>020017014030</t>
  </si>
  <si>
    <t>Vilarinho de São Romão</t>
  </si>
  <si>
    <t>020017010015</t>
  </si>
  <si>
    <t>Vilarinho do Bairro</t>
  </si>
  <si>
    <t>020001003013</t>
  </si>
  <si>
    <t>Vilarinho do Monte</t>
  </si>
  <si>
    <t>020004005037</t>
  </si>
  <si>
    <t>Vilarinho dos Freires</t>
  </si>
  <si>
    <t>020017008010</t>
  </si>
  <si>
    <t>Vilarinho dos Galegos</t>
  </si>
  <si>
    <t>020004008028</t>
  </si>
  <si>
    <t>Vilarouco</t>
  </si>
  <si>
    <t>020018015014</t>
  </si>
  <si>
    <t>Vilas Boas</t>
  </si>
  <si>
    <t>020004010019</t>
  </si>
  <si>
    <t>020017003047</t>
  </si>
  <si>
    <t>Vile</t>
  </si>
  <si>
    <t>020016002020</t>
  </si>
  <si>
    <t>Vilela</t>
  </si>
  <si>
    <t>020003001024</t>
  </si>
  <si>
    <t>020003009029</t>
  </si>
  <si>
    <t>020013010024</t>
  </si>
  <si>
    <t>020016001051</t>
  </si>
  <si>
    <t>Vilela do Tâmega</t>
  </si>
  <si>
    <t>020017003049</t>
  </si>
  <si>
    <t>Vilela Seca</t>
  </si>
  <si>
    <t>020017003048</t>
  </si>
  <si>
    <t>Vimeiro</t>
  </si>
  <si>
    <t>020010001016</t>
  </si>
  <si>
    <t>020011008008</t>
  </si>
  <si>
    <t>Vimieiro</t>
  </si>
  <si>
    <t>020003003061</t>
  </si>
  <si>
    <t>020007002006</t>
  </si>
  <si>
    <t>020018014008</t>
  </si>
  <si>
    <t>020004011014</t>
  </si>
  <si>
    <t>Vinha da Rainha</t>
  </si>
  <si>
    <t>020006015012</t>
  </si>
  <si>
    <t>020004012035</t>
  </si>
  <si>
    <t>Vinhas</t>
  </si>
  <si>
    <t>020004005038</t>
  </si>
  <si>
    <t>Vinhó</t>
  </si>
  <si>
    <t>020009006022</t>
  </si>
  <si>
    <t>Vinhós</t>
  </si>
  <si>
    <t>020003007036</t>
  </si>
  <si>
    <t>020017008011</t>
  </si>
  <si>
    <t>Viseu (Coração de Jesus)</t>
  </si>
  <si>
    <t>020018023009</t>
  </si>
  <si>
    <t>Viseu (Santa Maria de Viseu)</t>
  </si>
  <si>
    <t>020018023024</t>
  </si>
  <si>
    <t>Viseu (São José)</t>
  </si>
  <si>
    <t>020018023028</t>
  </si>
  <si>
    <t>Vitória</t>
  </si>
  <si>
    <t>020013012015</t>
  </si>
  <si>
    <t>Vitorino das Donas</t>
  </si>
  <si>
    <t>020016007050</t>
  </si>
  <si>
    <t>Vitorino dos Piães</t>
  </si>
  <si>
    <t>020016007051</t>
  </si>
  <si>
    <t>Vizela (Santo Adrião)</t>
  </si>
  <si>
    <t>020003014006</t>
  </si>
  <si>
    <t>Vizela (São Jorge)</t>
  </si>
  <si>
    <t>020013003023</t>
  </si>
  <si>
    <t>Vizela (São Paio)</t>
  </si>
  <si>
    <t>020003014007</t>
  </si>
  <si>
    <t>020018024012</t>
  </si>
  <si>
    <t>Vreia de Bornes</t>
  </si>
  <si>
    <t>020017013015</t>
  </si>
  <si>
    <t>Vreia de Jales</t>
  </si>
  <si>
    <t>020017013016</t>
  </si>
  <si>
    <t>Zambujal</t>
  </si>
  <si>
    <t>020006004010</t>
  </si>
  <si>
    <t>Zambujeira do Mar</t>
  </si>
  <si>
    <t>020002011014</t>
  </si>
  <si>
    <t>Zebreira</t>
  </si>
  <si>
    <t>020005005017</t>
  </si>
  <si>
    <t>Zedes</t>
  </si>
  <si>
    <t>020004003019</t>
  </si>
  <si>
    <t>Zibreira</t>
  </si>
  <si>
    <t>020014019016</t>
  </si>
  <si>
    <t>Zoio</t>
  </si>
  <si>
    <t>020004002049</t>
  </si>
  <si>
    <t>Data do estado civil</t>
  </si>
  <si>
    <t>Data de nascimento</t>
  </si>
  <si>
    <t>Operador de máquinas (de encadernação ou de acabamentos) de 1.ª</t>
  </si>
  <si>
    <t>Operador manual de 1.ª</t>
  </si>
  <si>
    <t>Pasteleiro de 3.ª</t>
  </si>
  <si>
    <t>Pedreiro/trolha de 3.ª</t>
  </si>
  <si>
    <t>Pintor de 3.ª</t>
  </si>
  <si>
    <t>Pintor de móveis de 3.ª</t>
  </si>
  <si>
    <t>Polidor de móveis de 3.ª</t>
  </si>
  <si>
    <t>Projeccionista</t>
  </si>
  <si>
    <t>Recepcionista principal</t>
  </si>
  <si>
    <t>Restaurador de folhas de 1.ª</t>
  </si>
  <si>
    <t>Serrador de serra de fita de 3.ª</t>
  </si>
  <si>
    <t>Serralheiro civil de 3.ª</t>
  </si>
  <si>
    <t>Serralheiro mecânico de 3.ª</t>
  </si>
  <si>
    <t>Teclista monotipista de 3.ª</t>
  </si>
  <si>
    <t>Telefonista principal</t>
  </si>
  <si>
    <t>Transportador de 3.ª</t>
  </si>
  <si>
    <t>Ajudante de acção educativa de 2.ª</t>
  </si>
  <si>
    <t>Ajudante de estabelecimento de apoio a pessoas com deficiência de 2.ª</t>
  </si>
  <si>
    <t>Ajudante de enfermaria</t>
  </si>
  <si>
    <t>Ajudante de ocupação</t>
  </si>
  <si>
    <t>Auxiliar de acção médica de 1.ª</t>
  </si>
  <si>
    <t>Capataz</t>
  </si>
  <si>
    <t>Costureira/alfaiate</t>
  </si>
  <si>
    <t>Costureiro de encadernação de 2.ª</t>
  </si>
  <si>
    <t>Operador de processamento de texto de 1.ª</t>
  </si>
  <si>
    <t>Estagiário do 2.º ano (ADM)</t>
  </si>
  <si>
    <t>Operador de computador estagiário</t>
  </si>
  <si>
    <t>Operador de máquinas auxiliares de 2.ª</t>
  </si>
  <si>
    <t>Operador de máquinas (de encadernação ou de acabamentos) de 2.ª</t>
  </si>
  <si>
    <t>Operador manual de 2.ª</t>
  </si>
  <si>
    <t>Pré-oficial do 2.º ano (EL)</t>
  </si>
  <si>
    <t>Recepcionista de 1.ª</t>
  </si>
  <si>
    <t>Restaurador de folhas de 2.ª</t>
  </si>
  <si>
    <t>Sapateiro</t>
  </si>
  <si>
    <t>Abastecedor</t>
  </si>
  <si>
    <t>Ajudante de cozinheiro</t>
  </si>
  <si>
    <t>Ajudante de motorista</t>
  </si>
  <si>
    <t>Ajudante de padaria</t>
  </si>
  <si>
    <t>Auxiliar de acção médica de 2.ª</t>
  </si>
  <si>
    <t>Auxiliar de laboratório</t>
  </si>
  <si>
    <t>Barbeiro</t>
  </si>
  <si>
    <t>Bilheteiro</t>
  </si>
  <si>
    <t>Caseiro</t>
  </si>
  <si>
    <t>Chegador ou ajudante de fogueiro</t>
  </si>
  <si>
    <t>Contínuo de 1.ª</t>
  </si>
  <si>
    <t>Costureiro de encadernação de 3.ª</t>
  </si>
  <si>
    <t>Operador de processamento de texto de 2.ª</t>
  </si>
  <si>
    <t>Empregado de balcão</t>
  </si>
  <si>
    <t>Estagiário de operador de máquinas auxiliar</t>
  </si>
  <si>
    <t>ESTABELECIMENTO:</t>
  </si>
  <si>
    <r>
      <t xml:space="preserve">6 </t>
    </r>
    <r>
      <rPr>
        <sz val="6"/>
        <rFont val="Arial"/>
        <family val="2"/>
      </rPr>
      <t>(seleccione o estabelecimento de educação ou ensino)</t>
    </r>
  </si>
  <si>
    <t>ESTABELECIMENTOS DE EDUCAÇÃO E ENSINO PRIVADOS DA REGIÃO AUTÓNOMA DA MADEIRA - CADASTRO DE PESSOAL NÃO DOCENTE</t>
  </si>
  <si>
    <r>
      <t xml:space="preserve">Trabalhador
</t>
    </r>
    <r>
      <rPr>
        <sz val="8"/>
        <rFont val="Arial Narrow"/>
        <family val="2"/>
      </rPr>
      <t>(campo de preenchimento automático após preenchimento da folha dos dados pessoais)</t>
    </r>
  </si>
  <si>
    <t>Outro</t>
  </si>
  <si>
    <t>9.0</t>
  </si>
  <si>
    <t>Ajudante de Acção Sócio-Educativa</t>
  </si>
  <si>
    <t>Ajudante de Acção Sócio-Educativa estagiário</t>
  </si>
  <si>
    <t>Ajudante de Acção Sócio-Educativa Principal</t>
  </si>
  <si>
    <t>Assistente Administrativo</t>
  </si>
  <si>
    <t>Assistente Administrativo Especialista</t>
  </si>
  <si>
    <t>Assistente Administrativo Principal</t>
  </si>
  <si>
    <t>Assistente de Administração Escolar</t>
  </si>
  <si>
    <t>Assistente de Administração Escolar Especialista</t>
  </si>
  <si>
    <t>Assistente de Administração Escolar Principal</t>
  </si>
  <si>
    <t>Auxiliar Administrativo</t>
  </si>
  <si>
    <t>Auxiliar de Alimentação</t>
  </si>
  <si>
    <t>Auxiliar de Apoio</t>
  </si>
  <si>
    <t>Auxiliar de Limpeza</t>
  </si>
  <si>
    <t>Auxiliar de Manutenção</t>
  </si>
  <si>
    <t>Auxiliar de Meios Áudio-Visuais</t>
  </si>
  <si>
    <t>Auxiliar de Serviços Gerais</t>
  </si>
  <si>
    <t>Auxiliar Técnico</t>
  </si>
  <si>
    <t>Canalizador</t>
  </si>
  <si>
    <t>Canalizador Principal</t>
  </si>
  <si>
    <t>Carpinteiro Principal</t>
  </si>
  <si>
    <t>Chefe de Secção</t>
  </si>
  <si>
    <t>Consultor Jurídico Assessor</t>
  </si>
  <si>
    <t>Consultor Jurídico Assessor Principal</t>
  </si>
  <si>
    <t>Consultor Jurídico estagiário</t>
  </si>
  <si>
    <t>Consultor Jurídico Superior de 1.ª Classe</t>
  </si>
  <si>
    <t>Consultor Jurídico Superior de 2.ª Classe</t>
  </si>
  <si>
    <t>Consultor Jurídico Superior Principal</t>
  </si>
  <si>
    <t>Costureiro Principal</t>
  </si>
  <si>
    <t>Costureiro (infância)</t>
  </si>
  <si>
    <t>Cozinheiro Principal</t>
  </si>
  <si>
    <t>Ecónomo</t>
  </si>
  <si>
    <t>Ecónomo Especialista</t>
  </si>
  <si>
    <t>Ecónomo Principal</t>
  </si>
  <si>
    <t>Electricista Principal</t>
  </si>
  <si>
    <t>Encarregado de Armazém</t>
  </si>
  <si>
    <t>Encarregado de Pessoal Auxiliar</t>
  </si>
  <si>
    <t>Encarregado de Seviços Gerais</t>
  </si>
  <si>
    <t>Encarregado do Pessoal Auxiliar de Acção Educativa</t>
  </si>
  <si>
    <t>Fiel de Armazém</t>
  </si>
  <si>
    <t>Guarda-Nocturno</t>
  </si>
  <si>
    <t>Jardineiro Principal</t>
  </si>
  <si>
    <t>Motorista de Ligeiros</t>
  </si>
  <si>
    <t>Motorista de Pesados</t>
  </si>
  <si>
    <t>Operador de Lavandaria</t>
  </si>
  <si>
    <t>Operador de Reprografia</t>
  </si>
  <si>
    <t>Pedreiro Principal</t>
  </si>
  <si>
    <t>Pintor Principal</t>
  </si>
  <si>
    <t>Serralheiro Civil</t>
  </si>
  <si>
    <t>Serralheiro Civil Principal</t>
  </si>
  <si>
    <t>Técnico Profissional de 1.ª Classe de Acção Social Escolar</t>
  </si>
  <si>
    <t>Técnico Profissional de 2.ª Classe de Acção Social Escolar</t>
  </si>
  <si>
    <t>Técnico Profissional Especialista de Acção Social Escolar</t>
  </si>
  <si>
    <t>Técnico Profissional Especialista Principal de Acção Social Escolar</t>
  </si>
  <si>
    <t>Técnico Profissional Principal de Acção Social Escolar</t>
  </si>
  <si>
    <t>Técnico Profissional de 1.ª Classe de Biblioteca e Documentação</t>
  </si>
  <si>
    <t>Técnico Profissional de 2.ª Classe de Biblioteca e Documentação</t>
  </si>
  <si>
    <t>Técnico Profissional Especialista de Biblioteca e Documentação</t>
  </si>
  <si>
    <t>Técnico Profissional Especialista Principal de Biblioteca e Documentação</t>
  </si>
  <si>
    <t>Técnico Profissional Principal de Biblioteca e Documentação</t>
  </si>
  <si>
    <t>Técnico Profissional de 1.ª Classe de Laboratório</t>
  </si>
  <si>
    <t>Técnico Profissional de 2.ª Classe de Laboratório</t>
  </si>
  <si>
    <t>Técnico Profissional Especialista de Laboratório</t>
  </si>
  <si>
    <t>Técnico Profissional Especialista Principal de Laboratório</t>
  </si>
  <si>
    <t>Técnico Profissional Principal de Laboratório</t>
  </si>
  <si>
    <t>Técnico Profissional de 1.ª Classe de Meios Áudio-visuais</t>
  </si>
  <si>
    <t>Técnico Profissional de 2.ª Classe de Meios Áudio-visuais</t>
  </si>
  <si>
    <t>Técnico Profissional Especialista de Meios Áudio-visuais</t>
  </si>
  <si>
    <t>Técnico Profissional Especialista Principal de Meios Áudio-visuais</t>
  </si>
  <si>
    <t>Técnico Profissional Principal de Meios Áudio-visuais</t>
  </si>
  <si>
    <t>Técnico-adjunto especialista principal</t>
  </si>
  <si>
    <t>Técnico-adjunto especialista</t>
  </si>
  <si>
    <t>Técnico-adjunto principal</t>
  </si>
  <si>
    <t>Técnico-adjunto de 1.ª classe</t>
  </si>
  <si>
    <t>Técnico-adjunto de 2.ª classe</t>
  </si>
  <si>
    <t>Técnico auxiliar especialista</t>
  </si>
  <si>
    <t>Técnico auxiliar principal</t>
  </si>
  <si>
    <t>Técnico auxiliar de 1.ª classe</t>
  </si>
  <si>
    <t>Técnico auxiliar de 2.ª classe</t>
  </si>
  <si>
    <t>Escriturário-dactilógrafo</t>
  </si>
  <si>
    <t>Condutor de máquinas pesadas</t>
  </si>
  <si>
    <t>Motorista de ligeiros</t>
  </si>
  <si>
    <t>Motorista de pesados</t>
  </si>
  <si>
    <t>Auxiliar administrativo</t>
  </si>
  <si>
    <t>Guarda-nocturno</t>
  </si>
  <si>
    <t>Servente e auxiliar de limpeza</t>
  </si>
  <si>
    <t>Empregado Auxiliar</t>
  </si>
  <si>
    <t>Encarregado</t>
  </si>
  <si>
    <t>Operário principal</t>
  </si>
  <si>
    <t>Operário</t>
  </si>
  <si>
    <t>Operador de Sistemas de 2.ª classe</t>
  </si>
  <si>
    <t>Ajudante de Acção Sócio-Educativa do Ensino Especial</t>
  </si>
  <si>
    <t>Ajudante de Acção Sócio-Educativa do Ensino Especial Principal</t>
  </si>
  <si>
    <t>Motorista de Transportes Colectivos</t>
  </si>
  <si>
    <t>Coordenador de Educação Especial</t>
  </si>
  <si>
    <t>Técnico Profissional de Educação Especial Estagiário</t>
  </si>
  <si>
    <t>Técnico Profissional de Educação Especial de 1.ª classe</t>
  </si>
  <si>
    <t>Técnico Profissional de Educação Especial de 2.ª classe</t>
  </si>
  <si>
    <t>Moreira de Cónegos</t>
  </si>
  <si>
    <t>020003008031</t>
  </si>
  <si>
    <t>Moreira de Geraz do Lima</t>
  </si>
  <si>
    <t>020016009021</t>
  </si>
  <si>
    <t>Moreira de Rei</t>
  </si>
  <si>
    <t>020009013012</t>
  </si>
  <si>
    <t>Moreira do Castelo</t>
  </si>
  <si>
    <t>020003005015</t>
  </si>
  <si>
    <t>Moreira do Lima</t>
  </si>
  <si>
    <t>020016007032</t>
  </si>
  <si>
    <t>Moreira do Rei</t>
  </si>
  <si>
    <t>020003007018</t>
  </si>
  <si>
    <t>Moreiras</t>
  </si>
  <si>
    <t>020017003017</t>
  </si>
  <si>
    <t>Morgade</t>
  </si>
  <si>
    <t>020017006016</t>
  </si>
  <si>
    <t>Morreira</t>
  </si>
  <si>
    <t>020003003026</t>
  </si>
  <si>
    <t>020018008006</t>
  </si>
  <si>
    <t>Mós</t>
  </si>
  <si>
    <t>020003013027</t>
  </si>
  <si>
    <t>020004002024</t>
  </si>
  <si>
    <t>020004009013</t>
  </si>
  <si>
    <t>020009014008</t>
  </si>
  <si>
    <t>Moscavide</t>
  </si>
  <si>
    <t>020011007009</t>
  </si>
  <si>
    <t>Mosteirinho</t>
  </si>
  <si>
    <t>020018021012</t>
  </si>
  <si>
    <t>Mosteiro</t>
  </si>
  <si>
    <t>020003011010</t>
  </si>
  <si>
    <t>020005006007</t>
  </si>
  <si>
    <t>020048001007</t>
  </si>
  <si>
    <t>Mosteiró</t>
  </si>
  <si>
    <t>020001009015</t>
  </si>
  <si>
    <t>020013016018</t>
  </si>
  <si>
    <t>Mosteiro de Fráguas</t>
  </si>
  <si>
    <t>020018021013</t>
  </si>
  <si>
    <t>Mosteiros</t>
  </si>
  <si>
    <t>020012002003</t>
  </si>
  <si>
    <t>020042003011</t>
  </si>
  <si>
    <t>Mouçós</t>
  </si>
  <si>
    <t>020017014017</t>
  </si>
  <si>
    <t>Mouquim</t>
  </si>
  <si>
    <t>020003012026</t>
  </si>
  <si>
    <t>Moura (Santo Agostinho)</t>
  </si>
  <si>
    <t>020002010004</t>
  </si>
  <si>
    <t>Moura (São João Baptista)</t>
  </si>
  <si>
    <t>020002010007</t>
  </si>
  <si>
    <t>Moura da Serra</t>
  </si>
  <si>
    <t>020006001010</t>
  </si>
  <si>
    <t>Moura Morta</t>
  </si>
  <si>
    <t>020017008006</t>
  </si>
  <si>
    <t>020018003015</t>
  </si>
  <si>
    <t>020004010007</t>
  </si>
  <si>
    <t>020007008003</t>
  </si>
  <si>
    <t>Mouraz</t>
  </si>
  <si>
    <t>020018021014</t>
  </si>
  <si>
    <t>Moure</t>
  </si>
  <si>
    <t>020003002052</t>
  </si>
  <si>
    <t>020003009018</t>
  </si>
  <si>
    <t>020003013028</t>
  </si>
  <si>
    <t>020013003011</t>
  </si>
  <si>
    <t>Mourilhe</t>
  </si>
  <si>
    <t>020017006017</t>
  </si>
  <si>
    <t>Mouriscas</t>
  </si>
  <si>
    <t>020014001006</t>
  </si>
  <si>
    <t>Mouriz</t>
  </si>
  <si>
    <t>020013010016</t>
  </si>
  <si>
    <t>Mouronho</t>
  </si>
  <si>
    <t>020006016009</t>
  </si>
  <si>
    <t>Mozelos</t>
  </si>
  <si>
    <t>020001009016</t>
  </si>
  <si>
    <t>020016005013</t>
  </si>
  <si>
    <t>Muge</t>
  </si>
  <si>
    <t>020014015003</t>
  </si>
  <si>
    <t>Mujães</t>
  </si>
  <si>
    <t>020016009022</t>
  </si>
  <si>
    <t>Mundão</t>
  </si>
  <si>
    <t>020018023018</t>
  </si>
  <si>
    <t>020009014009</t>
  </si>
  <si>
    <t>020017007005</t>
  </si>
  <si>
    <t>Murçós</t>
  </si>
  <si>
    <t>020004005022</t>
  </si>
  <si>
    <t>Múrias</t>
  </si>
  <si>
    <t>020004007022</t>
  </si>
  <si>
    <t>Muro</t>
  </si>
  <si>
    <t>020013018008</t>
  </si>
  <si>
    <t>Murtede</t>
  </si>
  <si>
    <t>020006002008</t>
  </si>
  <si>
    <t>020001012003</t>
  </si>
  <si>
    <t>Muxagata</t>
  </si>
  <si>
    <t>020009005011</t>
  </si>
  <si>
    <t>020009014010</t>
  </si>
  <si>
    <t>Nabais</t>
  </si>
  <si>
    <t>020009006011</t>
  </si>
  <si>
    <t>Nabo</t>
  </si>
  <si>
    <t>020004010008</t>
  </si>
  <si>
    <t>Nadadouro</t>
  </si>
  <si>
    <t>020010006008</t>
  </si>
  <si>
    <t>Nagosa</t>
  </si>
  <si>
    <t>020018007011</t>
  </si>
  <si>
    <t>Nagozela</t>
  </si>
  <si>
    <t>020018014009</t>
  </si>
  <si>
    <t>Nagozelo do Douro</t>
  </si>
  <si>
    <t>020018015004</t>
  </si>
  <si>
    <t>Nandufe</t>
  </si>
  <si>
    <t>020018021015</t>
  </si>
  <si>
    <t>Nariz</t>
  </si>
  <si>
    <t>020001005007</t>
  </si>
  <si>
    <t>Navais</t>
  </si>
  <si>
    <t>020013013009</t>
  </si>
  <si>
    <t>Navalho</t>
  </si>
  <si>
    <t>020004007023</t>
  </si>
  <si>
    <t>Navarra</t>
  </si>
  <si>
    <t>020003003027</t>
  </si>
  <si>
    <t>Nave</t>
  </si>
  <si>
    <t>020009011020</t>
  </si>
  <si>
    <t>Nave de Haver</t>
  </si>
  <si>
    <t>020009002019</t>
  </si>
  <si>
    <t>Naves</t>
  </si>
  <si>
    <t>020009002020</t>
  </si>
  <si>
    <t>Navió</t>
  </si>
  <si>
    <t>020016007033</t>
  </si>
  <si>
    <t>020010011002</t>
  </si>
  <si>
    <t>Negreiros</t>
  </si>
  <si>
    <t>020003002053</t>
  </si>
  <si>
    <t>Negrelos (São Mamede)</t>
  </si>
  <si>
    <t>020013014024</t>
  </si>
  <si>
    <t>Negrelos (São Tomé)</t>
  </si>
  <si>
    <t>020013014030</t>
  </si>
  <si>
    <t>Negrões</t>
  </si>
  <si>
    <t>020017006018</t>
  </si>
  <si>
    <t>Neiva</t>
  </si>
  <si>
    <t>020016009023</t>
  </si>
  <si>
    <t>020018009003</t>
  </si>
  <si>
    <t>Nesperal</t>
  </si>
  <si>
    <t>020005009009</t>
  </si>
  <si>
    <t>Nespereira</t>
  </si>
  <si>
    <t>020003008032</t>
  </si>
  <si>
    <t>020009006012</t>
  </si>
  <si>
    <t>020013005014</t>
  </si>
  <si>
    <t>020018004009</t>
  </si>
  <si>
    <t>Nevogilde</t>
  </si>
  <si>
    <t>020003013029</t>
  </si>
  <si>
    <t>020013005015</t>
  </si>
  <si>
    <t>020013012009</t>
  </si>
  <si>
    <t>Nine</t>
  </si>
  <si>
    <t>020003012027</t>
  </si>
  <si>
    <t>Ninho do Açor</t>
  </si>
  <si>
    <t>020005002017</t>
  </si>
  <si>
    <t>Nogueira</t>
  </si>
  <si>
    <t>020003003028</t>
  </si>
  <si>
    <t>020004002025</t>
  </si>
  <si>
    <t>020013005016</t>
  </si>
  <si>
    <t>020013006010</t>
  </si>
  <si>
    <t>020016006013</t>
  </si>
  <si>
    <t>020016009024</t>
  </si>
  <si>
    <t>020016010010</t>
  </si>
  <si>
    <t>020017014018</t>
  </si>
  <si>
    <t>Nogueira da Montanha</t>
  </si>
  <si>
    <t>020017003018</t>
  </si>
  <si>
    <t>Nogueira da Regedoura</t>
  </si>
  <si>
    <t>020001009017</t>
  </si>
  <si>
    <t>Nogueira do Cravo</t>
  </si>
  <si>
    <t>020001013008</t>
  </si>
  <si>
    <t>020006011011</t>
  </si>
  <si>
    <t>Nogueiró</t>
  </si>
  <si>
    <t>020003003029</t>
  </si>
  <si>
    <t>020042002004</t>
  </si>
  <si>
    <t>Nordestinho</t>
  </si>
  <si>
    <t>020042002005</t>
  </si>
  <si>
    <t>Norte Grande (Neves) (R.A.Açores)</t>
  </si>
  <si>
    <t>020045002002</t>
  </si>
  <si>
    <t>Norte Pequeno (R.A.Açores)</t>
  </si>
  <si>
    <t>020045001002</t>
  </si>
  <si>
    <t>Nossa Senhora da Boa Fé</t>
  </si>
  <si>
    <t>020007005001</t>
  </si>
  <si>
    <t>Nossa Senhora da Expectação</t>
  </si>
  <si>
    <t>020012004001</t>
  </si>
  <si>
    <t>Nossa Senhora da Graça</t>
  </si>
  <si>
    <t>020012012006</t>
  </si>
  <si>
    <t>Nossa Senhora da Graça de Póvoa e Meada</t>
  </si>
  <si>
    <t>020012005001</t>
  </si>
  <si>
    <t>Nossa Senhora da Graça do Divor</t>
  </si>
  <si>
    <t>020007005002</t>
  </si>
  <si>
    <t>Nossa Senhora da Graça dos Degolados</t>
  </si>
  <si>
    <t>020012004002</t>
  </si>
  <si>
    <t>Nossa Senhora da Piedade</t>
  </si>
  <si>
    <t>020014021015</t>
  </si>
  <si>
    <t>Nossa Senhora da Torega</t>
  </si>
  <si>
    <t>020007005004</t>
  </si>
  <si>
    <t>Nossa Senhora da Vila</t>
  </si>
  <si>
    <t>020007006004</t>
  </si>
  <si>
    <t>Nossa Senhora das Misericórdias</t>
  </si>
  <si>
    <t>020014021011</t>
  </si>
  <si>
    <t>Nossa Senhora das Neves</t>
  </si>
  <si>
    <t>020002005006</t>
  </si>
  <si>
    <t>Nossa Senhora de Fátima</t>
  </si>
  <si>
    <t>020001005014</t>
  </si>
  <si>
    <t>020011006023</t>
  </si>
  <si>
    <t>Nossa Senhora de Guadalupe</t>
  </si>
  <si>
    <t>020007005016</t>
  </si>
  <si>
    <t>Nossa Senhora de Machede</t>
  </si>
  <si>
    <t>020007005003</t>
  </si>
  <si>
    <t>Nossa Senhora do Bispo</t>
  </si>
  <si>
    <t>020007006003</t>
  </si>
  <si>
    <t>Nossa Senhora dos Remédios</t>
  </si>
  <si>
    <t>020042004004</t>
  </si>
  <si>
    <t>Noura</t>
  </si>
  <si>
    <t>020017007006</t>
  </si>
  <si>
    <t>Novais</t>
  </si>
  <si>
    <t>020003012028</t>
  </si>
  <si>
    <t>Novelas</t>
  </si>
  <si>
    <t>020013011020</t>
  </si>
  <si>
    <t>Nozelos</t>
  </si>
  <si>
    <t>020017012014</t>
  </si>
  <si>
    <t>Numão</t>
  </si>
  <si>
    <t>020009014011</t>
  </si>
  <si>
    <t>Nunes</t>
  </si>
  <si>
    <t>020004012013</t>
  </si>
  <si>
    <t>Óbidos (Santa Maria)</t>
  </si>
  <si>
    <t>020010012004</t>
  </si>
  <si>
    <t>Óbidos (São Pedro)</t>
  </si>
  <si>
    <t>020010012005</t>
  </si>
  <si>
    <t>Odeceixe</t>
  </si>
  <si>
    <t>020008003003</t>
  </si>
  <si>
    <t>Odeleite</t>
  </si>
  <si>
    <t>020008004003</t>
  </si>
  <si>
    <t>Odemira (Santa Maria)</t>
  </si>
  <si>
    <t>020002011005</t>
  </si>
  <si>
    <t>Odemira (São Salvador)</t>
  </si>
  <si>
    <t>020002011008</t>
  </si>
  <si>
    <t>Odiáxere</t>
  </si>
  <si>
    <t>020008007004</t>
  </si>
  <si>
    <t>020002008004</t>
  </si>
  <si>
    <t>020011016003</t>
  </si>
  <si>
    <t>Oeiras e São Julião da Barra</t>
  </si>
  <si>
    <t>020011010004</t>
  </si>
  <si>
    <t>Oiã</t>
  </si>
  <si>
    <t>020001014003</t>
  </si>
  <si>
    <t>Óis da Ribeira</t>
  </si>
  <si>
    <t>020001001013</t>
  </si>
  <si>
    <t>Óis do Bairro</t>
  </si>
  <si>
    <t>020001003008</t>
  </si>
  <si>
    <t>Olaia</t>
  </si>
  <si>
    <t>020014019006</t>
  </si>
  <si>
    <t>Olalhas</t>
  </si>
  <si>
    <t>020014018008</t>
  </si>
  <si>
    <t>Oldrões</t>
  </si>
  <si>
    <t>020013011021</t>
  </si>
  <si>
    <t>Oledo</t>
  </si>
  <si>
    <t>020005005009</t>
  </si>
  <si>
    <t>020003008033</t>
  </si>
  <si>
    <t>020003013030</t>
  </si>
  <si>
    <t>020005006008</t>
  </si>
  <si>
    <t>020016006014</t>
  </si>
  <si>
    <t>Olhalvo</t>
  </si>
  <si>
    <t>020011001008</t>
  </si>
  <si>
    <t>020008010003</t>
  </si>
  <si>
    <t>Olho Marinho</t>
  </si>
  <si>
    <t>020010012003</t>
  </si>
  <si>
    <t>Olhos de Água</t>
  </si>
  <si>
    <t>020008001005</t>
  </si>
  <si>
    <t>Olival</t>
  </si>
  <si>
    <t>020013017011</t>
  </si>
  <si>
    <t>020014021010</t>
  </si>
  <si>
    <t>Olival Basto</t>
  </si>
  <si>
    <t>Data de início 
de funções na carreira</t>
  </si>
  <si>
    <t>020003002006</t>
  </si>
  <si>
    <t>Montemor-o-Novo</t>
  </si>
  <si>
    <t>020007006</t>
  </si>
  <si>
    <t>Alegrete</t>
  </si>
  <si>
    <t>020012014002</t>
  </si>
  <si>
    <t>Montemor-o-Velho</t>
  </si>
  <si>
    <t>020006010</t>
  </si>
  <si>
    <t>Além da Ribeira</t>
  </si>
  <si>
    <t>020014018016</t>
  </si>
  <si>
    <t>Montijo</t>
  </si>
  <si>
    <t>020015007</t>
  </si>
  <si>
    <t>Alenquer (Santo Estêvão)</t>
  </si>
  <si>
    <t>020011001011</t>
  </si>
  <si>
    <t>Mora</t>
  </si>
  <si>
    <t>020007007</t>
  </si>
  <si>
    <t>Alenquer (Triana)</t>
  </si>
  <si>
    <t>020011001012</t>
  </si>
  <si>
    <t>Mortágua</t>
  </si>
  <si>
    <t>020018008</t>
  </si>
  <si>
    <t>Alfaião</t>
  </si>
  <si>
    <t>020004002001</t>
  </si>
  <si>
    <t>Moura</t>
  </si>
  <si>
    <t>020002010</t>
  </si>
  <si>
    <t>Alfaiates</t>
  </si>
  <si>
    <t>020009011007</t>
  </si>
  <si>
    <t>Mourão</t>
  </si>
  <si>
    <t>020007008</t>
  </si>
  <si>
    <t>020004001002</t>
  </si>
  <si>
    <t>Murça</t>
  </si>
  <si>
    <t>020017007</t>
  </si>
  <si>
    <t>Alfarela de Jales</t>
  </si>
  <si>
    <t>020017013002</t>
  </si>
  <si>
    <t>Murtosa</t>
  </si>
  <si>
    <t>020001012</t>
  </si>
  <si>
    <t>Alfarelos</t>
  </si>
  <si>
    <t>020006015001</t>
  </si>
  <si>
    <t>Nazaré</t>
  </si>
  <si>
    <t>020010011</t>
  </si>
  <si>
    <t>Alfeizerão</t>
  </si>
  <si>
    <t>020010001002</t>
  </si>
  <si>
    <t>Nelas</t>
  </si>
  <si>
    <t>020018009</t>
  </si>
  <si>
    <t>Alfena</t>
  </si>
  <si>
    <t>020013015001</t>
  </si>
  <si>
    <t>Nisa</t>
  </si>
  <si>
    <t>020017013008</t>
  </si>
  <si>
    <t>Penso</t>
  </si>
  <si>
    <t>020016003013</t>
  </si>
  <si>
    <t>020018018013</t>
  </si>
  <si>
    <t>Penso (Santo Estêvão)</t>
  </si>
  <si>
    <t>020003003040</t>
  </si>
  <si>
    <t>Penso (São Vicente)</t>
  </si>
  <si>
    <t>020003003050</t>
  </si>
  <si>
    <t>Penude</t>
  </si>
  <si>
    <t>020018005017</t>
  </si>
  <si>
    <t>Pepim</t>
  </si>
  <si>
    <t>020018003017</t>
  </si>
  <si>
    <t>Pêra</t>
  </si>
  <si>
    <t>020008013004</t>
  </si>
  <si>
    <t>Pêra do Moço</t>
  </si>
  <si>
    <t>020009007030</t>
  </si>
  <si>
    <t>Pêra Velha</t>
  </si>
  <si>
    <t>020018007014</t>
  </si>
  <si>
    <t>Peraboa</t>
  </si>
  <si>
    <t>020005003015</t>
  </si>
  <si>
    <t>Perafita</t>
  </si>
  <si>
    <t>020013008007</t>
  </si>
  <si>
    <t>Perais</t>
  </si>
  <si>
    <t>020014019002</t>
  </si>
  <si>
    <t>Assumar</t>
  </si>
  <si>
    <t>020012011001</t>
  </si>
  <si>
    <t>Assunção</t>
  </si>
  <si>
    <t>020012002001</t>
  </si>
  <si>
    <t>020012007003</t>
  </si>
  <si>
    <t>Astromil</t>
  </si>
  <si>
    <t>020013010002</t>
  </si>
  <si>
    <t>Atães</t>
  </si>
  <si>
    <t>020003008003</t>
  </si>
  <si>
    <t>020003013003</t>
  </si>
  <si>
    <t>Ataíde</t>
  </si>
  <si>
    <t>020013001004</t>
  </si>
  <si>
    <t>Atalaia</t>
  </si>
  <si>
    <t>020009010002</t>
  </si>
  <si>
    <t>020011008011</t>
  </si>
  <si>
    <t>020012009001</t>
  </si>
  <si>
    <t>020014020001</t>
  </si>
  <si>
    <t>020015007007</t>
  </si>
  <si>
    <t>Atalaia do Campo</t>
  </si>
  <si>
    <t>020005004007</t>
  </si>
  <si>
    <t>Atei</t>
  </si>
  <si>
    <t>020017005001</t>
  </si>
  <si>
    <t>020003012004</t>
  </si>
  <si>
    <t>Bairros</t>
  </si>
  <si>
    <t>020001006001</t>
  </si>
  <si>
    <t>Baixa da Banheira</t>
  </si>
  <si>
    <t>020015006002</t>
  </si>
  <si>
    <t>Bajouca</t>
  </si>
  <si>
    <t>020010009025</t>
  </si>
  <si>
    <t>Balança</t>
  </si>
  <si>
    <t>020003010001</t>
  </si>
  <si>
    <t>Balazar</t>
  </si>
  <si>
    <t>020003008005</t>
  </si>
  <si>
    <t>020013013005</t>
  </si>
  <si>
    <t>Baldos</t>
  </si>
  <si>
    <t>020018007005</t>
  </si>
  <si>
    <t>Baleizão</t>
  </si>
  <si>
    <t>020002005002</t>
  </si>
  <si>
    <t>Baltar</t>
  </si>
  <si>
    <t>020013010003</t>
  </si>
  <si>
    <t>Balugães</t>
  </si>
  <si>
    <t>020003002012</t>
  </si>
  <si>
    <t>Bandeiras</t>
  </si>
  <si>
    <t>020046002001</t>
  </si>
  <si>
    <t>Banho e Carvalhosa</t>
  </si>
  <si>
    <t>020013007004</t>
  </si>
  <si>
    <t>Baraçal</t>
  </si>
  <si>
    <t>020009003002</t>
  </si>
  <si>
    <t>020009011009</t>
  </si>
  <si>
    <t>Barão de São João</t>
  </si>
  <si>
    <t>020008007001</t>
  </si>
  <si>
    <t>Barão de São Miguel</t>
  </si>
  <si>
    <t>020008015001</t>
  </si>
  <si>
    <t>020004001009</t>
  </si>
  <si>
    <t>020004003014</t>
  </si>
  <si>
    <t>020010015009</t>
  </si>
  <si>
    <t>Pombalinho</t>
  </si>
  <si>
    <t>020006015007</t>
  </si>
  <si>
    <t>020014016015</t>
  </si>
  <si>
    <t>Pombares</t>
  </si>
  <si>
    <t>020004002031</t>
  </si>
  <si>
    <t>Pombeiro da Beira</t>
  </si>
  <si>
    <t>020006001013</t>
  </si>
  <si>
    <t>Pombeiro de Ribavizela</t>
  </si>
  <si>
    <t>020013003015</t>
  </si>
  <si>
    <t>Pondras</t>
  </si>
  <si>
    <t>020017006024</t>
  </si>
  <si>
    <t>020048002003</t>
  </si>
  <si>
    <t>Ponta Delgada (Matriz)</t>
  </si>
  <si>
    <t>020042003012</t>
  </si>
  <si>
    <t>Ponta Delgada (R.A.Madeira)</t>
  </si>
  <si>
    <t>020031010002</t>
  </si>
  <si>
    <t>Ponta Delgada (São José)</t>
  </si>
  <si>
    <t>020042003013</t>
  </si>
  <si>
    <t>Ponta Delgada (São Pedro)</t>
  </si>
  <si>
    <t>020042003014</t>
  </si>
  <si>
    <t>Ponta do Pargo (R.A.Madeira)</t>
  </si>
  <si>
    <t>020031001007</t>
  </si>
  <si>
    <t>Ponta do Sol (R.A.Madeira)</t>
  </si>
  <si>
    <t>020031005003</t>
  </si>
  <si>
    <t>Ponta Garça</t>
  </si>
  <si>
    <t>020042006002</t>
  </si>
  <si>
    <t>Ponte</t>
  </si>
  <si>
    <t>020003008038</t>
  </si>
  <si>
    <t>020003013037</t>
  </si>
  <si>
    <t>020016006016</t>
  </si>
  <si>
    <t>020016007035</t>
  </si>
  <si>
    <t>020012013003</t>
  </si>
  <si>
    <t>Ponte de Vagos</t>
  </si>
  <si>
    <t>020001018006</t>
  </si>
  <si>
    <t>N1.B</t>
  </si>
  <si>
    <t>N1.C</t>
  </si>
  <si>
    <t>N1.D</t>
  </si>
  <si>
    <t>N1.E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</si>
  <si>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</si>
  <si>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</si>
  <si>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</si>
  <si>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</si>
  <si>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</si>
  <si>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</si>
  <si>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</si>
  <si>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</si>
  <si>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</si>
  <si>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</si>
  <si>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</si>
  <si>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</si>
  <si>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</si>
  <si>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</si>
  <si>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</si>
  <si>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</si>
  <si>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</si>
  <si>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</si>
  <si>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</si>
  <si>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</si>
  <si>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</si>
  <si>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</si>
  <si>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</si>
  <si>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</si>
  <si>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</si>
  <si>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</si>
  <si>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CCT IPSS</t>
  </si>
  <si>
    <t>CCT EEPC</t>
  </si>
  <si>
    <t>VII</t>
  </si>
  <si>
    <t>IX</t>
  </si>
  <si>
    <t>X</t>
  </si>
  <si>
    <t>XI</t>
  </si>
  <si>
    <t>XII</t>
  </si>
  <si>
    <t>XIII</t>
  </si>
  <si>
    <t>XIV</t>
  </si>
  <si>
    <t>VIII</t>
  </si>
  <si>
    <t>XVI</t>
  </si>
  <si>
    <t>XV</t>
  </si>
  <si>
    <t>XVII</t>
  </si>
  <si>
    <t>XVIII</t>
  </si>
  <si>
    <t>nof3101601</t>
  </si>
  <si>
    <t>Externato São Francisco de Sales - Prazeres</t>
  </si>
  <si>
    <t>nof3101801</t>
  </si>
  <si>
    <t>Jardim de Infância da Apresentação de Maria - Calheta</t>
  </si>
  <si>
    <t>nof3102601</t>
  </si>
  <si>
    <t>Centro Social e Paroquial do Carmo</t>
  </si>
  <si>
    <t>nof3102603</t>
  </si>
  <si>
    <t>Escola Espírito Santo - Externato</t>
  </si>
  <si>
    <t>nof3102604</t>
  </si>
  <si>
    <t>nof3102605</t>
  </si>
  <si>
    <t>nof3102606</t>
  </si>
  <si>
    <t>Infantário Universo dos Traquinas</t>
  </si>
  <si>
    <t>nof3102801</t>
  </si>
  <si>
    <t>Fundação Dona Jacinta O. Pereira</t>
  </si>
  <si>
    <t>nof3102802</t>
  </si>
  <si>
    <t>Centro Social e Paroquial Santa Cecília "Palmeira"</t>
  </si>
  <si>
    <t>nof3103602</t>
  </si>
  <si>
    <t>Colégio Santa Teresinha</t>
  </si>
  <si>
    <t>nof3103603</t>
  </si>
  <si>
    <t>Colégio da Apresentação de Maria</t>
  </si>
  <si>
    <t>nof3103605</t>
  </si>
  <si>
    <t>nof3103606</t>
  </si>
  <si>
    <t>nof3103607</t>
  </si>
  <si>
    <t>Externato Lisbonense</t>
  </si>
  <si>
    <t>nof3103608</t>
  </si>
  <si>
    <t>nof3103609</t>
  </si>
  <si>
    <t>nof3103610</t>
  </si>
  <si>
    <t>Colégio Infante D. Henrique</t>
  </si>
  <si>
    <t>nof3103614</t>
  </si>
  <si>
    <t>nof3103615</t>
  </si>
  <si>
    <t>Externato Adventista do Funchal</t>
  </si>
  <si>
    <t>nof3103616</t>
  </si>
  <si>
    <t>nof3103617</t>
  </si>
  <si>
    <t>Externato Nuno Álvares</t>
  </si>
  <si>
    <t>nof3103618</t>
  </si>
  <si>
    <t>nof3103619</t>
  </si>
  <si>
    <t>nof3103620</t>
  </si>
  <si>
    <t>nof3103621</t>
  </si>
  <si>
    <t>nof3103622</t>
  </si>
  <si>
    <t>Escola Britânica</t>
  </si>
  <si>
    <t>nof3103623</t>
  </si>
  <si>
    <t>nof3103625</t>
  </si>
  <si>
    <t>Externato Júlio Dinis</t>
  </si>
  <si>
    <t>nof3103626</t>
  </si>
  <si>
    <t>Externato Bom Jesus</t>
  </si>
  <si>
    <t>nof3103627</t>
  </si>
  <si>
    <t>Escola Dona Maria Eugénia Canavial</t>
  </si>
  <si>
    <t>nof3103628</t>
  </si>
  <si>
    <t>Escola Complementar do Til (APEL)</t>
  </si>
  <si>
    <t>nof3103629</t>
  </si>
  <si>
    <t>nof3103630</t>
  </si>
  <si>
    <t>Instituto Educação Técnica de Seguros</t>
  </si>
  <si>
    <t>nof3103631</t>
  </si>
  <si>
    <t>Escola Profissional Atlântico</t>
  </si>
  <si>
    <t>nof3103632</t>
  </si>
  <si>
    <t>Escola Profissional Cristovão Colombo</t>
  </si>
  <si>
    <t>nof3103636</t>
  </si>
  <si>
    <t>Escola Internacional do Funchal</t>
  </si>
  <si>
    <t>nof3103637</t>
  </si>
  <si>
    <t>nof3103638</t>
  </si>
  <si>
    <t>Colégio do Marítimo</t>
  </si>
  <si>
    <t>nof3103639</t>
  </si>
  <si>
    <t>nof3103640</t>
  </si>
  <si>
    <t>nof3103641</t>
  </si>
  <si>
    <t>Infantário da Rochinha</t>
  </si>
  <si>
    <t>nof3103643</t>
  </si>
  <si>
    <t>Infantário "Academia da Fantasia"</t>
  </si>
  <si>
    <t>nof3103644</t>
  </si>
  <si>
    <t>nof3103645</t>
  </si>
  <si>
    <t>Infantário "A Toca dos Traquinas"</t>
  </si>
  <si>
    <t>nof3103646</t>
  </si>
  <si>
    <t>Creche do Livramento</t>
  </si>
  <si>
    <t>nof3103647</t>
  </si>
  <si>
    <t>Infantário "A Cidade dos Brinquedos"</t>
  </si>
  <si>
    <t>nof3103801</t>
  </si>
  <si>
    <t>nof3103802</t>
  </si>
  <si>
    <t>Fundação Santa Luísa Marillac</t>
  </si>
  <si>
    <t>nof3103803</t>
  </si>
  <si>
    <t>Externato Princesa D. Mª Amélia</t>
  </si>
  <si>
    <t>nof3103804</t>
  </si>
  <si>
    <t>nof3103805</t>
  </si>
  <si>
    <t>020014014003</t>
  </si>
  <si>
    <t>020011002002</t>
  </si>
  <si>
    <t>Árvore</t>
  </si>
  <si>
    <t>020013016002</t>
  </si>
  <si>
    <t>Arzila</t>
  </si>
  <si>
    <t>020006003006</t>
  </si>
  <si>
    <t>Assafarge</t>
  </si>
  <si>
    <t>020006003007</t>
  </si>
  <si>
    <t>Assares</t>
  </si>
  <si>
    <t>020004010001</t>
  </si>
  <si>
    <t>Asseiceira</t>
  </si>
  <si>
    <t>020014014010</t>
  </si>
  <si>
    <t>020014018002</t>
  </si>
  <si>
    <t>Assentiz</t>
  </si>
  <si>
    <t>020014014014</t>
  </si>
  <si>
    <t>Assistente social</t>
  </si>
  <si>
    <t>Monitor/formador especialista</t>
  </si>
  <si>
    <t>Monitor/formador principal</t>
  </si>
  <si>
    <t>Monitor/formador auxiliar</t>
  </si>
  <si>
    <t>Castelãos</t>
  </si>
  <si>
    <t>020004005008</t>
  </si>
  <si>
    <t>Casteleiro</t>
  </si>
  <si>
    <t>020009011012</t>
  </si>
  <si>
    <t>Castelejo</t>
  </si>
  <si>
    <t>020005004012</t>
  </si>
  <si>
    <t>Castelo</t>
  </si>
  <si>
    <t>020005009003</t>
  </si>
  <si>
    <t>020011006012</t>
  </si>
  <si>
    <t>020018007008</t>
  </si>
  <si>
    <t>Castelo Bom</t>
  </si>
  <si>
    <t>020009002007</t>
  </si>
  <si>
    <t>020004008007</t>
  </si>
  <si>
    <t>020005002005</t>
  </si>
  <si>
    <t>020047001002</t>
  </si>
  <si>
    <t>Castelo de Penalva</t>
  </si>
  <si>
    <t>020018011002</t>
  </si>
  <si>
    <t>Castelo do Neiva</t>
  </si>
  <si>
    <t>020016009010</t>
  </si>
  <si>
    <t>Castelo Melhor</t>
  </si>
  <si>
    <t>020009014002</t>
  </si>
  <si>
    <t>Castelo Mendo</t>
  </si>
  <si>
    <t>020009002008</t>
  </si>
  <si>
    <t>Castelo Novo</t>
  </si>
  <si>
    <t>020005004013</t>
  </si>
  <si>
    <t>Castelo Rodrigo</t>
  </si>
  <si>
    <t>020009004003</t>
  </si>
  <si>
    <t>Castelo Viegas</t>
  </si>
  <si>
    <t>020006003010</t>
  </si>
  <si>
    <t>Castelões</t>
  </si>
  <si>
    <t>020003008010</t>
  </si>
  <si>
    <t>020003012010</t>
  </si>
  <si>
    <t>020013011007</t>
  </si>
  <si>
    <t>020018021005</t>
  </si>
  <si>
    <t>Castelões de Cepeda</t>
  </si>
  <si>
    <t>020013010007</t>
  </si>
  <si>
    <t>Castrelos</t>
  </si>
  <si>
    <t>020004002008</t>
  </si>
  <si>
    <t>020018003004</t>
  </si>
  <si>
    <t>Castro de Avelãs</t>
  </si>
  <si>
    <t>020004002009</t>
  </si>
  <si>
    <t>Castro Laboreiro</t>
  </si>
  <si>
    <t>020016003002</t>
  </si>
  <si>
    <t>020008004002</t>
  </si>
  <si>
    <t>020002006002</t>
  </si>
  <si>
    <t>Castro Vicente</t>
  </si>
  <si>
    <t>020004008008</t>
  </si>
  <si>
    <t>Cativelos</t>
  </si>
  <si>
    <t>020009006003</t>
  </si>
  <si>
    <t>Cavadoude</t>
  </si>
  <si>
    <t>020009007013</t>
  </si>
  <si>
    <t>Cavalões</t>
  </si>
  <si>
    <t>020003012011</t>
  </si>
  <si>
    <t>Caveira</t>
  </si>
  <si>
    <t>020048002001</t>
  </si>
  <si>
    <t>Cavernães</t>
  </si>
  <si>
    <t>020018023007</t>
  </si>
  <si>
    <t>Cavez</t>
  </si>
  <si>
    <t>020003004007</t>
  </si>
  <si>
    <t>Caxarias</t>
  </si>
  <si>
    <t>020014021004</t>
  </si>
  <si>
    <t>Caxias</t>
  </si>
  <si>
    <t>020011010011</t>
  </si>
  <si>
    <t>Cebolais de Cima</t>
  </si>
  <si>
    <t>020005002006</t>
  </si>
  <si>
    <t>Cedães</t>
  </si>
  <si>
    <t>020004007012</t>
  </si>
  <si>
    <t>Cedofeita</t>
  </si>
  <si>
    <t>020013012004</t>
  </si>
  <si>
    <t>Cedovim</t>
  </si>
  <si>
    <t>020009014003</t>
  </si>
  <si>
    <t>Cedrim</t>
  </si>
  <si>
    <t>020001017001</t>
  </si>
  <si>
    <t>Cedros</t>
  </si>
  <si>
    <t>020047001003</t>
  </si>
  <si>
    <t>020048002002</t>
  </si>
  <si>
    <t>Ceira</t>
  </si>
  <si>
    <t>020006003011</t>
  </si>
  <si>
    <t>Ceivães</t>
  </si>
  <si>
    <t>020016004008</t>
  </si>
  <si>
    <t>Cela</t>
  </si>
  <si>
    <t>020010001006</t>
  </si>
  <si>
    <t>020017003007</t>
  </si>
  <si>
    <t>Celas</t>
  </si>
  <si>
    <t>020004012004</t>
  </si>
  <si>
    <t>Celavisa</t>
  </si>
  <si>
    <t>020006001005</t>
  </si>
  <si>
    <t>Celeirós</t>
  </si>
  <si>
    <t>020003003006</t>
  </si>
  <si>
    <t>020017010001</t>
  </si>
  <si>
    <t>Celorico (Santa Maria)</t>
  </si>
  <si>
    <t>020009003016</t>
  </si>
  <si>
    <t>Celorico (São Pedro)</t>
  </si>
  <si>
    <t>020009003017</t>
  </si>
  <si>
    <t>Cendufe</t>
  </si>
  <si>
    <t>020016001008</t>
  </si>
  <si>
    <t>Cepães</t>
  </si>
  <si>
    <t>020003007007</t>
  </si>
  <si>
    <t>Cepelos</t>
  </si>
  <si>
    <t>020001019003</t>
  </si>
  <si>
    <t>020013001010</t>
  </si>
  <si>
    <t>Cepões</t>
  </si>
  <si>
    <t>020016007015</t>
  </si>
  <si>
    <t>020018005006</t>
  </si>
  <si>
    <t>020018023008</t>
  </si>
  <si>
    <t>Cepos</t>
  </si>
  <si>
    <t>020006001006</t>
  </si>
  <si>
    <t>Cercal</t>
  </si>
  <si>
    <t>020011004003</t>
  </si>
  <si>
    <t>020014021017</t>
  </si>
  <si>
    <t>020015009003</t>
  </si>
  <si>
    <t>Cercosa</t>
  </si>
  <si>
    <t>020018008002</t>
  </si>
  <si>
    <t>Cerdal</t>
  </si>
  <si>
    <t>020016008003</t>
  </si>
  <si>
    <t>Cerdedo</t>
  </si>
  <si>
    <t>020017002006</t>
  </si>
  <si>
    <t>Cerdeira</t>
  </si>
  <si>
    <t>020006001007</t>
  </si>
  <si>
    <t>020009011013</t>
  </si>
  <si>
    <t>Cerejais</t>
  </si>
  <si>
    <t>020004001003</t>
  </si>
  <si>
    <t>Cerejo</t>
  </si>
  <si>
    <t>020009010006</t>
  </si>
  <si>
    <t>Cernache</t>
  </si>
  <si>
    <t>020006003012</t>
  </si>
  <si>
    <t>Cernache do Bonjardim</t>
  </si>
  <si>
    <t>020005009004</t>
  </si>
  <si>
    <t>Cernadelo</t>
  </si>
  <si>
    <t>020013005006</t>
  </si>
  <si>
    <t>Cerva</t>
  </si>
  <si>
    <t>020017009003</t>
  </si>
  <si>
    <t>Cervães</t>
  </si>
  <si>
    <t>020003013009</t>
  </si>
  <si>
    <t>Cervos</t>
  </si>
  <si>
    <t>020017006003</t>
  </si>
  <si>
    <t>Cesar</t>
  </si>
  <si>
    <t>020001013002</t>
  </si>
  <si>
    <t>Cete</t>
  </si>
  <si>
    <t>020013010008</t>
  </si>
  <si>
    <t>Chã</t>
  </si>
  <si>
    <t>020017006004</t>
  </si>
  <si>
    <t>Chacim</t>
  </si>
  <si>
    <t>020004005009</t>
  </si>
  <si>
    <t>Chafé</t>
  </si>
  <si>
    <t>020016009040</t>
  </si>
  <si>
    <t>Chainça</t>
  </si>
  <si>
    <t>020010009031</t>
  </si>
  <si>
    <t>Chamoim</t>
  </si>
  <si>
    <t>020003010005</t>
  </si>
  <si>
    <t>020014007001</t>
  </si>
  <si>
    <t>Chancelaria</t>
  </si>
  <si>
    <t>020012001002</t>
  </si>
  <si>
    <t>020014019004</t>
  </si>
  <si>
    <t>Chão de Couce</t>
  </si>
  <si>
    <t>020010003004</t>
  </si>
  <si>
    <t>Chãos</t>
  </si>
  <si>
    <t>020014011004</t>
  </si>
  <si>
    <t>Chapa</t>
  </si>
  <si>
    <t>020013001011</t>
  </si>
  <si>
    <t>Charneca</t>
  </si>
  <si>
    <t>020011006013</t>
  </si>
  <si>
    <t>Charneca de Caparica</t>
  </si>
  <si>
    <t>020015003009</t>
  </si>
  <si>
    <t>Chãs</t>
  </si>
  <si>
    <t>020009014004</t>
  </si>
  <si>
    <t>Chãs de Tavares</t>
  </si>
  <si>
    <t>020018006003</t>
  </si>
  <si>
    <t>Chavães</t>
  </si>
  <si>
    <t>020018019004</t>
  </si>
  <si>
    <t>Chavão</t>
  </si>
  <si>
    <t>020003002022</t>
  </si>
  <si>
    <t>Chave</t>
  </si>
  <si>
    <t>020001004007</t>
  </si>
  <si>
    <t>Chaviães</t>
  </si>
  <si>
    <t>020016003003</t>
  </si>
  <si>
    <t>Cheleiros</t>
  </si>
  <si>
    <t>020011009003</t>
  </si>
  <si>
    <t>Chorense</t>
  </si>
  <si>
    <t>020003010006</t>
  </si>
  <si>
    <t>Chorente</t>
  </si>
  <si>
    <t>020003002023</t>
  </si>
  <si>
    <t>Chosendo</t>
  </si>
  <si>
    <t>020018018003</t>
  </si>
  <si>
    <t>Chouto</t>
  </si>
  <si>
    <t>020014007002</t>
  </si>
  <si>
    <t>Cibões</t>
  </si>
  <si>
    <t>020003010007</t>
  </si>
  <si>
    <t>Ciborro</t>
  </si>
  <si>
    <t>020007006007</t>
  </si>
  <si>
    <t>Cicouro</t>
  </si>
  <si>
    <t>020004006002</t>
  </si>
  <si>
    <t>Cidadelhe</t>
  </si>
  <si>
    <t>020009010007</t>
  </si>
  <si>
    <t>020017004002</t>
  </si>
  <si>
    <t>Ciladas</t>
  </si>
  <si>
    <t>020007014002</t>
  </si>
  <si>
    <t>Cimbres</t>
  </si>
  <si>
    <t>020018001004</t>
  </si>
  <si>
    <t>Cimo de Vila da Castanheira</t>
  </si>
  <si>
    <t>020017003009</t>
  </si>
  <si>
    <t>Cinco Ribeiras</t>
  </si>
  <si>
    <t>020043001006</t>
  </si>
  <si>
    <t>Cinco Vilas</t>
  </si>
  <si>
    <t>020009004004</t>
  </si>
  <si>
    <t>020018004003</t>
  </si>
  <si>
    <t>Cobro</t>
  </si>
  <si>
    <t>020004007013</t>
  </si>
  <si>
    <t>Codal</t>
  </si>
  <si>
    <t>020001019004</t>
  </si>
  <si>
    <t>Codeceda</t>
  </si>
  <si>
    <t>020003013010</t>
  </si>
  <si>
    <t>Codeçoso</t>
  </si>
  <si>
    <t>020003005008</t>
  </si>
  <si>
    <t>Codesseiro</t>
  </si>
  <si>
    <t>020009007014</t>
  </si>
  <si>
    <t>Codessos</t>
  </si>
  <si>
    <t>020013009003</t>
  </si>
  <si>
    <t>Codessoso</t>
  </si>
  <si>
    <t>020017002007</t>
  </si>
  <si>
    <t>Coelhoso</t>
  </si>
  <si>
    <t>020004002010</t>
  </si>
  <si>
    <t>Coentral</t>
  </si>
  <si>
    <t>020010007002</t>
  </si>
  <si>
    <t>Cogula</t>
  </si>
  <si>
    <t>020009013004</t>
  </si>
  <si>
    <t>Coimbra (Almedina)</t>
  </si>
  <si>
    <t>020006003002</t>
  </si>
  <si>
    <t>Coimbra (Santa Cruz)</t>
  </si>
  <si>
    <t>020006003017</t>
  </si>
  <si>
    <t>Coimbra (São Bartolomeu)</t>
  </si>
  <si>
    <t>020006003019</t>
  </si>
  <si>
    <t>Coimbra (Sé Nova)</t>
  </si>
  <si>
    <t>020006003025</t>
  </si>
  <si>
    <t>Coimbrão</t>
  </si>
  <si>
    <t>020010009009</t>
  </si>
  <si>
    <t>Coina</t>
  </si>
  <si>
    <t>020015004008</t>
  </si>
  <si>
    <t>Coja</t>
  </si>
  <si>
    <t>020006001008</t>
  </si>
  <si>
    <t>Colares</t>
  </si>
  <si>
    <t>020011011005</t>
  </si>
  <si>
    <t>Colmeal</t>
  </si>
  <si>
    <t>020006006003</t>
  </si>
  <si>
    <t>020009004005</t>
  </si>
  <si>
    <t>Colmeal da Torre</t>
  </si>
  <si>
    <t>020005001003</t>
  </si>
  <si>
    <t>Colmeias</t>
  </si>
  <si>
    <t>020010009010</t>
  </si>
  <si>
    <t>Colos</t>
  </si>
  <si>
    <t>020002011001</t>
  </si>
  <si>
    <t>Comenda</t>
  </si>
  <si>
    <t>020012009003</t>
  </si>
  <si>
    <t>Comporta</t>
  </si>
  <si>
    <t>020015001006</t>
  </si>
  <si>
    <t>Concavada</t>
  </si>
  <si>
    <t>020014001017</t>
  </si>
  <si>
    <t>Conceição</t>
  </si>
  <si>
    <t>020002012001</t>
  </si>
  <si>
    <t>020008005001</t>
  </si>
  <si>
    <t>020008014002</t>
  </si>
  <si>
    <t>Conde</t>
  </si>
  <si>
    <t>020003008011</t>
  </si>
  <si>
    <t>020006004004</t>
  </si>
  <si>
    <t>Condeixa-a-Velha</t>
  </si>
  <si>
    <t>020006004005</t>
  </si>
  <si>
    <t>Constance</t>
  </si>
  <si>
    <t>020013007005</t>
  </si>
  <si>
    <t>020014008001</t>
  </si>
  <si>
    <t>Constantim</t>
  </si>
  <si>
    <t>020004006003</t>
  </si>
  <si>
    <t>020017014007</t>
  </si>
  <si>
    <t>Contim</t>
  </si>
  <si>
    <t>020017006005</t>
  </si>
  <si>
    <t>Coração de Jesus</t>
  </si>
  <si>
    <t>020011006014</t>
  </si>
  <si>
    <t>Cordinhã</t>
  </si>
  <si>
    <t>020006002005</t>
  </si>
  <si>
    <t>Corgo</t>
  </si>
  <si>
    <t>020003005009</t>
  </si>
  <si>
    <t>Coriscada</t>
  </si>
  <si>
    <t>020009009005</t>
  </si>
  <si>
    <t>Cornes</t>
  </si>
  <si>
    <t>020016010003</t>
  </si>
  <si>
    <t>Coronado (São Mamede)</t>
  </si>
  <si>
    <t>020013018004</t>
  </si>
  <si>
    <t>Coronado (São Romão)</t>
  </si>
  <si>
    <t>020013018005</t>
  </si>
  <si>
    <t>Correlhã</t>
  </si>
  <si>
    <t>020016007016</t>
  </si>
  <si>
    <t>Corroios</t>
  </si>
  <si>
    <t>020015010005</t>
  </si>
  <si>
    <t>Corte do Pinto</t>
  </si>
  <si>
    <t>020002009002</t>
  </si>
  <si>
    <t>Cortegaça</t>
  </si>
  <si>
    <t>020001015002</t>
  </si>
  <si>
    <t>020018008003</t>
  </si>
  <si>
    <t>Cortes</t>
  </si>
  <si>
    <t>020010009011</t>
  </si>
  <si>
    <t>020016004033</t>
  </si>
  <si>
    <t>Cortes do Meio</t>
  </si>
  <si>
    <t>020005003008</t>
  </si>
  <si>
    <t>Cortiçada</t>
  </si>
  <si>
    <t>020009001003</t>
  </si>
  <si>
    <t>Cortiçadas</t>
  </si>
  <si>
    <t>020007006008</t>
  </si>
  <si>
    <t>Corticeiro de Cima</t>
  </si>
  <si>
    <t>020006002016</t>
  </si>
  <si>
    <t>Cortiçô</t>
  </si>
  <si>
    <t>020009005003</t>
  </si>
  <si>
    <t>Cortiçô da Serra</t>
  </si>
  <si>
    <t>020009003005</t>
  </si>
  <si>
    <t>Cortiços</t>
  </si>
  <si>
    <t>020004005010</t>
  </si>
  <si>
    <t>020009001004</t>
  </si>
  <si>
    <t>020014009001</t>
  </si>
  <si>
    <t>Corujas</t>
  </si>
  <si>
    <t>020004005011</t>
  </si>
  <si>
    <t>Corujeira</t>
  </si>
  <si>
    <t>020009007015</t>
  </si>
  <si>
    <t>Corval</t>
  </si>
  <si>
    <t>020007011002</t>
  </si>
  <si>
    <t>020049001001</t>
  </si>
  <si>
    <t>Cossourado</t>
  </si>
  <si>
    <t>020003002024</t>
  </si>
  <si>
    <t>020016005004</t>
  </si>
  <si>
    <t>Costa</t>
  </si>
  <si>
    <t>020003008012</t>
  </si>
  <si>
    <t>Costa da Caparica</t>
  </si>
  <si>
    <t>020015003003</t>
  </si>
  <si>
    <t>Cota</t>
  </si>
  <si>
    <t>020018023010</t>
  </si>
  <si>
    <t>Cotas</t>
  </si>
  <si>
    <t>020017001006</t>
  </si>
  <si>
    <t>Cótimos</t>
  </si>
  <si>
    <t>020009013005</t>
  </si>
  <si>
    <t>Coto</t>
  </si>
  <si>
    <t>020010006005</t>
  </si>
  <si>
    <t>Coucieiro</t>
  </si>
  <si>
    <t>020003013011</t>
  </si>
  <si>
    <t>Couço</t>
  </si>
  <si>
    <t>020014009002</t>
  </si>
  <si>
    <t>Coura</t>
  </si>
  <si>
    <t>020016005005</t>
  </si>
  <si>
    <t>020018001005</t>
  </si>
  <si>
    <t>Courel</t>
  </si>
  <si>
    <t>020003002025</t>
  </si>
  <si>
    <t>Cousso</t>
  </si>
  <si>
    <t>020016003004</t>
  </si>
  <si>
    <t>Coutada</t>
  </si>
  <si>
    <t>020005003029</t>
  </si>
  <si>
    <t>Couto</t>
  </si>
  <si>
    <t>020003002026</t>
  </si>
  <si>
    <t>020016001009</t>
  </si>
  <si>
    <t>Couto (Santa Cristina)</t>
  </si>
  <si>
    <t>020013014020</t>
  </si>
  <si>
    <t>Couto (São Miguel)</t>
  </si>
  <si>
    <t>020013014027</t>
  </si>
  <si>
    <t>Couto de Baixo</t>
  </si>
  <si>
    <t>020018023011</t>
  </si>
  <si>
    <t>Couto de Cima</t>
  </si>
  <si>
    <t>020018023012</t>
  </si>
  <si>
    <t>Couto de Esteves</t>
  </si>
  <si>
    <t>020001017002</t>
  </si>
  <si>
    <t>Couto do Mosteiro</t>
  </si>
  <si>
    <t>020018014001</t>
  </si>
  <si>
    <t>Cova</t>
  </si>
  <si>
    <t>020003011006</t>
  </si>
  <si>
    <t>Cova da Piedade</t>
  </si>
  <si>
    <t>020015003004</t>
  </si>
  <si>
    <t>Covão do Lobo</t>
  </si>
  <si>
    <t>020001018002</t>
  </si>
  <si>
    <t>Covas</t>
  </si>
  <si>
    <t>020003013012</t>
  </si>
  <si>
    <t>020006016004</t>
  </si>
  <si>
    <t>020013005007</t>
  </si>
  <si>
    <t>020016010004</t>
  </si>
  <si>
    <t>Covas do Barroso</t>
  </si>
  <si>
    <t>020017002008</t>
  </si>
  <si>
    <t>Covas do Douro</t>
  </si>
  <si>
    <t>020017010002</t>
  </si>
  <si>
    <t>Covas do Rio</t>
  </si>
  <si>
    <t>020018016005</t>
  </si>
  <si>
    <t>Covelães</t>
  </si>
  <si>
    <t>020017006006</t>
  </si>
  <si>
    <t>Covelas</t>
  </si>
  <si>
    <t>020003009006</t>
  </si>
  <si>
    <t>020013018006</t>
  </si>
  <si>
    <t>Covelinhas</t>
  </si>
  <si>
    <t>020017008001</t>
  </si>
  <si>
    <t>Covelo</t>
  </si>
  <si>
    <t>020006016005</t>
  </si>
  <si>
    <t>020013004001</t>
  </si>
  <si>
    <t>Covelo de Paivó</t>
  </si>
  <si>
    <t>020001004008</t>
  </si>
  <si>
    <t>Covelo do Gerês</t>
  </si>
  <si>
    <t>020017006007</t>
  </si>
  <si>
    <t>Covide</t>
  </si>
  <si>
    <t>020003010008</t>
  </si>
  <si>
    <t>020043001014</t>
  </si>
  <si>
    <t>São Bartolomeu do Outeiro</t>
  </si>
  <si>
    <t>020007009007</t>
  </si>
  <si>
    <t>São Bartolomeu dos Galegos</t>
  </si>
  <si>
    <t>020011008007</t>
  </si>
  <si>
    <t>São Bento</t>
  </si>
  <si>
    <t>020010016010</t>
  </si>
  <si>
    <t>020043001015</t>
  </si>
  <si>
    <t>São Bento de Ana Loura</t>
  </si>
  <si>
    <t>020007004009</t>
  </si>
  <si>
    <t>São Bento do Ameixial</t>
  </si>
  <si>
    <t>020007004008</t>
  </si>
  <si>
    <t>São Bento do Cortiço</t>
  </si>
  <si>
    <t>020007004010</t>
  </si>
  <si>
    <t>São Bento do Mato</t>
  </si>
  <si>
    <t>020007005006</t>
  </si>
  <si>
    <t>São Bernardo</t>
  </si>
  <si>
    <t>020001005010</t>
  </si>
  <si>
    <t>São Brás</t>
  </si>
  <si>
    <t>020011015010</t>
  </si>
  <si>
    <t>020042005014</t>
  </si>
  <si>
    <t>020043002009</t>
  </si>
  <si>
    <t>020008012001</t>
  </si>
  <si>
    <t>São Brás dos Matos (Mina do Bugalho)</t>
  </si>
  <si>
    <t>020007001006</t>
  </si>
  <si>
    <t>São Brás e São Lourenço</t>
  </si>
  <si>
    <t>020012007007</t>
  </si>
  <si>
    <t>São Brissos</t>
  </si>
  <si>
    <t>020002005014</t>
  </si>
  <si>
    <t>São Caetano</t>
  </si>
  <si>
    <t>020006002015</t>
  </si>
  <si>
    <t>020046002005</t>
  </si>
  <si>
    <t>São Cipriano</t>
  </si>
  <si>
    <t>020018013012</t>
  </si>
  <si>
    <t>020018023026</t>
  </si>
  <si>
    <t>São Cosmado</t>
  </si>
  <si>
    <t>020018001014</t>
  </si>
  <si>
    <t>São Cosme e São Damião</t>
  </si>
  <si>
    <t>020016001039</t>
  </si>
  <si>
    <t>São Cristovão</t>
  </si>
  <si>
    <t>020007006006</t>
  </si>
  <si>
    <t>São Cristóvão de Lafões</t>
  </si>
  <si>
    <t>020018016011</t>
  </si>
  <si>
    <t>São Cristóvão de Nogueira</t>
  </si>
  <si>
    <t>020018004013</t>
  </si>
  <si>
    <t>São Cristovão do Douro</t>
  </si>
  <si>
    <t>020017010010</t>
  </si>
  <si>
    <t>São Cristóvão e São Lourenço</t>
  </si>
  <si>
    <t>020011006038</t>
  </si>
  <si>
    <t>São Domingos</t>
  </si>
  <si>
    <t>020015009009</t>
  </si>
  <si>
    <t>São Domingos de Ana Loura</t>
  </si>
  <si>
    <t>020007004011</t>
  </si>
  <si>
    <t>São Domingos de Benfica</t>
  </si>
  <si>
    <t>020011006039</t>
  </si>
  <si>
    <t>São Domingos de Rana</t>
  </si>
  <si>
    <t>020011005006</t>
  </si>
  <si>
    <t>São Facundo</t>
  </si>
  <si>
    <t>020014001010</t>
  </si>
  <si>
    <t>São Faustino</t>
  </si>
  <si>
    <t>020003008051</t>
  </si>
  <si>
    <t>São Félix</t>
  </si>
  <si>
    <t>020018016012</t>
  </si>
  <si>
    <t>São Félix da Marinha</t>
  </si>
  <si>
    <t>020013017017</t>
  </si>
  <si>
    <t>São Francisco</t>
  </si>
  <si>
    <t>020015002003</t>
  </si>
  <si>
    <t>São Francisco da Serra</t>
  </si>
  <si>
    <t>020015009010</t>
  </si>
  <si>
    <t>São Francisco Xavier</t>
  </si>
  <si>
    <t>020011006040</t>
  </si>
  <si>
    <t>São Gens</t>
  </si>
  <si>
    <t>020003007028</t>
  </si>
  <si>
    <t>São Gião</t>
  </si>
  <si>
    <t>020006011015</t>
  </si>
  <si>
    <t>São Gonçalo (R.A.Madeira)</t>
  </si>
  <si>
    <t>020031003006</t>
  </si>
  <si>
    <t>São Gregório</t>
  </si>
  <si>
    <t>020007002004</t>
  </si>
  <si>
    <t>020010006012</t>
  </si>
  <si>
    <t>São Jacinto</t>
  </si>
  <si>
    <t>020001005011</t>
  </si>
  <si>
    <t>São Joaninho</t>
  </si>
  <si>
    <t>020018003022</t>
  </si>
  <si>
    <t>020018014005</t>
  </si>
  <si>
    <t>São João</t>
  </si>
  <si>
    <t>020001015008</t>
  </si>
  <si>
    <t>020011006041</t>
  </si>
  <si>
    <t>020046001006</t>
  </si>
  <si>
    <t>São João Baptista</t>
  </si>
  <si>
    <t>020012004003</t>
  </si>
  <si>
    <t>020012005004</t>
  </si>
  <si>
    <t>São João da Boa Vista</t>
  </si>
  <si>
    <t>020006016012</t>
  </si>
  <si>
    <t>São João da Corveira</t>
  </si>
  <si>
    <t>020017012022</t>
  </si>
  <si>
    <t>São João da Fresta</t>
  </si>
  <si>
    <t>020018006016</t>
  </si>
  <si>
    <t>020001016001</t>
  </si>
  <si>
    <t>020018015008</t>
  </si>
  <si>
    <t>São João da Ribeira</t>
  </si>
  <si>
    <t>020014014009</t>
  </si>
  <si>
    <t>São João da Serra</t>
  </si>
  <si>
    <t>020018010008</t>
  </si>
  <si>
    <t>São João da Talha</t>
  </si>
  <si>
    <t>020011007015</t>
  </si>
  <si>
    <t>São João das Lampas</t>
  </si>
  <si>
    <t>020011011010</t>
  </si>
  <si>
    <t>São João de Areias</t>
  </si>
  <si>
    <t>020018014006</t>
  </si>
  <si>
    <t>São João de Brito</t>
  </si>
  <si>
    <t>020011006042</t>
  </si>
  <si>
    <t>São João de Deus</t>
  </si>
  <si>
    <t>020011006043</t>
  </si>
  <si>
    <t>São João de Fontoura</t>
  </si>
  <si>
    <t>020018013013</t>
  </si>
  <si>
    <t>São João de Loure</t>
  </si>
  <si>
    <t>020001002007</t>
  </si>
  <si>
    <t>São João de Lourosa</t>
  </si>
  <si>
    <t>020018023027</t>
  </si>
  <si>
    <t>São João de Negrilhos</t>
  </si>
  <si>
    <t>020002001004</t>
  </si>
  <si>
    <t>São João de Rei</t>
  </si>
  <si>
    <t>020003009023</t>
  </si>
  <si>
    <t>São João de Tarouca</t>
  </si>
  <si>
    <t>020018020006</t>
  </si>
  <si>
    <t>São João de Ver</t>
  </si>
  <si>
    <t>020001009026</t>
  </si>
  <si>
    <t>São João do Campo</t>
  </si>
  <si>
    <t>020006003020</t>
  </si>
  <si>
    <t>São João do Monte</t>
  </si>
  <si>
    <t>020018021019</t>
  </si>
  <si>
    <t>São João do Peso</t>
  </si>
  <si>
    <t>020005010002</t>
  </si>
  <si>
    <t>São João dos Caldeireiros</t>
  </si>
  <si>
    <t>020002009006</t>
  </si>
  <si>
    <t>São João dos Montes</t>
  </si>
  <si>
    <t>020011014007</t>
  </si>
  <si>
    <t>São Jomil</t>
  </si>
  <si>
    <t>020004012022</t>
  </si>
  <si>
    <t>São Jorge</t>
  </si>
  <si>
    <t>020016001040</t>
  </si>
  <si>
    <t>São Jorge (R.A.Madeira)</t>
  </si>
  <si>
    <t>020031009004</t>
  </si>
  <si>
    <t>São Jorge da Beira</t>
  </si>
  <si>
    <t>020005003018</t>
  </si>
  <si>
    <t>São Jorge de Arroios</t>
  </si>
  <si>
    <t>020011006044</t>
  </si>
  <si>
    <t>São José</t>
  </si>
  <si>
    <t>020011006045</t>
  </si>
  <si>
    <t>São José da Lamarosa</t>
  </si>
  <si>
    <t>020014009003</t>
  </si>
  <si>
    <t>São Julião</t>
  </si>
  <si>
    <t>020012014007</t>
  </si>
  <si>
    <t>020016008011</t>
  </si>
  <si>
    <t>São Julião da Figueira da Foz</t>
  </si>
  <si>
    <t>020006005011</t>
  </si>
  <si>
    <t>São Julião de Montenegro</t>
  </si>
  <si>
    <t>020017003032</t>
  </si>
  <si>
    <t>São Julião de Palácios</t>
  </si>
  <si>
    <t>020004002043</t>
  </si>
  <si>
    <t>São Julião do Tojal</t>
  </si>
  <si>
    <t>020011007016</t>
  </si>
  <si>
    <t>São Lourenço</t>
  </si>
  <si>
    <t>020012014008</t>
  </si>
  <si>
    <t>020015012004</t>
  </si>
  <si>
    <t>São Lourenço de Mamporcão</t>
  </si>
  <si>
    <t>020007004012</t>
  </si>
  <si>
    <t>São Lourenço de Ribapinhão</t>
  </si>
  <si>
    <t>020017010011</t>
  </si>
  <si>
    <t>São Lourenço do Bairro</t>
  </si>
  <si>
    <t>020001003010</t>
  </si>
  <si>
    <t>São Lourenço do Douro</t>
  </si>
  <si>
    <t>020013007020</t>
  </si>
  <si>
    <t>São Luís</t>
  </si>
  <si>
    <t>020002011006</t>
  </si>
  <si>
    <t>São Mamede</t>
  </si>
  <si>
    <t>020010004003</t>
  </si>
  <si>
    <t>020011006046</t>
  </si>
  <si>
    <t>São Mamede de Infesta</t>
  </si>
  <si>
    <t>020013008009</t>
  </si>
  <si>
    <t>São Mamede de Ribatua</t>
  </si>
  <si>
    <t>020017001014</t>
  </si>
  <si>
    <t>São Manços</t>
  </si>
  <si>
    <t>020007005008</t>
  </si>
  <si>
    <t>São Marcos</t>
  </si>
  <si>
    <t>020011011021</t>
  </si>
  <si>
    <t>São Marcos da Ataboeira</t>
  </si>
  <si>
    <t>020002006005</t>
  </si>
  <si>
    <t>São Marcos da Serra</t>
  </si>
  <si>
    <t>020008013006</t>
  </si>
  <si>
    <t>020009012017</t>
  </si>
  <si>
    <t>020015001005</t>
  </si>
  <si>
    <t>São Martinho (R.A.Madeira)</t>
  </si>
  <si>
    <t>020031003007</t>
  </si>
  <si>
    <t>São Martinho da Cortiça</t>
  </si>
  <si>
    <t>020006001014</t>
  </si>
  <si>
    <t>São Martinho da Gândara</t>
  </si>
  <si>
    <t>020001013015</t>
  </si>
  <si>
    <t>São Martinho das Amoreiras</t>
  </si>
  <si>
    <t>020002011007</t>
  </si>
  <si>
    <t>São Martinho das Chãs</t>
  </si>
  <si>
    <t>020018001015</t>
  </si>
  <si>
    <t>São Martinho das Moitas</t>
  </si>
  <si>
    <t>020018016013</t>
  </si>
  <si>
    <t>São Martinho de Angueira</t>
  </si>
  <si>
    <t>020004006013</t>
  </si>
  <si>
    <t>São Martinho de Antas</t>
  </si>
  <si>
    <t>020017010012</t>
  </si>
  <si>
    <t>São Martinho de Árvore</t>
  </si>
  <si>
    <t>020006003021</t>
  </si>
  <si>
    <t>São Martinho de Mouros</t>
  </si>
  <si>
    <t>020018013014</t>
  </si>
  <si>
    <t>São Martinho de Sardoura</t>
  </si>
  <si>
    <t>020001006008</t>
  </si>
  <si>
    <t>São Martinho do Bispo</t>
  </si>
  <si>
    <t>020006003022</t>
  </si>
  <si>
    <t>São Martinho do Peso</t>
  </si>
  <si>
    <t>020004008017</t>
  </si>
  <si>
    <t>São Martinho do Porto</t>
  </si>
  <si>
    <t>020010001012</t>
  </si>
  <si>
    <t>São Mateus</t>
  </si>
  <si>
    <t>020046002006</t>
  </si>
  <si>
    <t>São Mateus da Calheta</t>
  </si>
  <si>
    <t>020043001016</t>
  </si>
  <si>
    <t>São Matias</t>
  </si>
  <si>
    <t>020002005016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</si>
</sst>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816]dddd\,\ d&quot; de &quot;mmmm&quot; de &quot;yyyy"/>
    <numFmt numFmtId="166" formatCode="mmm/yyyy"/>
    <numFmt numFmtId="167" formatCode="#,##0.00\ _€"/>
    <numFmt numFmtId="168" formatCode="[$-F400]h:mm:ss\ AM/PM"/>
    <numFmt numFmtId="169" formatCode="&quot;Sim&quot;;&quot;Sim&quot;;&quot;Não&quot;"/>
    <numFmt numFmtId="170" formatCode="&quot;Verdadeiro&quot;;&quot;Verdadeiro&quot;;&quot;Falso&quot;"/>
    <numFmt numFmtId="171" formatCode="&quot;Activado&quot;;&quot;Activado&quot;;&quot;Desactivado&quot;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\-000"/>
    <numFmt numFmtId="178" formatCode="0000\-000\ ########################################"/>
  </numFmts>
  <fonts count="36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6"/>
      <color indexed="23"/>
      <name val="Arial"/>
      <family val="0"/>
    </font>
    <font>
      <sz val="6"/>
      <color indexed="23"/>
      <name val="Arial Narrow"/>
      <family val="2"/>
    </font>
    <font>
      <b/>
      <sz val="8"/>
      <color indexed="22"/>
      <name val="Arial Narrow"/>
      <family val="2"/>
    </font>
    <font>
      <sz val="7.5"/>
      <color indexed="2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0"/>
      <name val="Webdings"/>
      <family val="1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12" fillId="0" borderId="0">
      <alignment/>
      <protection/>
    </xf>
    <xf numFmtId="0" fontId="12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 wrapText="1"/>
      <protection hidden="1"/>
    </xf>
    <xf numFmtId="0" fontId="4" fillId="7" borderId="13" xfId="0" applyFont="1" applyFill="1" applyBorder="1" applyAlignment="1" applyProtection="1">
      <alignment horizontal="center" vertical="center" wrapText="1"/>
      <protection hidden="1"/>
    </xf>
    <xf numFmtId="0" fontId="4" fillId="22" borderId="13" xfId="0" applyFont="1" applyFill="1" applyBorder="1" applyAlignment="1" applyProtection="1">
      <alignment horizontal="center" vertical="center" wrapText="1"/>
      <protection hidden="1"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4" borderId="13" xfId="0" applyFont="1" applyFill="1" applyBorder="1" applyAlignment="1" applyProtection="1">
      <alignment horizontal="center" vertical="center" wrapText="1"/>
      <protection hidden="1"/>
    </xf>
    <xf numFmtId="0" fontId="4" fillId="20" borderId="13" xfId="0" applyFont="1" applyFill="1" applyBorder="1" applyAlignment="1" applyProtection="1">
      <alignment horizontal="center" vertical="center" wrapText="1"/>
      <protection hidden="1"/>
    </xf>
    <xf numFmtId="0" fontId="32" fillId="0" borderId="0" xfId="55" applyFont="1">
      <alignment/>
      <protection/>
    </xf>
    <xf numFmtId="49" fontId="32" fillId="0" borderId="0" xfId="55" applyNumberFormat="1" applyFont="1">
      <alignment/>
      <protection/>
    </xf>
    <xf numFmtId="0" fontId="33" fillId="0" borderId="0" xfId="55" applyFont="1">
      <alignment/>
      <protection/>
    </xf>
    <xf numFmtId="49" fontId="33" fillId="0" borderId="0" xfId="55" applyNumberFormat="1" applyFont="1">
      <alignment/>
      <protection/>
    </xf>
    <xf numFmtId="0" fontId="6" fillId="0" borderId="10" xfId="0" applyFont="1" applyFill="1" applyBorder="1" applyAlignment="1" applyProtection="1">
      <alignment horizontal="left" vertical="center" wrapText="1" indent="1"/>
      <protection locked="0"/>
    </xf>
    <xf numFmtId="0" fontId="34" fillId="0" borderId="0" xfId="0" applyFont="1" applyFill="1" applyAlignment="1" applyProtection="1">
      <alignment/>
      <protection/>
    </xf>
    <xf numFmtId="3" fontId="33" fillId="0" borderId="0" xfId="55" applyNumberFormat="1" applyFont="1" applyAlignment="1">
      <alignment horizontal="left"/>
      <protection/>
    </xf>
    <xf numFmtId="0" fontId="33" fillId="0" borderId="0" xfId="55" applyFont="1" applyAlignment="1">
      <alignment horizontal="left"/>
      <protection/>
    </xf>
    <xf numFmtId="164" fontId="33" fillId="0" borderId="0" xfId="55" applyNumberFormat="1" applyFont="1">
      <alignment/>
      <protection/>
    </xf>
    <xf numFmtId="167" fontId="4" fillId="22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8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20" borderId="10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urrency" xfId="52"/>
    <cellStyle name="Currency [0]" xfId="53"/>
    <cellStyle name="Neutral" xfId="54"/>
    <cellStyle name="Normal_Ficheiro original1" xfId="55"/>
    <cellStyle name="Note" xfId="56"/>
    <cellStyle name="Output" xfId="57"/>
    <cellStyle name="Percent" xfId="58"/>
    <cellStyle name="Comma [0]" xfId="59"/>
    <cellStyle name="Title" xfId="60"/>
    <cellStyle name="Total" xfId="61"/>
    <cellStyle name="Comma" xfId="62"/>
    <cellStyle name="Warning Text" xfId="63"/>
  </cellStyles>
  <dxfs count="2">
    <dxf>
      <fill>
        <patternFill>
          <bgColor rgb="FFC0C0C0"/>
        </patternFill>
      </fill>
      <border/>
    </dxf>
    <dxf>
      <fill>
        <patternFill>
          <fgColor rgb="FFC0C0C0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indexed="48"/>
  </sheetPr>
  <dimension ref="A1:X106"/>
  <sheetViews>
    <sheetView showGridLines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9.140625" defaultRowHeight="12.75"/>
  <cols>
    <col min="1" max="1" width="3.140625" style="13" bestFit="1" customWidth="1"/>
    <col min="2" max="2" width="11.57421875" style="1" hidden="1" customWidth="1"/>
    <col min="3" max="3" width="24.57421875" style="1" customWidth="1"/>
    <col min="4" max="4" width="16.57421875" style="1" customWidth="1"/>
    <col min="5" max="6" width="17.00390625" style="1" customWidth="1"/>
    <col min="7" max="8" width="12.140625" style="1" customWidth="1"/>
    <col min="9" max="9" width="20.00390625" style="1" customWidth="1"/>
    <col min="10" max="13" width="15.57421875" style="1" customWidth="1"/>
    <col min="14" max="14" width="13.7109375" style="1" customWidth="1"/>
    <col min="15" max="15" width="12.421875" style="1" customWidth="1"/>
    <col min="16" max="16" width="23.00390625" style="1" bestFit="1" customWidth="1"/>
    <col min="17" max="17" width="13.140625" style="1" bestFit="1" customWidth="1"/>
    <col min="18" max="22" width="17.140625" style="1" customWidth="1"/>
    <col min="23" max="23" width="32.57421875" style="1" customWidth="1"/>
    <col min="24" max="16384" width="9.140625" style="1" customWidth="1"/>
  </cols>
  <sheetData>
    <row r="1" spans="3:22" ht="4.5" customHeight="1"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2"/>
      <c r="U1" s="12"/>
      <c r="V1" s="12"/>
    </row>
    <row r="2" spans="4:22" ht="13.5">
      <c r="D2" s="3" t="s">
        <v>8900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2"/>
      <c r="U2" s="12"/>
      <c r="V2" s="12"/>
    </row>
    <row r="3" spans="3:22" ht="4.5" customHeight="1">
      <c r="C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2"/>
      <c r="U3" s="12"/>
      <c r="V3" s="12"/>
    </row>
    <row r="4" spans="2:22" ht="14.25">
      <c r="B4" s="43"/>
      <c r="D4" s="43" t="s">
        <v>8898</v>
      </c>
      <c r="E4" s="45"/>
      <c r="F4" s="45"/>
      <c r="G4" s="45"/>
      <c r="H4" s="33" t="s">
        <v>8899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2:22" ht="14.25" thickBot="1"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4" s="6" customFormat="1" ht="39.75" customHeight="1">
      <c r="A6" s="14"/>
      <c r="B6" s="24" t="s">
        <v>458</v>
      </c>
      <c r="C6" s="25" t="s">
        <v>209</v>
      </c>
      <c r="D6" s="17" t="s">
        <v>457</v>
      </c>
      <c r="E6" s="17" t="s">
        <v>210</v>
      </c>
      <c r="F6" s="17" t="s">
        <v>214</v>
      </c>
      <c r="G6" s="17" t="s">
        <v>8848</v>
      </c>
      <c r="H6" s="17" t="s">
        <v>5458</v>
      </c>
      <c r="I6" s="27" t="s">
        <v>5466</v>
      </c>
      <c r="J6" s="27" t="s">
        <v>5467</v>
      </c>
      <c r="K6" s="26" t="s">
        <v>4071</v>
      </c>
      <c r="L6" s="26" t="s">
        <v>207</v>
      </c>
      <c r="M6" s="26" t="s">
        <v>208</v>
      </c>
      <c r="N6" s="18" t="s">
        <v>460</v>
      </c>
      <c r="O6" s="18" t="s">
        <v>8847</v>
      </c>
      <c r="P6" s="19" t="s">
        <v>5456</v>
      </c>
      <c r="Q6" s="19" t="s">
        <v>5457</v>
      </c>
      <c r="R6" s="20" t="s">
        <v>5461</v>
      </c>
      <c r="S6" s="20" t="s">
        <v>5462</v>
      </c>
      <c r="T6" s="20" t="s">
        <v>5463</v>
      </c>
      <c r="U6" s="20" t="s">
        <v>5464</v>
      </c>
      <c r="V6" s="20" t="s">
        <v>5465</v>
      </c>
      <c r="W6" s="21" t="s">
        <v>3028</v>
      </c>
      <c r="X6" s="5"/>
    </row>
    <row r="7" spans="1:23" ht="25.5" customHeight="1">
      <c r="A7" s="13">
        <v>1</v>
      </c>
      <c r="B7" s="10" t="e">
        <f>VLOOKUP($E$4,estabelecimento,2)</f>
        <v>#N/A</v>
      </c>
      <c r="C7" s="32"/>
      <c r="D7" s="9"/>
      <c r="E7" s="9"/>
      <c r="F7" s="9"/>
      <c r="G7" s="8"/>
      <c r="H7" s="22"/>
      <c r="I7" s="22"/>
      <c r="J7" s="22"/>
      <c r="K7" s="22"/>
      <c r="L7" s="22"/>
      <c r="M7" s="22"/>
      <c r="N7" s="7"/>
      <c r="O7" s="8"/>
      <c r="P7" s="23"/>
      <c r="Q7" s="8"/>
      <c r="R7" s="8"/>
      <c r="S7" s="8"/>
      <c r="T7" s="8"/>
      <c r="U7" s="8"/>
      <c r="V7" s="8"/>
      <c r="W7" s="11"/>
    </row>
    <row r="8" spans="1:23" ht="26.25" customHeight="1">
      <c r="A8" s="13">
        <v>2</v>
      </c>
      <c r="B8" s="10" t="e">
        <f aca="true" t="shared" si="0" ref="B8:B39">$B$7</f>
        <v>#N/A</v>
      </c>
      <c r="C8" s="32"/>
      <c r="D8" s="9"/>
      <c r="E8" s="9"/>
      <c r="F8" s="9"/>
      <c r="G8" s="8"/>
      <c r="H8" s="22"/>
      <c r="I8" s="22"/>
      <c r="J8" s="22"/>
      <c r="K8" s="22"/>
      <c r="L8" s="22"/>
      <c r="M8" s="22"/>
      <c r="N8" s="7"/>
      <c r="O8" s="8"/>
      <c r="P8" s="23"/>
      <c r="Q8" s="8"/>
      <c r="R8" s="8"/>
      <c r="S8" s="8"/>
      <c r="T8" s="8"/>
      <c r="U8" s="8"/>
      <c r="V8" s="8"/>
      <c r="W8" s="11"/>
    </row>
    <row r="9" spans="1:23" ht="26.25" customHeight="1">
      <c r="A9" s="13">
        <v>3</v>
      </c>
      <c r="B9" s="10" t="e">
        <f t="shared" si="0"/>
        <v>#N/A</v>
      </c>
      <c r="C9" s="32"/>
      <c r="D9" s="9"/>
      <c r="E9" s="9"/>
      <c r="F9" s="9"/>
      <c r="G9" s="8"/>
      <c r="H9" s="22"/>
      <c r="I9" s="22"/>
      <c r="J9" s="22"/>
      <c r="K9" s="22"/>
      <c r="L9" s="22"/>
      <c r="M9" s="22"/>
      <c r="N9" s="7"/>
      <c r="O9" s="8"/>
      <c r="P9" s="23"/>
      <c r="Q9" s="8"/>
      <c r="R9" s="8"/>
      <c r="S9" s="8"/>
      <c r="T9" s="8"/>
      <c r="U9" s="8"/>
      <c r="V9" s="8"/>
      <c r="W9" s="11"/>
    </row>
    <row r="10" spans="1:23" ht="26.25" customHeight="1">
      <c r="A10" s="13">
        <v>4</v>
      </c>
      <c r="B10" s="10" t="e">
        <f t="shared" si="0"/>
        <v>#N/A</v>
      </c>
      <c r="C10" s="32"/>
      <c r="D10" s="9"/>
      <c r="E10" s="9"/>
      <c r="F10" s="9"/>
      <c r="G10" s="8"/>
      <c r="H10" s="22"/>
      <c r="I10" s="22"/>
      <c r="J10" s="22"/>
      <c r="K10" s="22"/>
      <c r="L10" s="22"/>
      <c r="M10" s="22"/>
      <c r="N10" s="7"/>
      <c r="O10" s="8"/>
      <c r="P10" s="23"/>
      <c r="Q10" s="8"/>
      <c r="R10" s="8"/>
      <c r="S10" s="8"/>
      <c r="T10" s="8"/>
      <c r="U10" s="8"/>
      <c r="V10" s="8"/>
      <c r="W10" s="11"/>
    </row>
    <row r="11" spans="1:23" ht="26.25" customHeight="1">
      <c r="A11" s="13">
        <v>5</v>
      </c>
      <c r="B11" s="10" t="e">
        <f t="shared" si="0"/>
        <v>#N/A</v>
      </c>
      <c r="C11" s="32"/>
      <c r="D11" s="9"/>
      <c r="E11" s="9"/>
      <c r="F11" s="9"/>
      <c r="G11" s="8"/>
      <c r="H11" s="22"/>
      <c r="I11" s="22"/>
      <c r="J11" s="22"/>
      <c r="K11" s="22"/>
      <c r="L11" s="22"/>
      <c r="M11" s="22"/>
      <c r="N11" s="7"/>
      <c r="O11" s="8"/>
      <c r="P11" s="23"/>
      <c r="Q11" s="8"/>
      <c r="R11" s="8"/>
      <c r="S11" s="8"/>
      <c r="T11" s="8"/>
      <c r="U11" s="8"/>
      <c r="V11" s="8"/>
      <c r="W11" s="11"/>
    </row>
    <row r="12" spans="1:23" ht="26.25" customHeight="1">
      <c r="A12" s="13">
        <v>6</v>
      </c>
      <c r="B12" s="10" t="e">
        <f t="shared" si="0"/>
        <v>#N/A</v>
      </c>
      <c r="C12" s="32"/>
      <c r="D12" s="9"/>
      <c r="E12" s="9"/>
      <c r="F12" s="9"/>
      <c r="G12" s="8"/>
      <c r="H12" s="22"/>
      <c r="I12" s="22"/>
      <c r="J12" s="22"/>
      <c r="K12" s="22"/>
      <c r="L12" s="22"/>
      <c r="M12" s="22"/>
      <c r="N12" s="7"/>
      <c r="O12" s="8"/>
      <c r="P12" s="23"/>
      <c r="Q12" s="8"/>
      <c r="R12" s="8"/>
      <c r="S12" s="8"/>
      <c r="T12" s="8"/>
      <c r="U12" s="8"/>
      <c r="V12" s="8"/>
      <c r="W12" s="11"/>
    </row>
    <row r="13" spans="1:23" ht="26.25" customHeight="1">
      <c r="A13" s="13">
        <v>7</v>
      </c>
      <c r="B13" s="10" t="e">
        <f t="shared" si="0"/>
        <v>#N/A</v>
      </c>
      <c r="C13" s="32"/>
      <c r="D13" s="9"/>
      <c r="E13" s="9"/>
      <c r="F13" s="9"/>
      <c r="G13" s="8"/>
      <c r="H13" s="22"/>
      <c r="I13" s="22"/>
      <c r="J13" s="22"/>
      <c r="K13" s="22"/>
      <c r="L13" s="22"/>
      <c r="M13" s="22"/>
      <c r="N13" s="7"/>
      <c r="O13" s="8"/>
      <c r="P13" s="23"/>
      <c r="Q13" s="8"/>
      <c r="R13" s="8"/>
      <c r="S13" s="8"/>
      <c r="T13" s="8"/>
      <c r="U13" s="8"/>
      <c r="V13" s="8"/>
      <c r="W13" s="11"/>
    </row>
    <row r="14" spans="1:23" ht="26.25" customHeight="1">
      <c r="A14" s="13">
        <v>8</v>
      </c>
      <c r="B14" s="10" t="e">
        <f t="shared" si="0"/>
        <v>#N/A</v>
      </c>
      <c r="C14" s="32"/>
      <c r="D14" s="9"/>
      <c r="E14" s="9"/>
      <c r="F14" s="9"/>
      <c r="G14" s="8"/>
      <c r="H14" s="22"/>
      <c r="I14" s="22"/>
      <c r="J14" s="22"/>
      <c r="K14" s="22"/>
      <c r="L14" s="22"/>
      <c r="M14" s="22"/>
      <c r="N14" s="7"/>
      <c r="O14" s="8"/>
      <c r="P14" s="23"/>
      <c r="Q14" s="8"/>
      <c r="R14" s="8"/>
      <c r="S14" s="8"/>
      <c r="T14" s="8"/>
      <c r="U14" s="8"/>
      <c r="V14" s="8"/>
      <c r="W14" s="11"/>
    </row>
    <row r="15" spans="1:23" ht="26.25" customHeight="1">
      <c r="A15" s="13">
        <v>9</v>
      </c>
      <c r="B15" s="10" t="e">
        <f t="shared" si="0"/>
        <v>#N/A</v>
      </c>
      <c r="C15" s="32"/>
      <c r="D15" s="9"/>
      <c r="E15" s="9"/>
      <c r="F15" s="9"/>
      <c r="G15" s="8"/>
      <c r="H15" s="22"/>
      <c r="I15" s="22"/>
      <c r="J15" s="22"/>
      <c r="K15" s="22"/>
      <c r="L15" s="22"/>
      <c r="M15" s="22"/>
      <c r="N15" s="7"/>
      <c r="O15" s="8"/>
      <c r="P15" s="23"/>
      <c r="Q15" s="8"/>
      <c r="R15" s="8"/>
      <c r="S15" s="8"/>
      <c r="T15" s="8"/>
      <c r="U15" s="8"/>
      <c r="V15" s="8"/>
      <c r="W15" s="11"/>
    </row>
    <row r="16" spans="1:23" ht="26.25" customHeight="1">
      <c r="A16" s="13">
        <v>10</v>
      </c>
      <c r="B16" s="10" t="e">
        <f t="shared" si="0"/>
        <v>#N/A</v>
      </c>
      <c r="C16" s="32"/>
      <c r="D16" s="9"/>
      <c r="E16" s="9"/>
      <c r="F16" s="9"/>
      <c r="G16" s="8"/>
      <c r="H16" s="22"/>
      <c r="I16" s="22"/>
      <c r="J16" s="22"/>
      <c r="K16" s="22"/>
      <c r="L16" s="22"/>
      <c r="M16" s="22"/>
      <c r="N16" s="7"/>
      <c r="O16" s="8"/>
      <c r="P16" s="23"/>
      <c r="Q16" s="8"/>
      <c r="R16" s="8"/>
      <c r="S16" s="8"/>
      <c r="T16" s="8"/>
      <c r="U16" s="8"/>
      <c r="V16" s="8"/>
      <c r="W16" s="11"/>
    </row>
    <row r="17" spans="1:23" ht="26.25" customHeight="1">
      <c r="A17" s="13">
        <v>11</v>
      </c>
      <c r="B17" s="10" t="e">
        <f t="shared" si="0"/>
        <v>#N/A</v>
      </c>
      <c r="C17" s="32"/>
      <c r="D17" s="9"/>
      <c r="E17" s="9"/>
      <c r="F17" s="9"/>
      <c r="G17" s="8"/>
      <c r="H17" s="22"/>
      <c r="I17" s="22"/>
      <c r="J17" s="22"/>
      <c r="K17" s="22"/>
      <c r="L17" s="22"/>
      <c r="M17" s="22"/>
      <c r="N17" s="7"/>
      <c r="O17" s="8"/>
      <c r="P17" s="23"/>
      <c r="Q17" s="8"/>
      <c r="R17" s="8"/>
      <c r="S17" s="8"/>
      <c r="T17" s="8"/>
      <c r="U17" s="8"/>
      <c r="V17" s="8"/>
      <c r="W17" s="11"/>
    </row>
    <row r="18" spans="1:23" ht="26.25" customHeight="1">
      <c r="A18" s="13">
        <v>12</v>
      </c>
      <c r="B18" s="10" t="e">
        <f t="shared" si="0"/>
        <v>#N/A</v>
      </c>
      <c r="C18" s="32"/>
      <c r="D18" s="9"/>
      <c r="E18" s="9"/>
      <c r="F18" s="9"/>
      <c r="G18" s="8"/>
      <c r="H18" s="22"/>
      <c r="I18" s="22"/>
      <c r="J18" s="22"/>
      <c r="K18" s="22"/>
      <c r="L18" s="22"/>
      <c r="M18" s="22"/>
      <c r="N18" s="7"/>
      <c r="O18" s="8"/>
      <c r="P18" s="23"/>
      <c r="Q18" s="8"/>
      <c r="R18" s="8"/>
      <c r="S18" s="8"/>
      <c r="T18" s="8"/>
      <c r="U18" s="8"/>
      <c r="V18" s="8"/>
      <c r="W18" s="11"/>
    </row>
    <row r="19" spans="1:23" ht="26.25" customHeight="1">
      <c r="A19" s="13">
        <v>13</v>
      </c>
      <c r="B19" s="10" t="e">
        <f t="shared" si="0"/>
        <v>#N/A</v>
      </c>
      <c r="C19" s="32"/>
      <c r="D19" s="9"/>
      <c r="E19" s="9"/>
      <c r="F19" s="9"/>
      <c r="G19" s="8"/>
      <c r="H19" s="22"/>
      <c r="I19" s="22"/>
      <c r="J19" s="22"/>
      <c r="K19" s="22"/>
      <c r="L19" s="22"/>
      <c r="M19" s="22"/>
      <c r="N19" s="7"/>
      <c r="O19" s="8"/>
      <c r="P19" s="23"/>
      <c r="Q19" s="8"/>
      <c r="R19" s="8"/>
      <c r="S19" s="8"/>
      <c r="T19" s="8"/>
      <c r="U19" s="8"/>
      <c r="V19" s="8"/>
      <c r="W19" s="11"/>
    </row>
    <row r="20" spans="1:23" ht="26.25" customHeight="1">
      <c r="A20" s="13">
        <v>14</v>
      </c>
      <c r="B20" s="10" t="e">
        <f t="shared" si="0"/>
        <v>#N/A</v>
      </c>
      <c r="C20" s="32"/>
      <c r="D20" s="9"/>
      <c r="E20" s="9"/>
      <c r="F20" s="9"/>
      <c r="G20" s="8"/>
      <c r="H20" s="22"/>
      <c r="I20" s="22"/>
      <c r="J20" s="22"/>
      <c r="K20" s="22"/>
      <c r="L20" s="22"/>
      <c r="M20" s="22"/>
      <c r="N20" s="7"/>
      <c r="O20" s="8"/>
      <c r="P20" s="23"/>
      <c r="Q20" s="8"/>
      <c r="R20" s="8"/>
      <c r="S20" s="8"/>
      <c r="T20" s="8"/>
      <c r="U20" s="8"/>
      <c r="V20" s="8"/>
      <c r="W20" s="11"/>
    </row>
    <row r="21" spans="1:23" ht="26.25" customHeight="1">
      <c r="A21" s="13">
        <v>15</v>
      </c>
      <c r="B21" s="10" t="e">
        <f t="shared" si="0"/>
        <v>#N/A</v>
      </c>
      <c r="C21" s="32"/>
      <c r="D21" s="9"/>
      <c r="E21" s="9"/>
      <c r="F21" s="9"/>
      <c r="G21" s="8"/>
      <c r="H21" s="22"/>
      <c r="I21" s="22"/>
      <c r="J21" s="22"/>
      <c r="K21" s="22"/>
      <c r="L21" s="22"/>
      <c r="M21" s="22"/>
      <c r="N21" s="7"/>
      <c r="O21" s="8"/>
      <c r="P21" s="23"/>
      <c r="Q21" s="8"/>
      <c r="R21" s="8"/>
      <c r="S21" s="8"/>
      <c r="T21" s="8"/>
      <c r="U21" s="8"/>
      <c r="V21" s="8"/>
      <c r="W21" s="11"/>
    </row>
    <row r="22" spans="1:23" ht="26.25" customHeight="1">
      <c r="A22" s="13">
        <v>16</v>
      </c>
      <c r="B22" s="10" t="e">
        <f t="shared" si="0"/>
        <v>#N/A</v>
      </c>
      <c r="C22" s="32"/>
      <c r="D22" s="9"/>
      <c r="E22" s="9"/>
      <c r="F22" s="9"/>
      <c r="G22" s="8"/>
      <c r="H22" s="22"/>
      <c r="I22" s="22"/>
      <c r="J22" s="22"/>
      <c r="K22" s="22"/>
      <c r="L22" s="22"/>
      <c r="M22" s="22"/>
      <c r="N22" s="7"/>
      <c r="O22" s="8"/>
      <c r="P22" s="23"/>
      <c r="Q22" s="8"/>
      <c r="R22" s="8"/>
      <c r="S22" s="8"/>
      <c r="T22" s="8"/>
      <c r="U22" s="8"/>
      <c r="V22" s="8"/>
      <c r="W22" s="11"/>
    </row>
    <row r="23" spans="1:23" ht="26.25" customHeight="1">
      <c r="A23" s="13">
        <v>17</v>
      </c>
      <c r="B23" s="10" t="e">
        <f t="shared" si="0"/>
        <v>#N/A</v>
      </c>
      <c r="C23" s="32"/>
      <c r="D23" s="9"/>
      <c r="E23" s="9"/>
      <c r="F23" s="9"/>
      <c r="G23" s="8"/>
      <c r="H23" s="22"/>
      <c r="I23" s="22"/>
      <c r="J23" s="22"/>
      <c r="K23" s="22"/>
      <c r="L23" s="22"/>
      <c r="M23" s="22"/>
      <c r="N23" s="7"/>
      <c r="O23" s="8"/>
      <c r="P23" s="23"/>
      <c r="Q23" s="8"/>
      <c r="R23" s="8"/>
      <c r="S23" s="8"/>
      <c r="T23" s="8"/>
      <c r="U23" s="8"/>
      <c r="V23" s="8"/>
      <c r="W23" s="11"/>
    </row>
    <row r="24" spans="1:23" ht="26.25" customHeight="1">
      <c r="A24" s="13">
        <v>18</v>
      </c>
      <c r="B24" s="10" t="e">
        <f t="shared" si="0"/>
        <v>#N/A</v>
      </c>
      <c r="C24" s="32"/>
      <c r="D24" s="9"/>
      <c r="E24" s="9"/>
      <c r="F24" s="9"/>
      <c r="G24" s="8"/>
      <c r="H24" s="22"/>
      <c r="I24" s="22"/>
      <c r="J24" s="22"/>
      <c r="K24" s="22"/>
      <c r="L24" s="22"/>
      <c r="M24" s="22"/>
      <c r="N24" s="7"/>
      <c r="O24" s="8"/>
      <c r="P24" s="23"/>
      <c r="Q24" s="8"/>
      <c r="R24" s="8"/>
      <c r="S24" s="8"/>
      <c r="T24" s="8"/>
      <c r="U24" s="8"/>
      <c r="V24" s="8"/>
      <c r="W24" s="11"/>
    </row>
    <row r="25" spans="1:23" ht="26.25" customHeight="1">
      <c r="A25" s="13">
        <v>19</v>
      </c>
      <c r="B25" s="10" t="e">
        <f t="shared" si="0"/>
        <v>#N/A</v>
      </c>
      <c r="C25" s="32"/>
      <c r="D25" s="9"/>
      <c r="E25" s="9"/>
      <c r="F25" s="9"/>
      <c r="G25" s="8"/>
      <c r="H25" s="22"/>
      <c r="I25" s="22"/>
      <c r="J25" s="22"/>
      <c r="K25" s="22"/>
      <c r="L25" s="22"/>
      <c r="M25" s="22"/>
      <c r="N25" s="7"/>
      <c r="O25" s="8"/>
      <c r="P25" s="23"/>
      <c r="Q25" s="8"/>
      <c r="R25" s="8"/>
      <c r="S25" s="8"/>
      <c r="T25" s="8"/>
      <c r="U25" s="8"/>
      <c r="V25" s="8"/>
      <c r="W25" s="11"/>
    </row>
    <row r="26" spans="1:23" ht="26.25" customHeight="1">
      <c r="A26" s="13">
        <v>20</v>
      </c>
      <c r="B26" s="10" t="e">
        <f t="shared" si="0"/>
        <v>#N/A</v>
      </c>
      <c r="C26" s="32"/>
      <c r="D26" s="9"/>
      <c r="E26" s="9"/>
      <c r="F26" s="9"/>
      <c r="G26" s="8"/>
      <c r="H26" s="22"/>
      <c r="I26" s="22"/>
      <c r="J26" s="22"/>
      <c r="K26" s="22"/>
      <c r="L26" s="22"/>
      <c r="M26" s="22"/>
      <c r="N26" s="7"/>
      <c r="O26" s="8"/>
      <c r="P26" s="23"/>
      <c r="Q26" s="8"/>
      <c r="R26" s="8"/>
      <c r="S26" s="8"/>
      <c r="T26" s="8"/>
      <c r="U26" s="8"/>
      <c r="V26" s="8"/>
      <c r="W26" s="11"/>
    </row>
    <row r="27" spans="1:23" ht="26.25" customHeight="1">
      <c r="A27" s="13">
        <v>21</v>
      </c>
      <c r="B27" s="10" t="e">
        <f t="shared" si="0"/>
        <v>#N/A</v>
      </c>
      <c r="C27" s="32"/>
      <c r="D27" s="9"/>
      <c r="E27" s="9"/>
      <c r="F27" s="9"/>
      <c r="G27" s="8"/>
      <c r="H27" s="22"/>
      <c r="I27" s="22"/>
      <c r="J27" s="22"/>
      <c r="K27" s="22"/>
      <c r="L27" s="22"/>
      <c r="M27" s="22"/>
      <c r="N27" s="7"/>
      <c r="O27" s="8"/>
      <c r="P27" s="23"/>
      <c r="Q27" s="8"/>
      <c r="R27" s="8"/>
      <c r="S27" s="8"/>
      <c r="T27" s="8"/>
      <c r="U27" s="8"/>
      <c r="V27" s="8"/>
      <c r="W27" s="11"/>
    </row>
    <row r="28" spans="1:23" ht="26.25" customHeight="1">
      <c r="A28" s="13">
        <v>22</v>
      </c>
      <c r="B28" s="10" t="e">
        <f t="shared" si="0"/>
        <v>#N/A</v>
      </c>
      <c r="C28" s="32"/>
      <c r="D28" s="9"/>
      <c r="E28" s="9"/>
      <c r="F28" s="9"/>
      <c r="G28" s="8"/>
      <c r="H28" s="22"/>
      <c r="I28" s="22"/>
      <c r="J28" s="22"/>
      <c r="K28" s="22"/>
      <c r="L28" s="22"/>
      <c r="M28" s="22"/>
      <c r="N28" s="7"/>
      <c r="O28" s="8"/>
      <c r="P28" s="23"/>
      <c r="Q28" s="8"/>
      <c r="R28" s="8"/>
      <c r="S28" s="8"/>
      <c r="T28" s="8"/>
      <c r="U28" s="8"/>
      <c r="V28" s="8"/>
      <c r="W28" s="11"/>
    </row>
    <row r="29" spans="1:23" ht="26.25" customHeight="1">
      <c r="A29" s="13">
        <v>23</v>
      </c>
      <c r="B29" s="10" t="e">
        <f t="shared" si="0"/>
        <v>#N/A</v>
      </c>
      <c r="C29" s="32"/>
      <c r="D29" s="9"/>
      <c r="E29" s="9"/>
      <c r="F29" s="9"/>
      <c r="G29" s="8"/>
      <c r="H29" s="22"/>
      <c r="I29" s="22"/>
      <c r="J29" s="22"/>
      <c r="K29" s="22"/>
      <c r="L29" s="22"/>
      <c r="M29" s="22"/>
      <c r="N29" s="7"/>
      <c r="O29" s="8"/>
      <c r="P29" s="23"/>
      <c r="Q29" s="8"/>
      <c r="R29" s="8"/>
      <c r="S29" s="8"/>
      <c r="T29" s="8"/>
      <c r="U29" s="8"/>
      <c r="V29" s="8"/>
      <c r="W29" s="11"/>
    </row>
    <row r="30" spans="1:23" ht="26.25" customHeight="1">
      <c r="A30" s="13">
        <v>24</v>
      </c>
      <c r="B30" s="10" t="e">
        <f t="shared" si="0"/>
        <v>#N/A</v>
      </c>
      <c r="C30" s="32"/>
      <c r="D30" s="9"/>
      <c r="E30" s="9"/>
      <c r="F30" s="9"/>
      <c r="G30" s="8"/>
      <c r="H30" s="22"/>
      <c r="I30" s="22"/>
      <c r="J30" s="22"/>
      <c r="K30" s="22"/>
      <c r="L30" s="22"/>
      <c r="M30" s="22"/>
      <c r="N30" s="7"/>
      <c r="O30" s="8"/>
      <c r="P30" s="23"/>
      <c r="Q30" s="8"/>
      <c r="R30" s="8"/>
      <c r="S30" s="8"/>
      <c r="T30" s="8"/>
      <c r="U30" s="8"/>
      <c r="V30" s="8"/>
      <c r="W30" s="11"/>
    </row>
    <row r="31" spans="1:23" ht="26.25" customHeight="1">
      <c r="A31" s="13">
        <v>25</v>
      </c>
      <c r="B31" s="10" t="e">
        <f t="shared" si="0"/>
        <v>#N/A</v>
      </c>
      <c r="C31" s="32"/>
      <c r="D31" s="9"/>
      <c r="E31" s="9"/>
      <c r="F31" s="9"/>
      <c r="G31" s="8"/>
      <c r="H31" s="22"/>
      <c r="I31" s="22"/>
      <c r="J31" s="22"/>
      <c r="K31" s="22"/>
      <c r="L31" s="22"/>
      <c r="M31" s="22"/>
      <c r="N31" s="7"/>
      <c r="O31" s="8"/>
      <c r="P31" s="23"/>
      <c r="Q31" s="8"/>
      <c r="R31" s="8"/>
      <c r="S31" s="8"/>
      <c r="T31" s="8"/>
      <c r="U31" s="8"/>
      <c r="V31" s="8"/>
      <c r="W31" s="11"/>
    </row>
    <row r="32" spans="1:23" ht="26.25" customHeight="1">
      <c r="A32" s="13">
        <v>26</v>
      </c>
      <c r="B32" s="10" t="e">
        <f t="shared" si="0"/>
        <v>#N/A</v>
      </c>
      <c r="C32" s="32"/>
      <c r="D32" s="9"/>
      <c r="E32" s="9"/>
      <c r="F32" s="9"/>
      <c r="G32" s="8"/>
      <c r="H32" s="22"/>
      <c r="I32" s="22"/>
      <c r="J32" s="22"/>
      <c r="K32" s="22"/>
      <c r="L32" s="22"/>
      <c r="M32" s="22"/>
      <c r="N32" s="7"/>
      <c r="O32" s="8"/>
      <c r="P32" s="23"/>
      <c r="Q32" s="8"/>
      <c r="R32" s="8"/>
      <c r="S32" s="8"/>
      <c r="T32" s="8"/>
      <c r="U32" s="8"/>
      <c r="V32" s="8"/>
      <c r="W32" s="11"/>
    </row>
    <row r="33" spans="1:23" ht="26.25" customHeight="1">
      <c r="A33" s="13">
        <v>27</v>
      </c>
      <c r="B33" s="10" t="e">
        <f t="shared" si="0"/>
        <v>#N/A</v>
      </c>
      <c r="C33" s="32"/>
      <c r="D33" s="9"/>
      <c r="E33" s="9"/>
      <c r="F33" s="9"/>
      <c r="G33" s="8"/>
      <c r="H33" s="22"/>
      <c r="I33" s="22"/>
      <c r="J33" s="22"/>
      <c r="K33" s="22"/>
      <c r="L33" s="22"/>
      <c r="M33" s="22"/>
      <c r="N33" s="7"/>
      <c r="O33" s="8"/>
      <c r="P33" s="23"/>
      <c r="Q33" s="8"/>
      <c r="R33" s="8"/>
      <c r="S33" s="8"/>
      <c r="T33" s="8"/>
      <c r="U33" s="8"/>
      <c r="V33" s="8"/>
      <c r="W33" s="11"/>
    </row>
    <row r="34" spans="1:23" ht="26.25" customHeight="1">
      <c r="A34" s="13">
        <v>28</v>
      </c>
      <c r="B34" s="10" t="e">
        <f t="shared" si="0"/>
        <v>#N/A</v>
      </c>
      <c r="C34" s="32"/>
      <c r="D34" s="9"/>
      <c r="E34" s="9"/>
      <c r="F34" s="9"/>
      <c r="G34" s="8"/>
      <c r="H34" s="22"/>
      <c r="I34" s="22"/>
      <c r="J34" s="22"/>
      <c r="K34" s="22"/>
      <c r="L34" s="22"/>
      <c r="M34" s="22"/>
      <c r="N34" s="7"/>
      <c r="O34" s="8"/>
      <c r="P34" s="23"/>
      <c r="Q34" s="8"/>
      <c r="R34" s="8"/>
      <c r="S34" s="8"/>
      <c r="T34" s="8"/>
      <c r="U34" s="8"/>
      <c r="V34" s="8"/>
      <c r="W34" s="11"/>
    </row>
    <row r="35" spans="1:23" ht="26.25" customHeight="1">
      <c r="A35" s="13">
        <v>29</v>
      </c>
      <c r="B35" s="10" t="e">
        <f t="shared" si="0"/>
        <v>#N/A</v>
      </c>
      <c r="C35" s="32"/>
      <c r="D35" s="9"/>
      <c r="E35" s="9"/>
      <c r="F35" s="9"/>
      <c r="G35" s="8"/>
      <c r="H35" s="22"/>
      <c r="I35" s="22"/>
      <c r="J35" s="22"/>
      <c r="K35" s="22"/>
      <c r="L35" s="22"/>
      <c r="M35" s="22"/>
      <c r="N35" s="7"/>
      <c r="O35" s="8"/>
      <c r="P35" s="23"/>
      <c r="Q35" s="8"/>
      <c r="R35" s="8"/>
      <c r="S35" s="8"/>
      <c r="T35" s="8"/>
      <c r="U35" s="8"/>
      <c r="V35" s="8"/>
      <c r="W35" s="11"/>
    </row>
    <row r="36" spans="1:23" ht="26.25" customHeight="1">
      <c r="A36" s="13">
        <v>30</v>
      </c>
      <c r="B36" s="10" t="e">
        <f t="shared" si="0"/>
        <v>#N/A</v>
      </c>
      <c r="C36" s="32"/>
      <c r="D36" s="9"/>
      <c r="E36" s="9"/>
      <c r="F36" s="9"/>
      <c r="G36" s="8"/>
      <c r="H36" s="22"/>
      <c r="I36" s="22"/>
      <c r="J36" s="22"/>
      <c r="K36" s="22"/>
      <c r="L36" s="22"/>
      <c r="M36" s="22"/>
      <c r="N36" s="7"/>
      <c r="O36" s="8"/>
      <c r="P36" s="23"/>
      <c r="Q36" s="8"/>
      <c r="R36" s="8"/>
      <c r="S36" s="8"/>
      <c r="T36" s="8"/>
      <c r="U36" s="8"/>
      <c r="V36" s="8"/>
      <c r="W36" s="11"/>
    </row>
    <row r="37" spans="1:23" ht="26.25" customHeight="1">
      <c r="A37" s="13">
        <v>31</v>
      </c>
      <c r="B37" s="10" t="e">
        <f t="shared" si="0"/>
        <v>#N/A</v>
      </c>
      <c r="C37" s="32"/>
      <c r="D37" s="9"/>
      <c r="E37" s="9"/>
      <c r="F37" s="9"/>
      <c r="G37" s="8"/>
      <c r="H37" s="22"/>
      <c r="I37" s="22"/>
      <c r="J37" s="22"/>
      <c r="K37" s="22"/>
      <c r="L37" s="22"/>
      <c r="M37" s="22"/>
      <c r="N37" s="7"/>
      <c r="O37" s="8"/>
      <c r="P37" s="23"/>
      <c r="Q37" s="8"/>
      <c r="R37" s="8"/>
      <c r="S37" s="8"/>
      <c r="T37" s="8"/>
      <c r="U37" s="8"/>
      <c r="V37" s="8"/>
      <c r="W37" s="11"/>
    </row>
    <row r="38" spans="1:23" ht="26.25" customHeight="1">
      <c r="A38" s="13">
        <v>32</v>
      </c>
      <c r="B38" s="10" t="e">
        <f t="shared" si="0"/>
        <v>#N/A</v>
      </c>
      <c r="C38" s="32"/>
      <c r="D38" s="9"/>
      <c r="E38" s="9"/>
      <c r="F38" s="9"/>
      <c r="G38" s="8"/>
      <c r="H38" s="22"/>
      <c r="I38" s="22"/>
      <c r="J38" s="22"/>
      <c r="K38" s="22"/>
      <c r="L38" s="22"/>
      <c r="M38" s="22"/>
      <c r="N38" s="7"/>
      <c r="O38" s="8"/>
      <c r="P38" s="23"/>
      <c r="Q38" s="8"/>
      <c r="R38" s="8"/>
      <c r="S38" s="8"/>
      <c r="T38" s="8"/>
      <c r="U38" s="8"/>
      <c r="V38" s="8"/>
      <c r="W38" s="11"/>
    </row>
    <row r="39" spans="1:23" ht="26.25" customHeight="1">
      <c r="A39" s="13">
        <v>33</v>
      </c>
      <c r="B39" s="10" t="e">
        <f t="shared" si="0"/>
        <v>#N/A</v>
      </c>
      <c r="C39" s="32"/>
      <c r="D39" s="9"/>
      <c r="E39" s="9"/>
      <c r="F39" s="9"/>
      <c r="G39" s="8"/>
      <c r="H39" s="22"/>
      <c r="I39" s="22"/>
      <c r="J39" s="22"/>
      <c r="K39" s="22"/>
      <c r="L39" s="22"/>
      <c r="M39" s="22"/>
      <c r="N39" s="7"/>
      <c r="O39" s="8"/>
      <c r="P39" s="23"/>
      <c r="Q39" s="8"/>
      <c r="R39" s="8"/>
      <c r="S39" s="8"/>
      <c r="T39" s="8"/>
      <c r="U39" s="8"/>
      <c r="V39" s="8"/>
      <c r="W39" s="11"/>
    </row>
    <row r="40" spans="1:23" ht="26.25" customHeight="1">
      <c r="A40" s="13">
        <v>34</v>
      </c>
      <c r="B40" s="10" t="e">
        <f aca="true" t="shared" si="1" ref="B40:B71">$B$7</f>
        <v>#N/A</v>
      </c>
      <c r="C40" s="32"/>
      <c r="D40" s="9"/>
      <c r="E40" s="9"/>
      <c r="F40" s="9"/>
      <c r="G40" s="8"/>
      <c r="H40" s="22"/>
      <c r="I40" s="22"/>
      <c r="J40" s="22"/>
      <c r="K40" s="22"/>
      <c r="L40" s="22"/>
      <c r="M40" s="22"/>
      <c r="N40" s="7"/>
      <c r="O40" s="8"/>
      <c r="P40" s="23"/>
      <c r="Q40" s="8"/>
      <c r="R40" s="8"/>
      <c r="S40" s="8"/>
      <c r="T40" s="8"/>
      <c r="U40" s="8"/>
      <c r="V40" s="8"/>
      <c r="W40" s="11"/>
    </row>
    <row r="41" spans="1:23" ht="26.25" customHeight="1">
      <c r="A41" s="13">
        <v>35</v>
      </c>
      <c r="B41" s="10" t="e">
        <f t="shared" si="1"/>
        <v>#N/A</v>
      </c>
      <c r="C41" s="32"/>
      <c r="D41" s="9"/>
      <c r="E41" s="9"/>
      <c r="F41" s="9"/>
      <c r="G41" s="8"/>
      <c r="H41" s="22"/>
      <c r="I41" s="22"/>
      <c r="J41" s="22"/>
      <c r="K41" s="22"/>
      <c r="L41" s="22"/>
      <c r="M41" s="22"/>
      <c r="N41" s="7"/>
      <c r="O41" s="8"/>
      <c r="P41" s="23"/>
      <c r="Q41" s="8"/>
      <c r="R41" s="8"/>
      <c r="S41" s="8"/>
      <c r="T41" s="8"/>
      <c r="U41" s="8"/>
      <c r="V41" s="8"/>
      <c r="W41" s="11"/>
    </row>
    <row r="42" spans="1:23" ht="26.25" customHeight="1">
      <c r="A42" s="13">
        <v>36</v>
      </c>
      <c r="B42" s="10" t="e">
        <f t="shared" si="1"/>
        <v>#N/A</v>
      </c>
      <c r="C42" s="32"/>
      <c r="D42" s="9"/>
      <c r="E42" s="9"/>
      <c r="F42" s="9"/>
      <c r="G42" s="8"/>
      <c r="H42" s="22"/>
      <c r="I42" s="22"/>
      <c r="J42" s="22"/>
      <c r="K42" s="22"/>
      <c r="L42" s="22"/>
      <c r="M42" s="22"/>
      <c r="N42" s="7"/>
      <c r="O42" s="8"/>
      <c r="P42" s="23"/>
      <c r="Q42" s="8"/>
      <c r="R42" s="8"/>
      <c r="S42" s="8"/>
      <c r="T42" s="8"/>
      <c r="U42" s="8"/>
      <c r="V42" s="8"/>
      <c r="W42" s="11"/>
    </row>
    <row r="43" spans="1:23" ht="26.25" customHeight="1">
      <c r="A43" s="13">
        <v>37</v>
      </c>
      <c r="B43" s="10" t="e">
        <f t="shared" si="1"/>
        <v>#N/A</v>
      </c>
      <c r="C43" s="32"/>
      <c r="D43" s="9"/>
      <c r="E43" s="9"/>
      <c r="F43" s="9"/>
      <c r="G43" s="8"/>
      <c r="H43" s="22"/>
      <c r="I43" s="22"/>
      <c r="J43" s="22"/>
      <c r="K43" s="22"/>
      <c r="L43" s="22"/>
      <c r="M43" s="22"/>
      <c r="N43" s="7"/>
      <c r="O43" s="8"/>
      <c r="P43" s="23"/>
      <c r="Q43" s="8"/>
      <c r="R43" s="8"/>
      <c r="S43" s="8"/>
      <c r="T43" s="8"/>
      <c r="U43" s="8"/>
      <c r="V43" s="8"/>
      <c r="W43" s="11"/>
    </row>
    <row r="44" spans="1:23" ht="26.25" customHeight="1">
      <c r="A44" s="13">
        <v>38</v>
      </c>
      <c r="B44" s="10" t="e">
        <f t="shared" si="1"/>
        <v>#N/A</v>
      </c>
      <c r="C44" s="32"/>
      <c r="D44" s="9"/>
      <c r="E44" s="9"/>
      <c r="F44" s="9"/>
      <c r="G44" s="8"/>
      <c r="H44" s="22"/>
      <c r="I44" s="22"/>
      <c r="J44" s="22"/>
      <c r="K44" s="22"/>
      <c r="L44" s="22"/>
      <c r="M44" s="22"/>
      <c r="N44" s="7"/>
      <c r="O44" s="8"/>
      <c r="P44" s="23"/>
      <c r="Q44" s="8"/>
      <c r="R44" s="8"/>
      <c r="S44" s="8"/>
      <c r="T44" s="8"/>
      <c r="U44" s="8"/>
      <c r="V44" s="8"/>
      <c r="W44" s="11"/>
    </row>
    <row r="45" spans="1:23" ht="26.25" customHeight="1">
      <c r="A45" s="13">
        <v>39</v>
      </c>
      <c r="B45" s="10" t="e">
        <f t="shared" si="1"/>
        <v>#N/A</v>
      </c>
      <c r="C45" s="32"/>
      <c r="D45" s="9"/>
      <c r="E45" s="9"/>
      <c r="F45" s="9"/>
      <c r="G45" s="8"/>
      <c r="H45" s="22"/>
      <c r="I45" s="22"/>
      <c r="J45" s="22"/>
      <c r="K45" s="22"/>
      <c r="L45" s="22"/>
      <c r="M45" s="22"/>
      <c r="N45" s="7"/>
      <c r="O45" s="8"/>
      <c r="P45" s="23"/>
      <c r="Q45" s="8"/>
      <c r="R45" s="8"/>
      <c r="S45" s="8"/>
      <c r="T45" s="8"/>
      <c r="U45" s="8"/>
      <c r="V45" s="8"/>
      <c r="W45" s="11"/>
    </row>
    <row r="46" spans="1:23" ht="26.25" customHeight="1">
      <c r="A46" s="13">
        <v>40</v>
      </c>
      <c r="B46" s="10" t="e">
        <f t="shared" si="1"/>
        <v>#N/A</v>
      </c>
      <c r="C46" s="32"/>
      <c r="D46" s="9"/>
      <c r="E46" s="9"/>
      <c r="F46" s="9"/>
      <c r="G46" s="8"/>
      <c r="H46" s="22"/>
      <c r="I46" s="22"/>
      <c r="J46" s="22"/>
      <c r="K46" s="22"/>
      <c r="L46" s="22"/>
      <c r="M46" s="22"/>
      <c r="N46" s="7"/>
      <c r="O46" s="8"/>
      <c r="P46" s="23"/>
      <c r="Q46" s="8"/>
      <c r="R46" s="8"/>
      <c r="S46" s="8"/>
      <c r="T46" s="8"/>
      <c r="U46" s="8"/>
      <c r="V46" s="8"/>
      <c r="W46" s="11"/>
    </row>
    <row r="47" spans="1:23" ht="26.25" customHeight="1">
      <c r="A47" s="13">
        <v>41</v>
      </c>
      <c r="B47" s="10" t="e">
        <f t="shared" si="1"/>
        <v>#N/A</v>
      </c>
      <c r="C47" s="32"/>
      <c r="D47" s="9"/>
      <c r="E47" s="9"/>
      <c r="F47" s="9"/>
      <c r="G47" s="8"/>
      <c r="H47" s="22"/>
      <c r="I47" s="22"/>
      <c r="J47" s="22"/>
      <c r="K47" s="22"/>
      <c r="L47" s="22"/>
      <c r="M47" s="22"/>
      <c r="N47" s="7"/>
      <c r="O47" s="8"/>
      <c r="P47" s="23"/>
      <c r="Q47" s="8"/>
      <c r="R47" s="8"/>
      <c r="S47" s="8"/>
      <c r="T47" s="8"/>
      <c r="U47" s="8"/>
      <c r="V47" s="8"/>
      <c r="W47" s="11"/>
    </row>
    <row r="48" spans="1:23" ht="26.25" customHeight="1">
      <c r="A48" s="13">
        <v>42</v>
      </c>
      <c r="B48" s="10" t="e">
        <f t="shared" si="1"/>
        <v>#N/A</v>
      </c>
      <c r="C48" s="32"/>
      <c r="D48" s="9"/>
      <c r="E48" s="9"/>
      <c r="F48" s="9"/>
      <c r="G48" s="8"/>
      <c r="H48" s="22"/>
      <c r="I48" s="22"/>
      <c r="J48" s="22"/>
      <c r="K48" s="22"/>
      <c r="L48" s="22"/>
      <c r="M48" s="22"/>
      <c r="N48" s="7"/>
      <c r="O48" s="8"/>
      <c r="P48" s="23"/>
      <c r="Q48" s="8"/>
      <c r="R48" s="8"/>
      <c r="S48" s="8"/>
      <c r="T48" s="8"/>
      <c r="U48" s="8"/>
      <c r="V48" s="8"/>
      <c r="W48" s="11"/>
    </row>
    <row r="49" spans="1:23" ht="26.25" customHeight="1">
      <c r="A49" s="13">
        <v>43</v>
      </c>
      <c r="B49" s="10" t="e">
        <f t="shared" si="1"/>
        <v>#N/A</v>
      </c>
      <c r="C49" s="32"/>
      <c r="D49" s="9"/>
      <c r="E49" s="9"/>
      <c r="F49" s="9"/>
      <c r="G49" s="8"/>
      <c r="H49" s="22"/>
      <c r="I49" s="22"/>
      <c r="J49" s="22"/>
      <c r="K49" s="22"/>
      <c r="L49" s="22"/>
      <c r="M49" s="22"/>
      <c r="N49" s="7"/>
      <c r="O49" s="8"/>
      <c r="P49" s="23"/>
      <c r="Q49" s="8"/>
      <c r="R49" s="8"/>
      <c r="S49" s="8"/>
      <c r="T49" s="8"/>
      <c r="U49" s="8"/>
      <c r="V49" s="8"/>
      <c r="W49" s="11"/>
    </row>
    <row r="50" spans="1:23" ht="26.25" customHeight="1">
      <c r="A50" s="13">
        <v>44</v>
      </c>
      <c r="B50" s="10" t="e">
        <f t="shared" si="1"/>
        <v>#N/A</v>
      </c>
      <c r="C50" s="32"/>
      <c r="D50" s="9"/>
      <c r="E50" s="9"/>
      <c r="F50" s="9"/>
      <c r="G50" s="8"/>
      <c r="H50" s="22"/>
      <c r="I50" s="22"/>
      <c r="J50" s="22"/>
      <c r="K50" s="22"/>
      <c r="L50" s="22"/>
      <c r="M50" s="22"/>
      <c r="N50" s="7"/>
      <c r="O50" s="8"/>
      <c r="P50" s="23"/>
      <c r="Q50" s="8"/>
      <c r="R50" s="8"/>
      <c r="S50" s="8"/>
      <c r="T50" s="8"/>
      <c r="U50" s="8"/>
      <c r="V50" s="8"/>
      <c r="W50" s="11"/>
    </row>
    <row r="51" spans="1:23" ht="26.25" customHeight="1">
      <c r="A51" s="13">
        <v>45</v>
      </c>
      <c r="B51" s="10" t="e">
        <f t="shared" si="1"/>
        <v>#N/A</v>
      </c>
      <c r="C51" s="32"/>
      <c r="D51" s="9"/>
      <c r="E51" s="9"/>
      <c r="F51" s="9"/>
      <c r="G51" s="8"/>
      <c r="H51" s="22"/>
      <c r="I51" s="22"/>
      <c r="J51" s="22"/>
      <c r="K51" s="22"/>
      <c r="L51" s="22"/>
      <c r="M51" s="22"/>
      <c r="N51" s="7"/>
      <c r="O51" s="8"/>
      <c r="P51" s="23"/>
      <c r="Q51" s="8"/>
      <c r="R51" s="8"/>
      <c r="S51" s="8"/>
      <c r="T51" s="8"/>
      <c r="U51" s="8"/>
      <c r="V51" s="8"/>
      <c r="W51" s="11"/>
    </row>
    <row r="52" spans="1:23" ht="26.25" customHeight="1">
      <c r="A52" s="13">
        <v>46</v>
      </c>
      <c r="B52" s="10" t="e">
        <f t="shared" si="1"/>
        <v>#N/A</v>
      </c>
      <c r="C52" s="32"/>
      <c r="D52" s="9"/>
      <c r="E52" s="9"/>
      <c r="F52" s="9"/>
      <c r="G52" s="8"/>
      <c r="H52" s="22"/>
      <c r="I52" s="22"/>
      <c r="J52" s="22"/>
      <c r="K52" s="22"/>
      <c r="L52" s="22"/>
      <c r="M52" s="22"/>
      <c r="N52" s="7"/>
      <c r="O52" s="8"/>
      <c r="P52" s="23"/>
      <c r="Q52" s="8"/>
      <c r="R52" s="8"/>
      <c r="S52" s="8"/>
      <c r="T52" s="8"/>
      <c r="U52" s="8"/>
      <c r="V52" s="8"/>
      <c r="W52" s="11"/>
    </row>
    <row r="53" spans="1:23" ht="26.25" customHeight="1">
      <c r="A53" s="13">
        <v>47</v>
      </c>
      <c r="B53" s="10" t="e">
        <f t="shared" si="1"/>
        <v>#N/A</v>
      </c>
      <c r="C53" s="32"/>
      <c r="D53" s="9"/>
      <c r="E53" s="9"/>
      <c r="F53" s="9"/>
      <c r="G53" s="8"/>
      <c r="H53" s="22"/>
      <c r="I53" s="22"/>
      <c r="J53" s="22"/>
      <c r="K53" s="22"/>
      <c r="L53" s="22"/>
      <c r="M53" s="22"/>
      <c r="N53" s="7"/>
      <c r="O53" s="8"/>
      <c r="P53" s="23"/>
      <c r="Q53" s="8"/>
      <c r="R53" s="8"/>
      <c r="S53" s="8"/>
      <c r="T53" s="8"/>
      <c r="U53" s="8"/>
      <c r="V53" s="8"/>
      <c r="W53" s="11"/>
    </row>
    <row r="54" spans="1:23" ht="26.25" customHeight="1">
      <c r="A54" s="13">
        <v>48</v>
      </c>
      <c r="B54" s="10" t="e">
        <f t="shared" si="1"/>
        <v>#N/A</v>
      </c>
      <c r="C54" s="32"/>
      <c r="D54" s="9"/>
      <c r="E54" s="9"/>
      <c r="F54" s="9"/>
      <c r="G54" s="8"/>
      <c r="H54" s="22"/>
      <c r="I54" s="22"/>
      <c r="J54" s="22"/>
      <c r="K54" s="22"/>
      <c r="L54" s="22"/>
      <c r="M54" s="22"/>
      <c r="N54" s="7"/>
      <c r="O54" s="8"/>
      <c r="P54" s="23"/>
      <c r="Q54" s="8"/>
      <c r="R54" s="8"/>
      <c r="S54" s="8"/>
      <c r="T54" s="8"/>
      <c r="U54" s="8"/>
      <c r="V54" s="8"/>
      <c r="W54" s="11"/>
    </row>
    <row r="55" spans="1:23" ht="26.25" customHeight="1">
      <c r="A55" s="13">
        <v>49</v>
      </c>
      <c r="B55" s="10" t="e">
        <f t="shared" si="1"/>
        <v>#N/A</v>
      </c>
      <c r="C55" s="32"/>
      <c r="D55" s="9"/>
      <c r="E55" s="9"/>
      <c r="F55" s="9"/>
      <c r="G55" s="8"/>
      <c r="H55" s="22"/>
      <c r="I55" s="22"/>
      <c r="J55" s="22"/>
      <c r="K55" s="22"/>
      <c r="L55" s="22"/>
      <c r="M55" s="22"/>
      <c r="N55" s="7"/>
      <c r="O55" s="8"/>
      <c r="P55" s="23"/>
      <c r="Q55" s="8"/>
      <c r="R55" s="8"/>
      <c r="S55" s="8"/>
      <c r="T55" s="8"/>
      <c r="U55" s="8"/>
      <c r="V55" s="8"/>
      <c r="W55" s="11"/>
    </row>
    <row r="56" spans="1:23" ht="26.25" customHeight="1">
      <c r="A56" s="13">
        <v>50</v>
      </c>
      <c r="B56" s="10" t="e">
        <f t="shared" si="1"/>
        <v>#N/A</v>
      </c>
      <c r="C56" s="32"/>
      <c r="D56" s="9"/>
      <c r="E56" s="9"/>
      <c r="F56" s="9"/>
      <c r="G56" s="8"/>
      <c r="H56" s="22"/>
      <c r="I56" s="22"/>
      <c r="J56" s="22"/>
      <c r="K56" s="22"/>
      <c r="L56" s="22"/>
      <c r="M56" s="22"/>
      <c r="N56" s="7"/>
      <c r="O56" s="8"/>
      <c r="P56" s="23"/>
      <c r="Q56" s="8"/>
      <c r="R56" s="8"/>
      <c r="S56" s="8"/>
      <c r="T56" s="8"/>
      <c r="U56" s="8"/>
      <c r="V56" s="8"/>
      <c r="W56" s="11"/>
    </row>
    <row r="57" spans="1:23" ht="26.25" customHeight="1">
      <c r="A57" s="13">
        <v>51</v>
      </c>
      <c r="B57" s="10" t="e">
        <f t="shared" si="1"/>
        <v>#N/A</v>
      </c>
      <c r="C57" s="32"/>
      <c r="D57" s="9"/>
      <c r="E57" s="9"/>
      <c r="F57" s="9"/>
      <c r="G57" s="8"/>
      <c r="H57" s="22"/>
      <c r="I57" s="22"/>
      <c r="J57" s="22"/>
      <c r="K57" s="22"/>
      <c r="L57" s="22"/>
      <c r="M57" s="22"/>
      <c r="N57" s="7"/>
      <c r="O57" s="8"/>
      <c r="P57" s="23"/>
      <c r="Q57" s="8"/>
      <c r="R57" s="8"/>
      <c r="S57" s="8"/>
      <c r="T57" s="8"/>
      <c r="U57" s="8"/>
      <c r="V57" s="8"/>
      <c r="W57" s="11"/>
    </row>
    <row r="58" spans="1:23" ht="26.25" customHeight="1">
      <c r="A58" s="13">
        <v>52</v>
      </c>
      <c r="B58" s="10" t="e">
        <f t="shared" si="1"/>
        <v>#N/A</v>
      </c>
      <c r="C58" s="32"/>
      <c r="D58" s="9"/>
      <c r="E58" s="9"/>
      <c r="F58" s="9"/>
      <c r="G58" s="8"/>
      <c r="H58" s="22"/>
      <c r="I58" s="22"/>
      <c r="J58" s="22"/>
      <c r="K58" s="22"/>
      <c r="L58" s="22"/>
      <c r="M58" s="22"/>
      <c r="N58" s="7"/>
      <c r="O58" s="8"/>
      <c r="P58" s="23"/>
      <c r="Q58" s="8"/>
      <c r="R58" s="8"/>
      <c r="S58" s="8"/>
      <c r="T58" s="8"/>
      <c r="U58" s="8"/>
      <c r="V58" s="8"/>
      <c r="W58" s="11"/>
    </row>
    <row r="59" spans="1:23" ht="26.25" customHeight="1">
      <c r="A59" s="13">
        <v>53</v>
      </c>
      <c r="B59" s="10" t="e">
        <f t="shared" si="1"/>
        <v>#N/A</v>
      </c>
      <c r="C59" s="32"/>
      <c r="D59" s="9"/>
      <c r="E59" s="9"/>
      <c r="F59" s="9"/>
      <c r="G59" s="8"/>
      <c r="H59" s="22"/>
      <c r="I59" s="22"/>
      <c r="J59" s="22"/>
      <c r="K59" s="22"/>
      <c r="L59" s="22"/>
      <c r="M59" s="22"/>
      <c r="N59" s="7"/>
      <c r="O59" s="8"/>
      <c r="P59" s="23"/>
      <c r="Q59" s="8"/>
      <c r="R59" s="8"/>
      <c r="S59" s="8"/>
      <c r="T59" s="8"/>
      <c r="U59" s="8"/>
      <c r="V59" s="8"/>
      <c r="W59" s="11"/>
    </row>
    <row r="60" spans="1:23" ht="26.25" customHeight="1">
      <c r="A60" s="13">
        <v>54</v>
      </c>
      <c r="B60" s="10" t="e">
        <f t="shared" si="1"/>
        <v>#N/A</v>
      </c>
      <c r="C60" s="32"/>
      <c r="D60" s="9"/>
      <c r="E60" s="9"/>
      <c r="F60" s="9"/>
      <c r="G60" s="8"/>
      <c r="H60" s="22"/>
      <c r="I60" s="22"/>
      <c r="J60" s="22"/>
      <c r="K60" s="22"/>
      <c r="L60" s="22"/>
      <c r="M60" s="22"/>
      <c r="N60" s="7"/>
      <c r="O60" s="8"/>
      <c r="P60" s="23"/>
      <c r="Q60" s="8"/>
      <c r="R60" s="8"/>
      <c r="S60" s="8"/>
      <c r="T60" s="8"/>
      <c r="U60" s="8"/>
      <c r="V60" s="8"/>
      <c r="W60" s="11"/>
    </row>
    <row r="61" spans="1:23" ht="26.25" customHeight="1">
      <c r="A61" s="13">
        <v>55</v>
      </c>
      <c r="B61" s="10" t="e">
        <f t="shared" si="1"/>
        <v>#N/A</v>
      </c>
      <c r="C61" s="32"/>
      <c r="D61" s="9"/>
      <c r="E61" s="9"/>
      <c r="F61" s="9"/>
      <c r="G61" s="8"/>
      <c r="H61" s="22"/>
      <c r="I61" s="22"/>
      <c r="J61" s="22"/>
      <c r="K61" s="22"/>
      <c r="L61" s="22"/>
      <c r="M61" s="22"/>
      <c r="N61" s="7"/>
      <c r="O61" s="8"/>
      <c r="P61" s="23"/>
      <c r="Q61" s="8"/>
      <c r="R61" s="8"/>
      <c r="S61" s="8"/>
      <c r="T61" s="8"/>
      <c r="U61" s="8"/>
      <c r="V61" s="8"/>
      <c r="W61" s="11"/>
    </row>
    <row r="62" spans="1:23" ht="26.25" customHeight="1">
      <c r="A62" s="13">
        <v>56</v>
      </c>
      <c r="B62" s="10" t="e">
        <f t="shared" si="1"/>
        <v>#N/A</v>
      </c>
      <c r="C62" s="32"/>
      <c r="D62" s="9"/>
      <c r="E62" s="9"/>
      <c r="F62" s="9"/>
      <c r="G62" s="8"/>
      <c r="H62" s="22"/>
      <c r="I62" s="22"/>
      <c r="J62" s="22"/>
      <c r="K62" s="22"/>
      <c r="L62" s="22"/>
      <c r="M62" s="22"/>
      <c r="N62" s="7"/>
      <c r="O62" s="8"/>
      <c r="P62" s="23"/>
      <c r="Q62" s="8"/>
      <c r="R62" s="8"/>
      <c r="S62" s="8"/>
      <c r="T62" s="8"/>
      <c r="U62" s="8"/>
      <c r="V62" s="8"/>
      <c r="W62" s="11"/>
    </row>
    <row r="63" spans="1:23" ht="26.25" customHeight="1">
      <c r="A63" s="13">
        <v>57</v>
      </c>
      <c r="B63" s="10" t="e">
        <f t="shared" si="1"/>
        <v>#N/A</v>
      </c>
      <c r="C63" s="32"/>
      <c r="D63" s="9"/>
      <c r="E63" s="9"/>
      <c r="F63" s="9"/>
      <c r="G63" s="8"/>
      <c r="H63" s="22"/>
      <c r="I63" s="22"/>
      <c r="J63" s="22"/>
      <c r="K63" s="22"/>
      <c r="L63" s="22"/>
      <c r="M63" s="22"/>
      <c r="N63" s="7"/>
      <c r="O63" s="8"/>
      <c r="P63" s="23"/>
      <c r="Q63" s="8"/>
      <c r="R63" s="8"/>
      <c r="S63" s="8"/>
      <c r="T63" s="8"/>
      <c r="U63" s="8"/>
      <c r="V63" s="8"/>
      <c r="W63" s="11"/>
    </row>
    <row r="64" spans="1:23" ht="26.25" customHeight="1">
      <c r="A64" s="13">
        <v>58</v>
      </c>
      <c r="B64" s="10" t="e">
        <f t="shared" si="1"/>
        <v>#N/A</v>
      </c>
      <c r="C64" s="32"/>
      <c r="D64" s="9"/>
      <c r="E64" s="9"/>
      <c r="F64" s="9"/>
      <c r="G64" s="8"/>
      <c r="H64" s="22"/>
      <c r="I64" s="22"/>
      <c r="J64" s="22"/>
      <c r="K64" s="22"/>
      <c r="L64" s="22"/>
      <c r="M64" s="22"/>
      <c r="N64" s="7"/>
      <c r="O64" s="8"/>
      <c r="P64" s="23"/>
      <c r="Q64" s="8"/>
      <c r="R64" s="8"/>
      <c r="S64" s="8"/>
      <c r="T64" s="8"/>
      <c r="U64" s="8"/>
      <c r="V64" s="8"/>
      <c r="W64" s="11"/>
    </row>
    <row r="65" spans="1:23" ht="26.25" customHeight="1">
      <c r="A65" s="13">
        <v>59</v>
      </c>
      <c r="B65" s="10" t="e">
        <f t="shared" si="1"/>
        <v>#N/A</v>
      </c>
      <c r="C65" s="32"/>
      <c r="D65" s="9"/>
      <c r="E65" s="9"/>
      <c r="F65" s="9"/>
      <c r="G65" s="8"/>
      <c r="H65" s="22"/>
      <c r="I65" s="22"/>
      <c r="J65" s="22"/>
      <c r="K65" s="22"/>
      <c r="L65" s="22"/>
      <c r="M65" s="22"/>
      <c r="N65" s="7"/>
      <c r="O65" s="8"/>
      <c r="P65" s="23"/>
      <c r="Q65" s="8"/>
      <c r="R65" s="8"/>
      <c r="S65" s="8"/>
      <c r="T65" s="8"/>
      <c r="U65" s="8"/>
      <c r="V65" s="8"/>
      <c r="W65" s="11"/>
    </row>
    <row r="66" spans="1:23" ht="26.25" customHeight="1">
      <c r="A66" s="13">
        <v>60</v>
      </c>
      <c r="B66" s="10" t="e">
        <f t="shared" si="1"/>
        <v>#N/A</v>
      </c>
      <c r="C66" s="32"/>
      <c r="D66" s="9"/>
      <c r="E66" s="9"/>
      <c r="F66" s="9"/>
      <c r="G66" s="8"/>
      <c r="H66" s="22"/>
      <c r="I66" s="22"/>
      <c r="J66" s="22"/>
      <c r="K66" s="22"/>
      <c r="L66" s="22"/>
      <c r="M66" s="22"/>
      <c r="N66" s="7"/>
      <c r="O66" s="8"/>
      <c r="P66" s="23"/>
      <c r="Q66" s="8"/>
      <c r="R66" s="8"/>
      <c r="S66" s="8"/>
      <c r="T66" s="8"/>
      <c r="U66" s="8"/>
      <c r="V66" s="8"/>
      <c r="W66" s="11"/>
    </row>
    <row r="67" spans="1:23" ht="26.25" customHeight="1">
      <c r="A67" s="13">
        <v>61</v>
      </c>
      <c r="B67" s="10" t="e">
        <f t="shared" si="1"/>
        <v>#N/A</v>
      </c>
      <c r="C67" s="32"/>
      <c r="D67" s="9"/>
      <c r="E67" s="9"/>
      <c r="F67" s="9"/>
      <c r="G67" s="8"/>
      <c r="H67" s="22"/>
      <c r="I67" s="22"/>
      <c r="J67" s="22"/>
      <c r="K67" s="22"/>
      <c r="L67" s="22"/>
      <c r="M67" s="22"/>
      <c r="N67" s="7"/>
      <c r="O67" s="8"/>
      <c r="P67" s="23"/>
      <c r="Q67" s="8"/>
      <c r="R67" s="8"/>
      <c r="S67" s="8"/>
      <c r="T67" s="8"/>
      <c r="U67" s="8"/>
      <c r="V67" s="8"/>
      <c r="W67" s="11"/>
    </row>
    <row r="68" spans="1:23" ht="26.25" customHeight="1">
      <c r="A68" s="13">
        <v>62</v>
      </c>
      <c r="B68" s="10" t="e">
        <f t="shared" si="1"/>
        <v>#N/A</v>
      </c>
      <c r="C68" s="32"/>
      <c r="D68" s="9"/>
      <c r="E68" s="9"/>
      <c r="F68" s="9"/>
      <c r="G68" s="8"/>
      <c r="H68" s="22"/>
      <c r="I68" s="22"/>
      <c r="J68" s="22"/>
      <c r="K68" s="22"/>
      <c r="L68" s="22"/>
      <c r="M68" s="22"/>
      <c r="N68" s="7"/>
      <c r="O68" s="8"/>
      <c r="P68" s="23"/>
      <c r="Q68" s="8"/>
      <c r="R68" s="8"/>
      <c r="S68" s="8"/>
      <c r="T68" s="8"/>
      <c r="U68" s="8"/>
      <c r="V68" s="8"/>
      <c r="W68" s="11"/>
    </row>
    <row r="69" spans="1:23" ht="26.25" customHeight="1">
      <c r="A69" s="13">
        <v>63</v>
      </c>
      <c r="B69" s="10" t="e">
        <f t="shared" si="1"/>
        <v>#N/A</v>
      </c>
      <c r="C69" s="32"/>
      <c r="D69" s="9"/>
      <c r="E69" s="9"/>
      <c r="F69" s="9"/>
      <c r="G69" s="8"/>
      <c r="H69" s="22"/>
      <c r="I69" s="22"/>
      <c r="J69" s="22"/>
      <c r="K69" s="22"/>
      <c r="L69" s="22"/>
      <c r="M69" s="22"/>
      <c r="N69" s="7"/>
      <c r="O69" s="8"/>
      <c r="P69" s="23"/>
      <c r="Q69" s="8"/>
      <c r="R69" s="8"/>
      <c r="S69" s="8"/>
      <c r="T69" s="8"/>
      <c r="U69" s="8"/>
      <c r="V69" s="8"/>
      <c r="W69" s="11"/>
    </row>
    <row r="70" spans="1:23" ht="26.25" customHeight="1">
      <c r="A70" s="13">
        <v>64</v>
      </c>
      <c r="B70" s="10" t="e">
        <f t="shared" si="1"/>
        <v>#N/A</v>
      </c>
      <c r="C70" s="32"/>
      <c r="D70" s="9"/>
      <c r="E70" s="9"/>
      <c r="F70" s="9"/>
      <c r="G70" s="8"/>
      <c r="H70" s="22"/>
      <c r="I70" s="22"/>
      <c r="J70" s="22"/>
      <c r="K70" s="22"/>
      <c r="L70" s="22"/>
      <c r="M70" s="22"/>
      <c r="N70" s="7"/>
      <c r="O70" s="8"/>
      <c r="P70" s="23"/>
      <c r="Q70" s="8"/>
      <c r="R70" s="8"/>
      <c r="S70" s="8"/>
      <c r="T70" s="8"/>
      <c r="U70" s="8"/>
      <c r="V70" s="8"/>
      <c r="W70" s="11"/>
    </row>
    <row r="71" spans="1:23" ht="26.25" customHeight="1">
      <c r="A71" s="13">
        <v>65</v>
      </c>
      <c r="B71" s="10" t="e">
        <f t="shared" si="1"/>
        <v>#N/A</v>
      </c>
      <c r="C71" s="32"/>
      <c r="D71" s="9"/>
      <c r="E71" s="9"/>
      <c r="F71" s="9"/>
      <c r="G71" s="8"/>
      <c r="H71" s="22"/>
      <c r="I71" s="22"/>
      <c r="J71" s="22"/>
      <c r="K71" s="22"/>
      <c r="L71" s="22"/>
      <c r="M71" s="22"/>
      <c r="N71" s="7"/>
      <c r="O71" s="8"/>
      <c r="P71" s="23"/>
      <c r="Q71" s="8"/>
      <c r="R71" s="8"/>
      <c r="S71" s="8"/>
      <c r="T71" s="8"/>
      <c r="U71" s="8"/>
      <c r="V71" s="8"/>
      <c r="W71" s="11"/>
    </row>
    <row r="72" spans="1:23" ht="26.25" customHeight="1">
      <c r="A72" s="13">
        <v>66</v>
      </c>
      <c r="B72" s="10" t="e">
        <f aca="true" t="shared" si="2" ref="B72:B106">$B$7</f>
        <v>#N/A</v>
      </c>
      <c r="C72" s="32"/>
      <c r="D72" s="9"/>
      <c r="E72" s="9"/>
      <c r="F72" s="9"/>
      <c r="G72" s="8"/>
      <c r="H72" s="22"/>
      <c r="I72" s="22"/>
      <c r="J72" s="22"/>
      <c r="K72" s="22"/>
      <c r="L72" s="22"/>
      <c r="M72" s="22"/>
      <c r="N72" s="7"/>
      <c r="O72" s="8"/>
      <c r="P72" s="23"/>
      <c r="Q72" s="8"/>
      <c r="R72" s="8"/>
      <c r="S72" s="8"/>
      <c r="T72" s="8"/>
      <c r="U72" s="8"/>
      <c r="V72" s="8"/>
      <c r="W72" s="11"/>
    </row>
    <row r="73" spans="1:23" ht="26.25" customHeight="1">
      <c r="A73" s="13">
        <v>67</v>
      </c>
      <c r="B73" s="10" t="e">
        <f t="shared" si="2"/>
        <v>#N/A</v>
      </c>
      <c r="C73" s="32"/>
      <c r="D73" s="9"/>
      <c r="E73" s="9"/>
      <c r="F73" s="9"/>
      <c r="G73" s="8"/>
      <c r="H73" s="22"/>
      <c r="I73" s="22"/>
      <c r="J73" s="22"/>
      <c r="K73" s="22"/>
      <c r="L73" s="22"/>
      <c r="M73" s="22"/>
      <c r="N73" s="7"/>
      <c r="O73" s="8"/>
      <c r="P73" s="23"/>
      <c r="Q73" s="8"/>
      <c r="R73" s="8"/>
      <c r="S73" s="8"/>
      <c r="T73" s="8"/>
      <c r="U73" s="8"/>
      <c r="V73" s="8"/>
      <c r="W73" s="11"/>
    </row>
    <row r="74" spans="1:23" ht="26.25" customHeight="1">
      <c r="A74" s="13">
        <v>68</v>
      </c>
      <c r="B74" s="10" t="e">
        <f t="shared" si="2"/>
        <v>#N/A</v>
      </c>
      <c r="C74" s="32"/>
      <c r="D74" s="9"/>
      <c r="E74" s="9"/>
      <c r="F74" s="9"/>
      <c r="G74" s="8"/>
      <c r="H74" s="22"/>
      <c r="I74" s="22"/>
      <c r="J74" s="22"/>
      <c r="K74" s="22"/>
      <c r="L74" s="22"/>
      <c r="M74" s="22"/>
      <c r="N74" s="7"/>
      <c r="O74" s="8"/>
      <c r="P74" s="23"/>
      <c r="Q74" s="8"/>
      <c r="R74" s="8"/>
      <c r="S74" s="8"/>
      <c r="T74" s="8"/>
      <c r="U74" s="8"/>
      <c r="V74" s="8"/>
      <c r="W74" s="11"/>
    </row>
    <row r="75" spans="1:23" ht="26.25" customHeight="1">
      <c r="A75" s="13">
        <v>69</v>
      </c>
      <c r="B75" s="10" t="e">
        <f t="shared" si="2"/>
        <v>#N/A</v>
      </c>
      <c r="C75" s="32"/>
      <c r="D75" s="9"/>
      <c r="E75" s="9"/>
      <c r="F75" s="9"/>
      <c r="G75" s="8"/>
      <c r="H75" s="22"/>
      <c r="I75" s="22"/>
      <c r="J75" s="22"/>
      <c r="K75" s="22"/>
      <c r="L75" s="22"/>
      <c r="M75" s="22"/>
      <c r="N75" s="7"/>
      <c r="O75" s="8"/>
      <c r="P75" s="23"/>
      <c r="Q75" s="8"/>
      <c r="R75" s="8"/>
      <c r="S75" s="8"/>
      <c r="T75" s="8"/>
      <c r="U75" s="8"/>
      <c r="V75" s="8"/>
      <c r="W75" s="11"/>
    </row>
    <row r="76" spans="1:23" ht="26.25" customHeight="1">
      <c r="A76" s="13">
        <v>70</v>
      </c>
      <c r="B76" s="10" t="e">
        <f t="shared" si="2"/>
        <v>#N/A</v>
      </c>
      <c r="C76" s="32"/>
      <c r="D76" s="9"/>
      <c r="E76" s="9"/>
      <c r="F76" s="9"/>
      <c r="G76" s="8"/>
      <c r="H76" s="22"/>
      <c r="I76" s="22"/>
      <c r="J76" s="22"/>
      <c r="K76" s="22"/>
      <c r="L76" s="22"/>
      <c r="M76" s="22"/>
      <c r="N76" s="7"/>
      <c r="O76" s="8"/>
      <c r="P76" s="23"/>
      <c r="Q76" s="8"/>
      <c r="R76" s="8"/>
      <c r="S76" s="8"/>
      <c r="T76" s="8"/>
      <c r="U76" s="8"/>
      <c r="V76" s="8"/>
      <c r="W76" s="11"/>
    </row>
    <row r="77" spans="1:23" ht="26.25" customHeight="1">
      <c r="A77" s="13">
        <v>71</v>
      </c>
      <c r="B77" s="10" t="e">
        <f t="shared" si="2"/>
        <v>#N/A</v>
      </c>
      <c r="C77" s="32"/>
      <c r="D77" s="9"/>
      <c r="E77" s="9"/>
      <c r="F77" s="9"/>
      <c r="G77" s="8"/>
      <c r="H77" s="22"/>
      <c r="I77" s="22"/>
      <c r="J77" s="22"/>
      <c r="K77" s="22"/>
      <c r="L77" s="22"/>
      <c r="M77" s="22"/>
      <c r="N77" s="7"/>
      <c r="O77" s="8"/>
      <c r="P77" s="23"/>
      <c r="Q77" s="8"/>
      <c r="R77" s="8"/>
      <c r="S77" s="8"/>
      <c r="T77" s="8"/>
      <c r="U77" s="8"/>
      <c r="V77" s="8"/>
      <c r="W77" s="11"/>
    </row>
    <row r="78" spans="1:23" ht="26.25" customHeight="1">
      <c r="A78" s="13">
        <v>72</v>
      </c>
      <c r="B78" s="10" t="e">
        <f t="shared" si="2"/>
        <v>#N/A</v>
      </c>
      <c r="C78" s="32"/>
      <c r="D78" s="9"/>
      <c r="E78" s="9"/>
      <c r="F78" s="9"/>
      <c r="G78" s="8"/>
      <c r="H78" s="22"/>
      <c r="I78" s="22"/>
      <c r="J78" s="22"/>
      <c r="K78" s="22"/>
      <c r="L78" s="22"/>
      <c r="M78" s="22"/>
      <c r="N78" s="7"/>
      <c r="O78" s="8"/>
      <c r="P78" s="23"/>
      <c r="Q78" s="8"/>
      <c r="R78" s="8"/>
      <c r="S78" s="8"/>
      <c r="T78" s="8"/>
      <c r="U78" s="8"/>
      <c r="V78" s="8"/>
      <c r="W78" s="11"/>
    </row>
    <row r="79" spans="1:23" ht="26.25" customHeight="1">
      <c r="A79" s="13">
        <v>73</v>
      </c>
      <c r="B79" s="10" t="e">
        <f t="shared" si="2"/>
        <v>#N/A</v>
      </c>
      <c r="C79" s="32"/>
      <c r="D79" s="9"/>
      <c r="E79" s="9"/>
      <c r="F79" s="9"/>
      <c r="G79" s="8"/>
      <c r="H79" s="22"/>
      <c r="I79" s="22"/>
      <c r="J79" s="22"/>
      <c r="K79" s="22"/>
      <c r="L79" s="22"/>
      <c r="M79" s="22"/>
      <c r="N79" s="7"/>
      <c r="O79" s="8"/>
      <c r="P79" s="23"/>
      <c r="Q79" s="8"/>
      <c r="R79" s="8"/>
      <c r="S79" s="8"/>
      <c r="T79" s="8"/>
      <c r="U79" s="8"/>
      <c r="V79" s="8"/>
      <c r="W79" s="11"/>
    </row>
    <row r="80" spans="1:23" ht="26.25" customHeight="1">
      <c r="A80" s="13">
        <v>74</v>
      </c>
      <c r="B80" s="10" t="e">
        <f t="shared" si="2"/>
        <v>#N/A</v>
      </c>
      <c r="C80" s="32"/>
      <c r="D80" s="9"/>
      <c r="E80" s="9"/>
      <c r="F80" s="9"/>
      <c r="G80" s="8"/>
      <c r="H80" s="22"/>
      <c r="I80" s="22"/>
      <c r="J80" s="22"/>
      <c r="K80" s="22"/>
      <c r="L80" s="22"/>
      <c r="M80" s="22"/>
      <c r="N80" s="7"/>
      <c r="O80" s="8"/>
      <c r="P80" s="23"/>
      <c r="Q80" s="8"/>
      <c r="R80" s="8"/>
      <c r="S80" s="8"/>
      <c r="T80" s="8"/>
      <c r="U80" s="8"/>
      <c r="V80" s="8"/>
      <c r="W80" s="11"/>
    </row>
    <row r="81" spans="1:23" ht="26.25" customHeight="1">
      <c r="A81" s="13">
        <v>75</v>
      </c>
      <c r="B81" s="10" t="e">
        <f t="shared" si="2"/>
        <v>#N/A</v>
      </c>
      <c r="C81" s="32"/>
      <c r="D81" s="9"/>
      <c r="E81" s="9"/>
      <c r="F81" s="9"/>
      <c r="G81" s="8"/>
      <c r="H81" s="22"/>
      <c r="I81" s="22"/>
      <c r="J81" s="22"/>
      <c r="K81" s="22"/>
      <c r="L81" s="22"/>
      <c r="M81" s="22"/>
      <c r="N81" s="7"/>
      <c r="O81" s="8"/>
      <c r="P81" s="23"/>
      <c r="Q81" s="8"/>
      <c r="R81" s="8"/>
      <c r="S81" s="8"/>
      <c r="T81" s="8"/>
      <c r="U81" s="8"/>
      <c r="V81" s="8"/>
      <c r="W81" s="11"/>
    </row>
    <row r="82" spans="1:23" ht="26.25" customHeight="1">
      <c r="A82" s="13">
        <v>76</v>
      </c>
      <c r="B82" s="10" t="e">
        <f t="shared" si="2"/>
        <v>#N/A</v>
      </c>
      <c r="C82" s="32"/>
      <c r="D82" s="9"/>
      <c r="E82" s="9"/>
      <c r="F82" s="9"/>
      <c r="G82" s="8"/>
      <c r="H82" s="22"/>
      <c r="I82" s="22"/>
      <c r="J82" s="22"/>
      <c r="K82" s="22"/>
      <c r="L82" s="22"/>
      <c r="M82" s="22"/>
      <c r="N82" s="7"/>
      <c r="O82" s="8"/>
      <c r="P82" s="23"/>
      <c r="Q82" s="8"/>
      <c r="R82" s="8"/>
      <c r="S82" s="8"/>
      <c r="T82" s="8"/>
      <c r="U82" s="8"/>
      <c r="V82" s="8"/>
      <c r="W82" s="11"/>
    </row>
    <row r="83" spans="1:23" ht="26.25" customHeight="1">
      <c r="A83" s="13">
        <v>77</v>
      </c>
      <c r="B83" s="10" t="e">
        <f t="shared" si="2"/>
        <v>#N/A</v>
      </c>
      <c r="C83" s="32"/>
      <c r="D83" s="9"/>
      <c r="E83" s="9"/>
      <c r="F83" s="9"/>
      <c r="G83" s="8"/>
      <c r="H83" s="22"/>
      <c r="I83" s="22"/>
      <c r="J83" s="22"/>
      <c r="K83" s="22"/>
      <c r="L83" s="22"/>
      <c r="M83" s="22"/>
      <c r="N83" s="7"/>
      <c r="O83" s="8"/>
      <c r="P83" s="23"/>
      <c r="Q83" s="8"/>
      <c r="R83" s="8"/>
      <c r="S83" s="8"/>
      <c r="T83" s="8"/>
      <c r="U83" s="8"/>
      <c r="V83" s="8"/>
      <c r="W83" s="11"/>
    </row>
    <row r="84" spans="1:23" ht="26.25" customHeight="1">
      <c r="A84" s="13">
        <v>78</v>
      </c>
      <c r="B84" s="10" t="e">
        <f t="shared" si="2"/>
        <v>#N/A</v>
      </c>
      <c r="C84" s="32"/>
      <c r="D84" s="9"/>
      <c r="E84" s="9"/>
      <c r="F84" s="9"/>
      <c r="G84" s="8"/>
      <c r="H84" s="22"/>
      <c r="I84" s="22"/>
      <c r="J84" s="22"/>
      <c r="K84" s="22"/>
      <c r="L84" s="22"/>
      <c r="M84" s="22"/>
      <c r="N84" s="7"/>
      <c r="O84" s="8"/>
      <c r="P84" s="23"/>
      <c r="Q84" s="8"/>
      <c r="R84" s="8"/>
      <c r="S84" s="8"/>
      <c r="T84" s="8"/>
      <c r="U84" s="8"/>
      <c r="V84" s="8"/>
      <c r="W84" s="11"/>
    </row>
    <row r="85" spans="1:23" ht="26.25" customHeight="1">
      <c r="A85" s="13">
        <v>79</v>
      </c>
      <c r="B85" s="10" t="e">
        <f t="shared" si="2"/>
        <v>#N/A</v>
      </c>
      <c r="C85" s="32"/>
      <c r="D85" s="9"/>
      <c r="E85" s="9"/>
      <c r="F85" s="9"/>
      <c r="G85" s="8"/>
      <c r="H85" s="22"/>
      <c r="I85" s="22"/>
      <c r="J85" s="22"/>
      <c r="K85" s="22"/>
      <c r="L85" s="22"/>
      <c r="M85" s="22"/>
      <c r="N85" s="7"/>
      <c r="O85" s="8"/>
      <c r="P85" s="23"/>
      <c r="Q85" s="8"/>
      <c r="R85" s="8"/>
      <c r="S85" s="8"/>
      <c r="T85" s="8"/>
      <c r="U85" s="8"/>
      <c r="V85" s="8"/>
      <c r="W85" s="11"/>
    </row>
    <row r="86" spans="1:23" ht="26.25" customHeight="1">
      <c r="A86" s="13">
        <v>80</v>
      </c>
      <c r="B86" s="10" t="e">
        <f t="shared" si="2"/>
        <v>#N/A</v>
      </c>
      <c r="C86" s="32"/>
      <c r="D86" s="9"/>
      <c r="E86" s="9"/>
      <c r="F86" s="9"/>
      <c r="G86" s="8"/>
      <c r="H86" s="22"/>
      <c r="I86" s="22"/>
      <c r="J86" s="22"/>
      <c r="K86" s="22"/>
      <c r="L86" s="22"/>
      <c r="M86" s="22"/>
      <c r="N86" s="7"/>
      <c r="O86" s="8"/>
      <c r="P86" s="23"/>
      <c r="Q86" s="8"/>
      <c r="R86" s="8"/>
      <c r="S86" s="8"/>
      <c r="T86" s="8"/>
      <c r="U86" s="8"/>
      <c r="V86" s="8"/>
      <c r="W86" s="11"/>
    </row>
    <row r="87" spans="1:23" ht="26.25" customHeight="1">
      <c r="A87" s="13">
        <v>81</v>
      </c>
      <c r="B87" s="10" t="e">
        <f t="shared" si="2"/>
        <v>#N/A</v>
      </c>
      <c r="C87" s="32"/>
      <c r="D87" s="9"/>
      <c r="E87" s="9"/>
      <c r="F87" s="9"/>
      <c r="G87" s="8"/>
      <c r="H87" s="22"/>
      <c r="I87" s="22"/>
      <c r="J87" s="22"/>
      <c r="K87" s="22"/>
      <c r="L87" s="22"/>
      <c r="M87" s="22"/>
      <c r="N87" s="7"/>
      <c r="O87" s="8"/>
      <c r="P87" s="23"/>
      <c r="Q87" s="8"/>
      <c r="R87" s="8"/>
      <c r="S87" s="8"/>
      <c r="T87" s="8"/>
      <c r="U87" s="8"/>
      <c r="V87" s="8"/>
      <c r="W87" s="11"/>
    </row>
    <row r="88" spans="1:23" ht="26.25" customHeight="1">
      <c r="A88" s="13">
        <v>82</v>
      </c>
      <c r="B88" s="10" t="e">
        <f t="shared" si="2"/>
        <v>#N/A</v>
      </c>
      <c r="C88" s="32"/>
      <c r="D88" s="9"/>
      <c r="E88" s="9"/>
      <c r="F88" s="9"/>
      <c r="G88" s="8"/>
      <c r="H88" s="22"/>
      <c r="I88" s="22"/>
      <c r="J88" s="22"/>
      <c r="K88" s="22"/>
      <c r="L88" s="22"/>
      <c r="M88" s="22"/>
      <c r="N88" s="7"/>
      <c r="O88" s="8"/>
      <c r="P88" s="23"/>
      <c r="Q88" s="8"/>
      <c r="R88" s="8"/>
      <c r="S88" s="8"/>
      <c r="T88" s="8"/>
      <c r="U88" s="8"/>
      <c r="V88" s="8"/>
      <c r="W88" s="11"/>
    </row>
    <row r="89" spans="1:23" ht="26.25" customHeight="1">
      <c r="A89" s="13">
        <v>83</v>
      </c>
      <c r="B89" s="10" t="e">
        <f t="shared" si="2"/>
        <v>#N/A</v>
      </c>
      <c r="C89" s="32"/>
      <c r="D89" s="9"/>
      <c r="E89" s="9"/>
      <c r="F89" s="9"/>
      <c r="G89" s="8"/>
      <c r="H89" s="22"/>
      <c r="I89" s="22"/>
      <c r="J89" s="22"/>
      <c r="K89" s="22"/>
      <c r="L89" s="22"/>
      <c r="M89" s="22"/>
      <c r="N89" s="7"/>
      <c r="O89" s="8"/>
      <c r="P89" s="23"/>
      <c r="Q89" s="8"/>
      <c r="R89" s="8"/>
      <c r="S89" s="8"/>
      <c r="T89" s="8"/>
      <c r="U89" s="8"/>
      <c r="V89" s="8"/>
      <c r="W89" s="11"/>
    </row>
    <row r="90" spans="1:23" ht="26.25" customHeight="1">
      <c r="A90" s="13">
        <v>84</v>
      </c>
      <c r="B90" s="10" t="e">
        <f t="shared" si="2"/>
        <v>#N/A</v>
      </c>
      <c r="C90" s="32"/>
      <c r="D90" s="9"/>
      <c r="E90" s="9"/>
      <c r="F90" s="9"/>
      <c r="G90" s="8"/>
      <c r="H90" s="22"/>
      <c r="I90" s="22"/>
      <c r="J90" s="22"/>
      <c r="K90" s="22"/>
      <c r="L90" s="22"/>
      <c r="M90" s="22"/>
      <c r="N90" s="7"/>
      <c r="O90" s="8"/>
      <c r="P90" s="23"/>
      <c r="Q90" s="8"/>
      <c r="R90" s="8"/>
      <c r="S90" s="8"/>
      <c r="T90" s="8"/>
      <c r="U90" s="8"/>
      <c r="V90" s="8"/>
      <c r="W90" s="11"/>
    </row>
    <row r="91" spans="1:23" ht="26.25" customHeight="1">
      <c r="A91" s="13">
        <v>85</v>
      </c>
      <c r="B91" s="10" t="e">
        <f t="shared" si="2"/>
        <v>#N/A</v>
      </c>
      <c r="C91" s="32"/>
      <c r="D91" s="9"/>
      <c r="E91" s="9"/>
      <c r="F91" s="9"/>
      <c r="G91" s="8"/>
      <c r="H91" s="22"/>
      <c r="I91" s="22"/>
      <c r="J91" s="22"/>
      <c r="K91" s="22"/>
      <c r="L91" s="22"/>
      <c r="M91" s="22"/>
      <c r="N91" s="7"/>
      <c r="O91" s="8"/>
      <c r="P91" s="23"/>
      <c r="Q91" s="8"/>
      <c r="R91" s="8"/>
      <c r="S91" s="8"/>
      <c r="T91" s="8"/>
      <c r="U91" s="8"/>
      <c r="V91" s="8"/>
      <c r="W91" s="11"/>
    </row>
    <row r="92" spans="1:23" ht="26.25" customHeight="1">
      <c r="A92" s="13">
        <v>86</v>
      </c>
      <c r="B92" s="10" t="e">
        <f t="shared" si="2"/>
        <v>#N/A</v>
      </c>
      <c r="C92" s="32"/>
      <c r="D92" s="9"/>
      <c r="E92" s="9"/>
      <c r="F92" s="9"/>
      <c r="G92" s="8"/>
      <c r="H92" s="22"/>
      <c r="I92" s="22"/>
      <c r="J92" s="22"/>
      <c r="K92" s="22"/>
      <c r="L92" s="22"/>
      <c r="M92" s="22"/>
      <c r="N92" s="7"/>
      <c r="O92" s="8"/>
      <c r="P92" s="23"/>
      <c r="Q92" s="8"/>
      <c r="R92" s="8"/>
      <c r="S92" s="8"/>
      <c r="T92" s="8"/>
      <c r="U92" s="8"/>
      <c r="V92" s="8"/>
      <c r="W92" s="11"/>
    </row>
    <row r="93" spans="1:23" ht="26.25" customHeight="1">
      <c r="A93" s="13">
        <v>87</v>
      </c>
      <c r="B93" s="10" t="e">
        <f t="shared" si="2"/>
        <v>#N/A</v>
      </c>
      <c r="C93" s="32"/>
      <c r="D93" s="9"/>
      <c r="E93" s="9"/>
      <c r="F93" s="9"/>
      <c r="G93" s="8"/>
      <c r="H93" s="22"/>
      <c r="I93" s="22"/>
      <c r="J93" s="22"/>
      <c r="K93" s="22"/>
      <c r="L93" s="22"/>
      <c r="M93" s="22"/>
      <c r="N93" s="7"/>
      <c r="O93" s="8"/>
      <c r="P93" s="23"/>
      <c r="Q93" s="8"/>
      <c r="R93" s="8"/>
      <c r="S93" s="8"/>
      <c r="T93" s="8"/>
      <c r="U93" s="8"/>
      <c r="V93" s="8"/>
      <c r="W93" s="11"/>
    </row>
    <row r="94" spans="1:23" ht="26.25" customHeight="1">
      <c r="A94" s="13">
        <v>88</v>
      </c>
      <c r="B94" s="10" t="e">
        <f t="shared" si="2"/>
        <v>#N/A</v>
      </c>
      <c r="C94" s="32"/>
      <c r="D94" s="9"/>
      <c r="E94" s="9"/>
      <c r="F94" s="9"/>
      <c r="G94" s="8"/>
      <c r="H94" s="22"/>
      <c r="I94" s="22"/>
      <c r="J94" s="22"/>
      <c r="K94" s="22"/>
      <c r="L94" s="22"/>
      <c r="M94" s="22"/>
      <c r="N94" s="7"/>
      <c r="O94" s="8"/>
      <c r="P94" s="23"/>
      <c r="Q94" s="8"/>
      <c r="R94" s="8"/>
      <c r="S94" s="8"/>
      <c r="T94" s="8"/>
      <c r="U94" s="8"/>
      <c r="V94" s="8"/>
      <c r="W94" s="11"/>
    </row>
    <row r="95" spans="1:23" ht="26.25" customHeight="1">
      <c r="A95" s="13">
        <v>89</v>
      </c>
      <c r="B95" s="10" t="e">
        <f t="shared" si="2"/>
        <v>#N/A</v>
      </c>
      <c r="C95" s="32"/>
      <c r="D95" s="9"/>
      <c r="E95" s="9"/>
      <c r="F95" s="9"/>
      <c r="G95" s="8"/>
      <c r="H95" s="22"/>
      <c r="I95" s="22"/>
      <c r="J95" s="22"/>
      <c r="K95" s="22"/>
      <c r="L95" s="22"/>
      <c r="M95" s="22"/>
      <c r="N95" s="7"/>
      <c r="O95" s="8"/>
      <c r="P95" s="23"/>
      <c r="Q95" s="8"/>
      <c r="R95" s="8"/>
      <c r="S95" s="8"/>
      <c r="T95" s="8"/>
      <c r="U95" s="8"/>
      <c r="V95" s="8"/>
      <c r="W95" s="11"/>
    </row>
    <row r="96" spans="1:23" ht="26.25" customHeight="1">
      <c r="A96" s="13">
        <v>90</v>
      </c>
      <c r="B96" s="10" t="e">
        <f t="shared" si="2"/>
        <v>#N/A</v>
      </c>
      <c r="C96" s="32"/>
      <c r="D96" s="9"/>
      <c r="E96" s="9"/>
      <c r="F96" s="9"/>
      <c r="G96" s="8"/>
      <c r="H96" s="22"/>
      <c r="I96" s="22"/>
      <c r="J96" s="22"/>
      <c r="K96" s="22"/>
      <c r="L96" s="22"/>
      <c r="M96" s="22"/>
      <c r="N96" s="7"/>
      <c r="O96" s="8"/>
      <c r="P96" s="23"/>
      <c r="Q96" s="8"/>
      <c r="R96" s="8"/>
      <c r="S96" s="8"/>
      <c r="T96" s="8"/>
      <c r="U96" s="8"/>
      <c r="V96" s="8"/>
      <c r="W96" s="11"/>
    </row>
    <row r="97" spans="1:23" ht="26.25" customHeight="1">
      <c r="A97" s="13">
        <v>91</v>
      </c>
      <c r="B97" s="10" t="e">
        <f t="shared" si="2"/>
        <v>#N/A</v>
      </c>
      <c r="C97" s="32"/>
      <c r="D97" s="9"/>
      <c r="E97" s="9"/>
      <c r="F97" s="9"/>
      <c r="G97" s="8"/>
      <c r="H97" s="22"/>
      <c r="I97" s="22"/>
      <c r="J97" s="22"/>
      <c r="K97" s="22"/>
      <c r="L97" s="22"/>
      <c r="M97" s="22"/>
      <c r="N97" s="7"/>
      <c r="O97" s="8"/>
      <c r="P97" s="23"/>
      <c r="Q97" s="8"/>
      <c r="R97" s="8"/>
      <c r="S97" s="8"/>
      <c r="T97" s="8"/>
      <c r="U97" s="8"/>
      <c r="V97" s="8"/>
      <c r="W97" s="11"/>
    </row>
    <row r="98" spans="1:23" ht="26.25" customHeight="1">
      <c r="A98" s="13">
        <v>92</v>
      </c>
      <c r="B98" s="10" t="e">
        <f t="shared" si="2"/>
        <v>#N/A</v>
      </c>
      <c r="C98" s="32"/>
      <c r="D98" s="9"/>
      <c r="E98" s="9"/>
      <c r="F98" s="9"/>
      <c r="G98" s="8"/>
      <c r="H98" s="22"/>
      <c r="I98" s="22"/>
      <c r="J98" s="22"/>
      <c r="K98" s="22"/>
      <c r="L98" s="22"/>
      <c r="M98" s="22"/>
      <c r="N98" s="7"/>
      <c r="O98" s="8"/>
      <c r="P98" s="23"/>
      <c r="Q98" s="8"/>
      <c r="R98" s="8"/>
      <c r="S98" s="8"/>
      <c r="T98" s="8"/>
      <c r="U98" s="8"/>
      <c r="V98" s="8"/>
      <c r="W98" s="11"/>
    </row>
    <row r="99" spans="1:23" ht="26.25" customHeight="1">
      <c r="A99" s="13">
        <v>93</v>
      </c>
      <c r="B99" s="10" t="e">
        <f t="shared" si="2"/>
        <v>#N/A</v>
      </c>
      <c r="C99" s="32"/>
      <c r="D99" s="9"/>
      <c r="E99" s="9"/>
      <c r="F99" s="9"/>
      <c r="G99" s="8"/>
      <c r="H99" s="22"/>
      <c r="I99" s="22"/>
      <c r="J99" s="22"/>
      <c r="K99" s="22"/>
      <c r="L99" s="22"/>
      <c r="M99" s="22"/>
      <c r="N99" s="7"/>
      <c r="O99" s="8"/>
      <c r="P99" s="23"/>
      <c r="Q99" s="8"/>
      <c r="R99" s="8"/>
      <c r="S99" s="8"/>
      <c r="T99" s="8"/>
      <c r="U99" s="8"/>
      <c r="V99" s="8"/>
      <c r="W99" s="11"/>
    </row>
    <row r="100" spans="1:23" ht="26.25" customHeight="1">
      <c r="A100" s="13">
        <v>94</v>
      </c>
      <c r="B100" s="10" t="e">
        <f t="shared" si="2"/>
        <v>#N/A</v>
      </c>
      <c r="C100" s="32"/>
      <c r="D100" s="9"/>
      <c r="E100" s="9"/>
      <c r="F100" s="9"/>
      <c r="G100" s="8"/>
      <c r="H100" s="22"/>
      <c r="I100" s="22"/>
      <c r="J100" s="22"/>
      <c r="K100" s="22"/>
      <c r="L100" s="22"/>
      <c r="M100" s="22"/>
      <c r="N100" s="7"/>
      <c r="O100" s="8"/>
      <c r="P100" s="23"/>
      <c r="Q100" s="8"/>
      <c r="R100" s="8"/>
      <c r="S100" s="8"/>
      <c r="T100" s="8"/>
      <c r="U100" s="8"/>
      <c r="V100" s="8"/>
      <c r="W100" s="11"/>
    </row>
    <row r="101" spans="1:23" ht="26.25" customHeight="1">
      <c r="A101" s="13">
        <v>95</v>
      </c>
      <c r="B101" s="10" t="e">
        <f t="shared" si="2"/>
        <v>#N/A</v>
      </c>
      <c r="C101" s="32"/>
      <c r="D101" s="9"/>
      <c r="E101" s="9"/>
      <c r="F101" s="9"/>
      <c r="G101" s="8"/>
      <c r="H101" s="22"/>
      <c r="I101" s="22"/>
      <c r="J101" s="22"/>
      <c r="K101" s="22"/>
      <c r="L101" s="22"/>
      <c r="M101" s="22"/>
      <c r="N101" s="7"/>
      <c r="O101" s="8"/>
      <c r="P101" s="23"/>
      <c r="Q101" s="8"/>
      <c r="R101" s="8"/>
      <c r="S101" s="8"/>
      <c r="T101" s="8"/>
      <c r="U101" s="8"/>
      <c r="V101" s="8"/>
      <c r="W101" s="11"/>
    </row>
    <row r="102" spans="1:23" ht="26.25" customHeight="1">
      <c r="A102" s="13">
        <v>96</v>
      </c>
      <c r="B102" s="10" t="e">
        <f t="shared" si="2"/>
        <v>#N/A</v>
      </c>
      <c r="C102" s="32"/>
      <c r="D102" s="9"/>
      <c r="E102" s="9"/>
      <c r="F102" s="9"/>
      <c r="G102" s="8"/>
      <c r="H102" s="22"/>
      <c r="I102" s="22"/>
      <c r="J102" s="22"/>
      <c r="K102" s="22"/>
      <c r="L102" s="22"/>
      <c r="M102" s="22"/>
      <c r="N102" s="7"/>
      <c r="O102" s="8"/>
      <c r="P102" s="23"/>
      <c r="Q102" s="8"/>
      <c r="R102" s="8"/>
      <c r="S102" s="8"/>
      <c r="T102" s="8"/>
      <c r="U102" s="8"/>
      <c r="V102" s="8"/>
      <c r="W102" s="11"/>
    </row>
    <row r="103" spans="1:23" ht="26.25" customHeight="1">
      <c r="A103" s="13">
        <v>97</v>
      </c>
      <c r="B103" s="10" t="e">
        <f t="shared" si="2"/>
        <v>#N/A</v>
      </c>
      <c r="C103" s="32"/>
      <c r="D103" s="9"/>
      <c r="E103" s="9"/>
      <c r="F103" s="9"/>
      <c r="G103" s="8"/>
      <c r="H103" s="22"/>
      <c r="I103" s="22"/>
      <c r="J103" s="22"/>
      <c r="K103" s="22"/>
      <c r="L103" s="22"/>
      <c r="M103" s="22"/>
      <c r="N103" s="7"/>
      <c r="O103" s="8"/>
      <c r="P103" s="23"/>
      <c r="Q103" s="8"/>
      <c r="R103" s="8"/>
      <c r="S103" s="8"/>
      <c r="T103" s="8"/>
      <c r="U103" s="8"/>
      <c r="V103" s="8"/>
      <c r="W103" s="11"/>
    </row>
    <row r="104" spans="1:23" ht="26.25" customHeight="1">
      <c r="A104" s="13">
        <v>98</v>
      </c>
      <c r="B104" s="10" t="e">
        <f t="shared" si="2"/>
        <v>#N/A</v>
      </c>
      <c r="C104" s="32"/>
      <c r="D104" s="9"/>
      <c r="E104" s="9"/>
      <c r="F104" s="9"/>
      <c r="G104" s="8"/>
      <c r="H104" s="22"/>
      <c r="I104" s="22"/>
      <c r="J104" s="22"/>
      <c r="K104" s="22"/>
      <c r="L104" s="22"/>
      <c r="M104" s="22"/>
      <c r="N104" s="7"/>
      <c r="O104" s="8"/>
      <c r="P104" s="23"/>
      <c r="Q104" s="8"/>
      <c r="R104" s="8"/>
      <c r="S104" s="8"/>
      <c r="T104" s="8"/>
      <c r="U104" s="8"/>
      <c r="V104" s="8"/>
      <c r="W104" s="11"/>
    </row>
    <row r="105" spans="1:23" ht="26.25" customHeight="1">
      <c r="A105" s="13">
        <v>99</v>
      </c>
      <c r="B105" s="10" t="e">
        <f t="shared" si="2"/>
        <v>#N/A</v>
      </c>
      <c r="C105" s="32"/>
      <c r="D105" s="9"/>
      <c r="E105" s="9"/>
      <c r="F105" s="9"/>
      <c r="G105" s="8"/>
      <c r="H105" s="22"/>
      <c r="I105" s="22"/>
      <c r="J105" s="22"/>
      <c r="K105" s="22"/>
      <c r="L105" s="22"/>
      <c r="M105" s="22"/>
      <c r="N105" s="7"/>
      <c r="O105" s="8"/>
      <c r="P105" s="23"/>
      <c r="Q105" s="8"/>
      <c r="R105" s="8"/>
      <c r="S105" s="8"/>
      <c r="T105" s="8"/>
      <c r="U105" s="8"/>
      <c r="V105" s="8"/>
      <c r="W105" s="11"/>
    </row>
    <row r="106" spans="1:23" ht="26.25" customHeight="1">
      <c r="A106" s="13">
        <v>100</v>
      </c>
      <c r="B106" s="10" t="e">
        <f t="shared" si="2"/>
        <v>#N/A</v>
      </c>
      <c r="C106" s="32"/>
      <c r="D106" s="9"/>
      <c r="E106" s="9"/>
      <c r="F106" s="9"/>
      <c r="G106" s="8"/>
      <c r="H106" s="22"/>
      <c r="I106" s="22"/>
      <c r="J106" s="22"/>
      <c r="K106" s="22"/>
      <c r="L106" s="22"/>
      <c r="M106" s="22"/>
      <c r="N106" s="7"/>
      <c r="O106" s="8"/>
      <c r="P106" s="23"/>
      <c r="Q106" s="8"/>
      <c r="R106" s="8"/>
      <c r="S106" s="8"/>
      <c r="T106" s="8"/>
      <c r="U106" s="8"/>
      <c r="V106" s="8"/>
      <c r="W106" s="11"/>
    </row>
  </sheetData>
  <sheetProtection password="CA17" sheet="1" objects="1" scenarios="1"/>
  <mergeCells count="1">
    <mergeCell ref="E4:G4"/>
  </mergeCells>
  <conditionalFormatting sqref="O7:O106">
    <cfRule type="expression" priority="1" dxfId="0" stopIfTrue="1">
      <formula>IF(N7="Solteiro(a)",TRUE,FALSE)</formula>
    </cfRule>
  </conditionalFormatting>
  <dataValidations count="22">
    <dataValidation type="list" allowBlank="1" showInputMessage="1" prompt="Seleccione o estado civil do trabalhador da lista." sqref="N7:N106">
      <formula1>estado_civil_lista</formula1>
    </dataValidation>
    <dataValidation type="date" operator="greaterThan" allowBlank="1" showInputMessage="1" showErrorMessage="1" prompt="Introduza a data de conclusão do grau académico mais elevado do trabalhador. Se não foi possível apurar com exactidão a data de conclusão, colocar o último dia do ano escolar de conclusão - por exemplo: 2005/2006, colocar 31 de Agosto de 2006." sqref="Q7:Q106">
      <formula1>7306</formula1>
    </dataValidation>
    <dataValidation allowBlank="1" showInputMessage="1" showErrorMessage="1" prompt="Introduza o código postal do trabalhador no formato &quot;1000-100 Localidade&quot;." sqref="J7:J106"/>
    <dataValidation type="textLength" operator="equal" allowBlank="1" showInputMessage="1" showErrorMessage="1" prompt="Introduza o n.º de telemóvel do trabalhador (se aplicável) sem espaços (9 digitos)." sqref="M7:M106">
      <formula1>9</formula1>
    </dataValidation>
    <dataValidation type="textLength" operator="equal" allowBlank="1" showInputMessage="1" showErrorMessage="1" prompt="Introduza o n.º de telefone do trabalhador (se aplicável) sem espaços (9 digitos)." sqref="L7:L106">
      <formula1>9</formula1>
    </dataValidation>
    <dataValidation type="list" allowBlank="1" showInputMessage="1" showErrorMessage="1" prompt="Seleccione o nível do grau académico mais elevado do trabalhador." sqref="P7:P106">
      <formula1>graus_academicos_lista</formula1>
    </dataValidation>
    <dataValidation allowBlank="1" showInputMessage="1" showErrorMessage="1" prompt="Introduza o endereço de correspondência do trabalhador (residência)." sqref="I7:I106"/>
    <dataValidation allowBlank="1" showInputMessage="1" showErrorMessage="1" prompt="Introduza o correio electrónico do trabalhador (se aplicável)." sqref="K7:K106"/>
    <dataValidation type="list" allowBlank="1" showInputMessage="1" showErrorMessage="1" prompt="Seleccione o país de NACIONALIDADE do trabalhador." sqref="R7:R106">
      <formula1>pais_lista</formula1>
    </dataValidation>
    <dataValidation type="list" allowBlank="1" showInputMessage="1" showErrorMessage="1" prompt="Seleccione o país de NATURALIDADE do trabalhador." sqref="S7:S106">
      <formula1>pais_lista</formula1>
    </dataValidation>
    <dataValidation type="list" allowBlank="1" showInputMessage="1" showErrorMessage="1" prompt="Seleccione o género do trabalhador." sqref="H7:H106">
      <formula1>"Feminino,Masculino"</formula1>
    </dataValidation>
    <dataValidation allowBlank="1" showInputMessage="1" showErrorMessage="1" prompt="Designação do estabelecimento (campo de preenchimento automático)." sqref="B7:B106"/>
    <dataValidation type="textLength" allowBlank="1" showInputMessage="1" showErrorMessage="1" prompt="Introduza o número de bilhete de identidade ou cartão do cidadão do trabalhador." sqref="E7:E106">
      <formula1>6</formula1>
      <formula2>10</formula2>
    </dataValidation>
    <dataValidation type="textLength" operator="equal" allowBlank="1" showInputMessage="1" showErrorMessage="1" prompt="Introduza o número de contribuinte do trabalhador (confirme o número com o próprio documento ou respectiva cópia)." sqref="D7:D106">
      <formula1>9</formula1>
    </dataValidation>
    <dataValidation type="textLength" allowBlank="1" showInputMessage="1" showErrorMessage="1" prompt="Introduza o número de segurança social do trabalhador." sqref="F7:F106">
      <formula1>8</formula1>
      <formula2>12</formula2>
    </dataValidation>
    <dataValidation type="date" allowBlank="1" showInputMessage="1" showErrorMessage="1" prompt="Introduza a data de nascimento do trabalhador." sqref="G7:G106">
      <formula1>367</formula1>
      <formula2>35796</formula2>
    </dataValidation>
    <dataValidation type="list" allowBlank="1" showInputMessage="1" prompt="Seleccione o estabelecimento." sqref="E4:G4">
      <formula1>estabelecimento_lista</formula1>
    </dataValidation>
    <dataValidation allowBlank="1" showInputMessage="1" showErrorMessage="1" prompt="Introduza o nome COMPLETO do trabalhador, sem abreviaturas e com acentos e 'de', 'da', 'do', 'dos', etc.." sqref="C7:C106"/>
    <dataValidation type="list" allowBlank="1" showInputMessage="1" showErrorMessage="1" prompt="Seleccione o concelho de naturalidade do trabalhador." sqref="U7:U106">
      <formula1>IF(S7&lt;&gt;"Portugal",estrangeiro,IF(OR(T7="RAM - Ilha da Madeira",T7="RAM - Ilha de Porto Santo"),concelho_RAM_lista,concelho_lista))</formula1>
    </dataValidation>
    <dataValidation type="list" allowBlank="1" showInputMessage="1" showErrorMessage="1" prompt="Seleccione a freguesia de naturalidade do trabalhador." sqref="V7:V106">
      <formula1>IF(S7&lt;&gt;"Portugal",estrangeiro,IF(OR(T7="RAM - Ilha da Madeira",T7="RAM - Ilha de Porto Santo"),freguesia_RAM_lista,freguesia_lista))</formula1>
    </dataValidation>
    <dataValidation type="list" allowBlank="1" showInputMessage="1" showErrorMessage="1" prompt="Seleccione o distrito de naturalidade do trabalhador." sqref="T7:T106">
      <formula1>IF(S7&lt;&gt;"Portugal",estrangeiro,distrito_lista)</formula1>
    </dataValidation>
    <dataValidation type="date" operator="greaterThan" allowBlank="1" showInputMessage="1" showErrorMessage="1" prompt="Introduza a data de início do actual estado civil. Se seleccionou na coluna anterior 'Solteiro(a)' não é necessário preencher a data." sqref="O7:O106">
      <formula1>7306</formula1>
    </dataValidation>
  </dataValidations>
  <printOptions horizontalCentered="1"/>
  <pageMargins left="0.1968503937007874" right="0.1968503937007874" top="0.2362204724409449" bottom="0.2362204724409449" header="0" footer="0"/>
  <pageSetup horizontalDpi="600" verticalDpi="600" orientation="landscape" paperSize="9" r:id="rId1"/>
  <ignoredErrors>
    <ignoredError sqref="B8:B10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>
    <tabColor indexed="40"/>
  </sheetPr>
  <dimension ref="A1:M106"/>
  <sheetViews>
    <sheetView showGridLines="0"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3.140625" style="13" bestFit="1" customWidth="1"/>
    <col min="2" max="2" width="16.00390625" style="1" hidden="1" customWidth="1"/>
    <col min="3" max="3" width="27.8515625" style="1" customWidth="1"/>
    <col min="4" max="4" width="18.57421875" style="1" customWidth="1"/>
    <col min="5" max="5" width="19.7109375" style="1" customWidth="1"/>
    <col min="6" max="6" width="10.7109375" style="1" customWidth="1"/>
    <col min="7" max="7" width="54.421875" style="1" customWidth="1"/>
    <col min="8" max="11" width="10.57421875" style="1" customWidth="1"/>
    <col min="12" max="12" width="42.421875" style="1" customWidth="1"/>
    <col min="13" max="13" width="34.00390625" style="1" customWidth="1"/>
    <col min="14" max="16384" width="9.140625" style="1" customWidth="1"/>
  </cols>
  <sheetData>
    <row r="1" s="39" customFormat="1" ht="4.5" customHeight="1" hidden="1">
      <c r="D1" s="1"/>
    </row>
    <row r="2" s="39" customFormat="1" ht="13.5" customHeight="1" hidden="1"/>
    <row r="3" s="39" customFormat="1" ht="27.75" customHeight="1" hidden="1">
      <c r="D3" s="1"/>
    </row>
    <row r="4" s="39" customFormat="1" ht="14.25" customHeight="1" hidden="1">
      <c r="D4" s="3">
        <f>IF('Dados Pessoais'!E4="","",'Dados Pessoais'!E4)</f>
      </c>
    </row>
    <row r="5" s="39" customFormat="1" ht="14.25" customHeight="1" thickBot="1">
      <c r="D5" s="4"/>
    </row>
    <row r="6" spans="1:13" s="6" customFormat="1" ht="39.75" customHeight="1">
      <c r="A6" s="14"/>
      <c r="B6" s="16" t="s">
        <v>459</v>
      </c>
      <c r="C6" s="25" t="s">
        <v>8901</v>
      </c>
      <c r="D6" s="17" t="s">
        <v>7825</v>
      </c>
      <c r="E6" s="17" t="s">
        <v>2104</v>
      </c>
      <c r="F6" s="17" t="s">
        <v>9268</v>
      </c>
      <c r="G6" s="38" t="s">
        <v>7837</v>
      </c>
      <c r="H6" s="18" t="s">
        <v>7838</v>
      </c>
      <c r="I6" s="18" t="s">
        <v>3027</v>
      </c>
      <c r="J6" s="20" t="s">
        <v>7911</v>
      </c>
      <c r="K6" s="37" t="s">
        <v>7915</v>
      </c>
      <c r="L6" s="21" t="s">
        <v>3028</v>
      </c>
      <c r="M6" s="5"/>
    </row>
    <row r="7" spans="1:12" ht="25.5" customHeight="1">
      <c r="A7" s="13">
        <v>1</v>
      </c>
      <c r="B7" s="10">
        <f>IF('Dados Pessoais'!D7="","",'Dados Pessoais'!D7)</f>
      </c>
      <c r="C7" s="44">
        <f>IF('Dados Pessoais'!C7="","",'Dados Pessoais'!C7)</f>
      </c>
      <c r="D7" s="9"/>
      <c r="E7" s="7"/>
      <c r="F7" s="8"/>
      <c r="G7" s="7"/>
      <c r="H7" s="9"/>
      <c r="I7" s="15">
        <f aca="true" t="shared" si="0" ref="I7:I38">IF(H7="","",IF(D7="CCT EEPC",VLOOKUP(H7,nivel_EEPC,3),IF(D7="CCT IPSS",VLOOKUP(H7,nivel_IPSS,3),IF(D7="IPSS - Equiparado à Função Pública",ROUND((H7*343.28/100),2)))))</f>
      </c>
      <c r="J7" s="9"/>
      <c r="K7" s="15">
        <f>IF(J7="","",IF(D7="CCT EEPC",J7*35.02,IF(D7="CCT IPSS",J7*20.67)))</f>
      </c>
      <c r="L7" s="11"/>
    </row>
    <row r="8" spans="1:12" ht="26.25" customHeight="1">
      <c r="A8" s="13">
        <v>2</v>
      </c>
      <c r="B8" s="10">
        <f>IF('Dados Pessoais'!D8="","",'Dados Pessoais'!D8)</f>
      </c>
      <c r="C8" s="44">
        <f>IF('Dados Pessoais'!C8="","",'Dados Pessoais'!C8)</f>
      </c>
      <c r="D8" s="9"/>
      <c r="E8" s="7"/>
      <c r="F8" s="8"/>
      <c r="G8" s="7"/>
      <c r="H8" s="9"/>
      <c r="I8" s="15">
        <f t="shared" si="0"/>
      </c>
      <c r="J8" s="9"/>
      <c r="K8" s="15">
        <f aca="true" t="shared" si="1" ref="K8:K71">IF(J8="","",IF(D8="CCT EEPC",J8*35.02,IF(D8="CCT IPSS",J8*20.67)))</f>
      </c>
      <c r="L8" s="11"/>
    </row>
    <row r="9" spans="1:12" ht="26.25" customHeight="1">
      <c r="A9" s="13">
        <v>3</v>
      </c>
      <c r="B9" s="10">
        <f>IF('Dados Pessoais'!D9="","",'Dados Pessoais'!D9)</f>
      </c>
      <c r="C9" s="44">
        <f>IF('Dados Pessoais'!C9="","",'Dados Pessoais'!C9)</f>
      </c>
      <c r="D9" s="9"/>
      <c r="E9" s="7"/>
      <c r="F9" s="8"/>
      <c r="G9" s="7"/>
      <c r="H9" s="9"/>
      <c r="I9" s="15">
        <f t="shared" si="0"/>
      </c>
      <c r="J9" s="9"/>
      <c r="K9" s="15">
        <f t="shared" si="1"/>
      </c>
      <c r="L9" s="11"/>
    </row>
    <row r="10" spans="1:12" ht="26.25" customHeight="1">
      <c r="A10" s="13">
        <v>4</v>
      </c>
      <c r="B10" s="10">
        <f>IF('Dados Pessoais'!D10="","",'Dados Pessoais'!D10)</f>
      </c>
      <c r="C10" s="44">
        <f>IF('Dados Pessoais'!C10="","",'Dados Pessoais'!C10)</f>
      </c>
      <c r="D10" s="9"/>
      <c r="E10" s="7"/>
      <c r="F10" s="8"/>
      <c r="G10" s="7"/>
      <c r="H10" s="9"/>
      <c r="I10" s="15">
        <f t="shared" si="0"/>
      </c>
      <c r="J10" s="9"/>
      <c r="K10" s="15">
        <f t="shared" si="1"/>
      </c>
      <c r="L10" s="11"/>
    </row>
    <row r="11" spans="1:12" ht="26.25" customHeight="1">
      <c r="A11" s="13">
        <v>5</v>
      </c>
      <c r="B11" s="10">
        <f>IF('Dados Pessoais'!D11="","",'Dados Pessoais'!D11)</f>
      </c>
      <c r="C11" s="44">
        <f>IF('Dados Pessoais'!C11="","",'Dados Pessoais'!C11)</f>
      </c>
      <c r="D11" s="9"/>
      <c r="E11" s="7"/>
      <c r="F11" s="8"/>
      <c r="G11" s="7"/>
      <c r="H11" s="9"/>
      <c r="I11" s="15">
        <f t="shared" si="0"/>
      </c>
      <c r="J11" s="9"/>
      <c r="K11" s="15">
        <f t="shared" si="1"/>
      </c>
      <c r="L11" s="11"/>
    </row>
    <row r="12" spans="1:12" ht="26.25" customHeight="1">
      <c r="A12" s="13">
        <v>6</v>
      </c>
      <c r="B12" s="10">
        <f>IF('Dados Pessoais'!D12="","",'Dados Pessoais'!D12)</f>
      </c>
      <c r="C12" s="44">
        <f>IF('Dados Pessoais'!C12="","",'Dados Pessoais'!C12)</f>
      </c>
      <c r="D12" s="9"/>
      <c r="E12" s="7"/>
      <c r="F12" s="8"/>
      <c r="G12" s="7"/>
      <c r="H12" s="9"/>
      <c r="I12" s="15">
        <f t="shared" si="0"/>
      </c>
      <c r="J12" s="9"/>
      <c r="K12" s="15">
        <f t="shared" si="1"/>
      </c>
      <c r="L12" s="11"/>
    </row>
    <row r="13" spans="1:12" ht="26.25" customHeight="1">
      <c r="A13" s="13">
        <v>7</v>
      </c>
      <c r="B13" s="10">
        <f>IF('Dados Pessoais'!D13="","",'Dados Pessoais'!D13)</f>
      </c>
      <c r="C13" s="44">
        <f>IF('Dados Pessoais'!C13="","",'Dados Pessoais'!C13)</f>
      </c>
      <c r="D13" s="9"/>
      <c r="E13" s="7"/>
      <c r="F13" s="8"/>
      <c r="G13" s="7"/>
      <c r="H13" s="9"/>
      <c r="I13" s="15">
        <f t="shared" si="0"/>
      </c>
      <c r="J13" s="9"/>
      <c r="K13" s="15">
        <f t="shared" si="1"/>
      </c>
      <c r="L13" s="11"/>
    </row>
    <row r="14" spans="1:12" ht="26.25" customHeight="1">
      <c r="A14" s="13">
        <v>8</v>
      </c>
      <c r="B14" s="10">
        <f>IF('Dados Pessoais'!D14="","",'Dados Pessoais'!D14)</f>
      </c>
      <c r="C14" s="44">
        <f>IF('Dados Pessoais'!C14="","",'Dados Pessoais'!C14)</f>
      </c>
      <c r="D14" s="9"/>
      <c r="E14" s="7"/>
      <c r="F14" s="8"/>
      <c r="G14" s="7"/>
      <c r="H14" s="9"/>
      <c r="I14" s="15">
        <f t="shared" si="0"/>
      </c>
      <c r="J14" s="9"/>
      <c r="K14" s="15">
        <f t="shared" si="1"/>
      </c>
      <c r="L14" s="11"/>
    </row>
    <row r="15" spans="1:12" ht="26.25" customHeight="1">
      <c r="A15" s="13">
        <v>9</v>
      </c>
      <c r="B15" s="10">
        <f>IF('Dados Pessoais'!D15="","",'Dados Pessoais'!D15)</f>
      </c>
      <c r="C15" s="44">
        <f>IF('Dados Pessoais'!C15="","",'Dados Pessoais'!C15)</f>
      </c>
      <c r="D15" s="9"/>
      <c r="E15" s="7"/>
      <c r="F15" s="8"/>
      <c r="G15" s="7"/>
      <c r="H15" s="9"/>
      <c r="I15" s="15">
        <f t="shared" si="0"/>
      </c>
      <c r="J15" s="9"/>
      <c r="K15" s="15">
        <f t="shared" si="1"/>
      </c>
      <c r="L15" s="11"/>
    </row>
    <row r="16" spans="1:12" ht="26.25" customHeight="1">
      <c r="A16" s="13">
        <v>10</v>
      </c>
      <c r="B16" s="10">
        <f>IF('Dados Pessoais'!D16="","",'Dados Pessoais'!D16)</f>
      </c>
      <c r="C16" s="44">
        <f>IF('Dados Pessoais'!C16="","",'Dados Pessoais'!C16)</f>
      </c>
      <c r="D16" s="9"/>
      <c r="E16" s="7"/>
      <c r="F16" s="8"/>
      <c r="G16" s="7"/>
      <c r="H16" s="9"/>
      <c r="I16" s="15">
        <f t="shared" si="0"/>
      </c>
      <c r="J16" s="9"/>
      <c r="K16" s="15">
        <f t="shared" si="1"/>
      </c>
      <c r="L16" s="11"/>
    </row>
    <row r="17" spans="1:12" ht="26.25" customHeight="1">
      <c r="A17" s="13">
        <v>11</v>
      </c>
      <c r="B17" s="10">
        <f>IF('Dados Pessoais'!D17="","",'Dados Pessoais'!D17)</f>
      </c>
      <c r="C17" s="44">
        <f>IF('Dados Pessoais'!C17="","",'Dados Pessoais'!C17)</f>
      </c>
      <c r="D17" s="9"/>
      <c r="E17" s="7"/>
      <c r="F17" s="8"/>
      <c r="G17" s="7"/>
      <c r="H17" s="9"/>
      <c r="I17" s="15">
        <f t="shared" si="0"/>
      </c>
      <c r="J17" s="9"/>
      <c r="K17" s="15">
        <f t="shared" si="1"/>
      </c>
      <c r="L17" s="11"/>
    </row>
    <row r="18" spans="1:12" ht="26.25" customHeight="1">
      <c r="A18" s="13">
        <v>12</v>
      </c>
      <c r="B18" s="10">
        <f>IF('Dados Pessoais'!D18="","",'Dados Pessoais'!D18)</f>
      </c>
      <c r="C18" s="44">
        <f>IF('Dados Pessoais'!C18="","",'Dados Pessoais'!C18)</f>
      </c>
      <c r="D18" s="9"/>
      <c r="E18" s="7"/>
      <c r="F18" s="8"/>
      <c r="G18" s="7"/>
      <c r="H18" s="9"/>
      <c r="I18" s="15">
        <f t="shared" si="0"/>
      </c>
      <c r="J18" s="9"/>
      <c r="K18" s="15">
        <f t="shared" si="1"/>
      </c>
      <c r="L18" s="11"/>
    </row>
    <row r="19" spans="1:12" ht="26.25" customHeight="1">
      <c r="A19" s="13">
        <v>13</v>
      </c>
      <c r="B19" s="10">
        <f>IF('Dados Pessoais'!D19="","",'Dados Pessoais'!D19)</f>
      </c>
      <c r="C19" s="44">
        <f>IF('Dados Pessoais'!C19="","",'Dados Pessoais'!C19)</f>
      </c>
      <c r="D19" s="9"/>
      <c r="E19" s="7"/>
      <c r="F19" s="8"/>
      <c r="G19" s="7"/>
      <c r="H19" s="9"/>
      <c r="I19" s="15">
        <f t="shared" si="0"/>
      </c>
      <c r="J19" s="9"/>
      <c r="K19" s="15">
        <f t="shared" si="1"/>
      </c>
      <c r="L19" s="11"/>
    </row>
    <row r="20" spans="1:12" ht="26.25" customHeight="1">
      <c r="A20" s="13">
        <v>14</v>
      </c>
      <c r="B20" s="10">
        <f>IF('Dados Pessoais'!D20="","",'Dados Pessoais'!D20)</f>
      </c>
      <c r="C20" s="44">
        <f>IF('Dados Pessoais'!C20="","",'Dados Pessoais'!C20)</f>
      </c>
      <c r="D20" s="9"/>
      <c r="E20" s="7"/>
      <c r="F20" s="8"/>
      <c r="G20" s="7"/>
      <c r="H20" s="9"/>
      <c r="I20" s="15">
        <f t="shared" si="0"/>
      </c>
      <c r="J20" s="9"/>
      <c r="K20" s="15">
        <f t="shared" si="1"/>
      </c>
      <c r="L20" s="11"/>
    </row>
    <row r="21" spans="1:12" ht="26.25" customHeight="1">
      <c r="A21" s="13">
        <v>15</v>
      </c>
      <c r="B21" s="10">
        <f>IF('Dados Pessoais'!D21="","",'Dados Pessoais'!D21)</f>
      </c>
      <c r="C21" s="44">
        <f>IF('Dados Pessoais'!C21="","",'Dados Pessoais'!C21)</f>
      </c>
      <c r="D21" s="9"/>
      <c r="E21" s="7"/>
      <c r="F21" s="8"/>
      <c r="G21" s="7"/>
      <c r="H21" s="9"/>
      <c r="I21" s="15">
        <f t="shared" si="0"/>
      </c>
      <c r="J21" s="9"/>
      <c r="K21" s="15">
        <f t="shared" si="1"/>
      </c>
      <c r="L21" s="11"/>
    </row>
    <row r="22" spans="1:12" ht="26.25" customHeight="1">
      <c r="A22" s="13">
        <v>16</v>
      </c>
      <c r="B22" s="10">
        <f>IF('Dados Pessoais'!D22="","",'Dados Pessoais'!D22)</f>
      </c>
      <c r="C22" s="44">
        <f>IF('Dados Pessoais'!C22="","",'Dados Pessoais'!C22)</f>
      </c>
      <c r="D22" s="9"/>
      <c r="E22" s="7"/>
      <c r="F22" s="8"/>
      <c r="G22" s="7"/>
      <c r="H22" s="9"/>
      <c r="I22" s="15">
        <f t="shared" si="0"/>
      </c>
      <c r="J22" s="9"/>
      <c r="K22" s="15">
        <f t="shared" si="1"/>
      </c>
      <c r="L22" s="11"/>
    </row>
    <row r="23" spans="1:12" ht="26.25" customHeight="1">
      <c r="A23" s="13">
        <v>17</v>
      </c>
      <c r="B23" s="10">
        <f>IF('Dados Pessoais'!D23="","",'Dados Pessoais'!D23)</f>
      </c>
      <c r="C23" s="44">
        <f>IF('Dados Pessoais'!C23="","",'Dados Pessoais'!C23)</f>
      </c>
      <c r="D23" s="9"/>
      <c r="E23" s="7"/>
      <c r="F23" s="8"/>
      <c r="G23" s="7"/>
      <c r="H23" s="9"/>
      <c r="I23" s="15">
        <f t="shared" si="0"/>
      </c>
      <c r="J23" s="9"/>
      <c r="K23" s="15">
        <f t="shared" si="1"/>
      </c>
      <c r="L23" s="11"/>
    </row>
    <row r="24" spans="1:12" ht="26.25" customHeight="1">
      <c r="A24" s="13">
        <v>18</v>
      </c>
      <c r="B24" s="10">
        <f>IF('Dados Pessoais'!D24="","",'Dados Pessoais'!D24)</f>
      </c>
      <c r="C24" s="44">
        <f>IF('Dados Pessoais'!C24="","",'Dados Pessoais'!C24)</f>
      </c>
      <c r="D24" s="9"/>
      <c r="E24" s="7"/>
      <c r="F24" s="8"/>
      <c r="G24" s="7"/>
      <c r="H24" s="9"/>
      <c r="I24" s="15">
        <f t="shared" si="0"/>
      </c>
      <c r="J24" s="9"/>
      <c r="K24" s="15">
        <f t="shared" si="1"/>
      </c>
      <c r="L24" s="11"/>
    </row>
    <row r="25" spans="1:12" ht="26.25" customHeight="1">
      <c r="A25" s="13">
        <v>19</v>
      </c>
      <c r="B25" s="10">
        <f>IF('Dados Pessoais'!D25="","",'Dados Pessoais'!D25)</f>
      </c>
      <c r="C25" s="44">
        <f>IF('Dados Pessoais'!C25="","",'Dados Pessoais'!C25)</f>
      </c>
      <c r="D25" s="9"/>
      <c r="E25" s="7"/>
      <c r="F25" s="8"/>
      <c r="G25" s="7"/>
      <c r="H25" s="9"/>
      <c r="I25" s="15">
        <f t="shared" si="0"/>
      </c>
      <c r="J25" s="9"/>
      <c r="K25" s="15">
        <f t="shared" si="1"/>
      </c>
      <c r="L25" s="11"/>
    </row>
    <row r="26" spans="1:12" ht="26.25" customHeight="1">
      <c r="A26" s="13">
        <v>20</v>
      </c>
      <c r="B26" s="10">
        <f>IF('Dados Pessoais'!D26="","",'Dados Pessoais'!D26)</f>
      </c>
      <c r="C26" s="44">
        <f>IF('Dados Pessoais'!C26="","",'Dados Pessoais'!C26)</f>
      </c>
      <c r="D26" s="9"/>
      <c r="E26" s="7"/>
      <c r="F26" s="8"/>
      <c r="G26" s="7"/>
      <c r="H26" s="9"/>
      <c r="I26" s="15">
        <f t="shared" si="0"/>
      </c>
      <c r="J26" s="9"/>
      <c r="K26" s="15">
        <f t="shared" si="1"/>
      </c>
      <c r="L26" s="11"/>
    </row>
    <row r="27" spans="1:12" ht="26.25" customHeight="1">
      <c r="A27" s="13">
        <v>21</v>
      </c>
      <c r="B27" s="10">
        <f>IF('Dados Pessoais'!D27="","",'Dados Pessoais'!D27)</f>
      </c>
      <c r="C27" s="44">
        <f>IF('Dados Pessoais'!C27="","",'Dados Pessoais'!C27)</f>
      </c>
      <c r="D27" s="9"/>
      <c r="E27" s="7"/>
      <c r="F27" s="8"/>
      <c r="G27" s="7"/>
      <c r="H27" s="9"/>
      <c r="I27" s="15">
        <f t="shared" si="0"/>
      </c>
      <c r="J27" s="9"/>
      <c r="K27" s="15">
        <f t="shared" si="1"/>
      </c>
      <c r="L27" s="11"/>
    </row>
    <row r="28" spans="1:12" ht="26.25" customHeight="1">
      <c r="A28" s="13">
        <v>22</v>
      </c>
      <c r="B28" s="10">
        <f>IF('Dados Pessoais'!D28="","",'Dados Pessoais'!D28)</f>
      </c>
      <c r="C28" s="44">
        <f>IF('Dados Pessoais'!C28="","",'Dados Pessoais'!C28)</f>
      </c>
      <c r="D28" s="9"/>
      <c r="E28" s="7"/>
      <c r="F28" s="8"/>
      <c r="G28" s="7"/>
      <c r="H28" s="9"/>
      <c r="I28" s="15">
        <f t="shared" si="0"/>
      </c>
      <c r="J28" s="9"/>
      <c r="K28" s="15">
        <f t="shared" si="1"/>
      </c>
      <c r="L28" s="11"/>
    </row>
    <row r="29" spans="1:12" ht="26.25" customHeight="1">
      <c r="A29" s="13">
        <v>23</v>
      </c>
      <c r="B29" s="10">
        <f>IF('Dados Pessoais'!D29="","",'Dados Pessoais'!D29)</f>
      </c>
      <c r="C29" s="44">
        <f>IF('Dados Pessoais'!C29="","",'Dados Pessoais'!C29)</f>
      </c>
      <c r="D29" s="9"/>
      <c r="E29" s="7"/>
      <c r="F29" s="8"/>
      <c r="G29" s="7"/>
      <c r="H29" s="9"/>
      <c r="I29" s="15">
        <f t="shared" si="0"/>
      </c>
      <c r="J29" s="9"/>
      <c r="K29" s="15">
        <f t="shared" si="1"/>
      </c>
      <c r="L29" s="11"/>
    </row>
    <row r="30" spans="1:12" ht="26.25" customHeight="1">
      <c r="A30" s="13">
        <v>24</v>
      </c>
      <c r="B30" s="10">
        <f>IF('Dados Pessoais'!D30="","",'Dados Pessoais'!D30)</f>
      </c>
      <c r="C30" s="44">
        <f>IF('Dados Pessoais'!C30="","",'Dados Pessoais'!C30)</f>
      </c>
      <c r="D30" s="9"/>
      <c r="E30" s="7"/>
      <c r="F30" s="8"/>
      <c r="G30" s="7"/>
      <c r="H30" s="9"/>
      <c r="I30" s="15">
        <f t="shared" si="0"/>
      </c>
      <c r="J30" s="9"/>
      <c r="K30" s="15">
        <f t="shared" si="1"/>
      </c>
      <c r="L30" s="11"/>
    </row>
    <row r="31" spans="1:12" ht="26.25" customHeight="1">
      <c r="A31" s="13">
        <v>25</v>
      </c>
      <c r="B31" s="10">
        <f>IF('Dados Pessoais'!D31="","",'Dados Pessoais'!D31)</f>
      </c>
      <c r="C31" s="44">
        <f>IF('Dados Pessoais'!C31="","",'Dados Pessoais'!C31)</f>
      </c>
      <c r="D31" s="9"/>
      <c r="E31" s="7"/>
      <c r="F31" s="8"/>
      <c r="G31" s="7"/>
      <c r="H31" s="9"/>
      <c r="I31" s="15">
        <f t="shared" si="0"/>
      </c>
      <c r="J31" s="9"/>
      <c r="K31" s="15">
        <f t="shared" si="1"/>
      </c>
      <c r="L31" s="11"/>
    </row>
    <row r="32" spans="1:12" ht="26.25" customHeight="1">
      <c r="A32" s="13">
        <v>26</v>
      </c>
      <c r="B32" s="10">
        <f>IF('Dados Pessoais'!D32="","",'Dados Pessoais'!D32)</f>
      </c>
      <c r="C32" s="44">
        <f>IF('Dados Pessoais'!C32="","",'Dados Pessoais'!C32)</f>
      </c>
      <c r="D32" s="9"/>
      <c r="E32" s="7"/>
      <c r="F32" s="8"/>
      <c r="G32" s="7"/>
      <c r="H32" s="9"/>
      <c r="I32" s="15">
        <f t="shared" si="0"/>
      </c>
      <c r="J32" s="9"/>
      <c r="K32" s="15">
        <f t="shared" si="1"/>
      </c>
      <c r="L32" s="11"/>
    </row>
    <row r="33" spans="1:12" ht="26.25" customHeight="1">
      <c r="A33" s="13">
        <v>27</v>
      </c>
      <c r="B33" s="10">
        <f>IF('Dados Pessoais'!D33="","",'Dados Pessoais'!D33)</f>
      </c>
      <c r="C33" s="44">
        <f>IF('Dados Pessoais'!C33="","",'Dados Pessoais'!C33)</f>
      </c>
      <c r="D33" s="9"/>
      <c r="E33" s="7"/>
      <c r="F33" s="8"/>
      <c r="G33" s="7"/>
      <c r="H33" s="9"/>
      <c r="I33" s="15">
        <f t="shared" si="0"/>
      </c>
      <c r="J33" s="9"/>
      <c r="K33" s="15">
        <f t="shared" si="1"/>
      </c>
      <c r="L33" s="11"/>
    </row>
    <row r="34" spans="1:12" ht="26.25" customHeight="1">
      <c r="A34" s="13">
        <v>28</v>
      </c>
      <c r="B34" s="10">
        <f>IF('Dados Pessoais'!D34="","",'Dados Pessoais'!D34)</f>
      </c>
      <c r="C34" s="44">
        <f>IF('Dados Pessoais'!C34="","",'Dados Pessoais'!C34)</f>
      </c>
      <c r="D34" s="9"/>
      <c r="E34" s="7"/>
      <c r="F34" s="8"/>
      <c r="G34" s="7"/>
      <c r="H34" s="9"/>
      <c r="I34" s="15">
        <f t="shared" si="0"/>
      </c>
      <c r="J34" s="9"/>
      <c r="K34" s="15">
        <f t="shared" si="1"/>
      </c>
      <c r="L34" s="11"/>
    </row>
    <row r="35" spans="1:12" ht="26.25" customHeight="1">
      <c r="A35" s="13">
        <v>29</v>
      </c>
      <c r="B35" s="10">
        <f>IF('Dados Pessoais'!D35="","",'Dados Pessoais'!D35)</f>
      </c>
      <c r="C35" s="44">
        <f>IF('Dados Pessoais'!C35="","",'Dados Pessoais'!C35)</f>
      </c>
      <c r="D35" s="9"/>
      <c r="E35" s="7"/>
      <c r="F35" s="8"/>
      <c r="G35" s="7"/>
      <c r="H35" s="9"/>
      <c r="I35" s="15">
        <f t="shared" si="0"/>
      </c>
      <c r="J35" s="9"/>
      <c r="K35" s="15">
        <f t="shared" si="1"/>
      </c>
      <c r="L35" s="11"/>
    </row>
    <row r="36" spans="1:12" ht="26.25" customHeight="1">
      <c r="A36" s="13">
        <v>30</v>
      </c>
      <c r="B36" s="10">
        <f>IF('Dados Pessoais'!D36="","",'Dados Pessoais'!D36)</f>
      </c>
      <c r="C36" s="44">
        <f>IF('Dados Pessoais'!C36="","",'Dados Pessoais'!C36)</f>
      </c>
      <c r="D36" s="9"/>
      <c r="E36" s="7"/>
      <c r="F36" s="8"/>
      <c r="G36" s="7"/>
      <c r="H36" s="9"/>
      <c r="I36" s="15">
        <f t="shared" si="0"/>
      </c>
      <c r="J36" s="9"/>
      <c r="K36" s="15">
        <f t="shared" si="1"/>
      </c>
      <c r="L36" s="11"/>
    </row>
    <row r="37" spans="1:12" ht="26.25" customHeight="1">
      <c r="A37" s="13">
        <v>31</v>
      </c>
      <c r="B37" s="10">
        <f>IF('Dados Pessoais'!D37="","",'Dados Pessoais'!D37)</f>
      </c>
      <c r="C37" s="44">
        <f>IF('Dados Pessoais'!C37="","",'Dados Pessoais'!C37)</f>
      </c>
      <c r="D37" s="9"/>
      <c r="E37" s="7"/>
      <c r="F37" s="8"/>
      <c r="G37" s="7"/>
      <c r="H37" s="9"/>
      <c r="I37" s="15">
        <f t="shared" si="0"/>
      </c>
      <c r="J37" s="9"/>
      <c r="K37" s="15">
        <f t="shared" si="1"/>
      </c>
      <c r="L37" s="11"/>
    </row>
    <row r="38" spans="1:12" ht="26.25" customHeight="1">
      <c r="A38" s="13">
        <v>32</v>
      </c>
      <c r="B38" s="10">
        <f>IF('Dados Pessoais'!D38="","",'Dados Pessoais'!D38)</f>
      </c>
      <c r="C38" s="44">
        <f>IF('Dados Pessoais'!C38="","",'Dados Pessoais'!C38)</f>
      </c>
      <c r="D38" s="9"/>
      <c r="E38" s="7"/>
      <c r="F38" s="8"/>
      <c r="G38" s="7"/>
      <c r="H38" s="9"/>
      <c r="I38" s="15">
        <f t="shared" si="0"/>
      </c>
      <c r="J38" s="9"/>
      <c r="K38" s="15">
        <f t="shared" si="1"/>
      </c>
      <c r="L38" s="11"/>
    </row>
    <row r="39" spans="1:12" ht="26.25" customHeight="1">
      <c r="A39" s="13">
        <v>33</v>
      </c>
      <c r="B39" s="10">
        <f>IF('Dados Pessoais'!D39="","",'Dados Pessoais'!D39)</f>
      </c>
      <c r="C39" s="44">
        <f>IF('Dados Pessoais'!C39="","",'Dados Pessoais'!C39)</f>
      </c>
      <c r="D39" s="9"/>
      <c r="E39" s="7"/>
      <c r="F39" s="8"/>
      <c r="G39" s="7"/>
      <c r="H39" s="9"/>
      <c r="I39" s="15">
        <f aca="true" t="shared" si="2" ref="I39:I70">IF(H39="","",IF(D39="CCT EEPC",VLOOKUP(H39,nivel_EEPC,3),IF(D39="CCT IPSS",VLOOKUP(H39,nivel_IPSS,3),IF(D39="IPSS - Equiparado à Função Pública",ROUND((H39*343.28/100),2)))))</f>
      </c>
      <c r="J39" s="9"/>
      <c r="K39" s="15">
        <f t="shared" si="1"/>
      </c>
      <c r="L39" s="11"/>
    </row>
    <row r="40" spans="1:12" ht="26.25" customHeight="1">
      <c r="A40" s="13">
        <v>34</v>
      </c>
      <c r="B40" s="10">
        <f>IF('Dados Pessoais'!D40="","",'Dados Pessoais'!D40)</f>
      </c>
      <c r="C40" s="44">
        <f>IF('Dados Pessoais'!C40="","",'Dados Pessoais'!C40)</f>
      </c>
      <c r="D40" s="9"/>
      <c r="E40" s="7"/>
      <c r="F40" s="8"/>
      <c r="G40" s="7"/>
      <c r="H40" s="9"/>
      <c r="I40" s="15">
        <f t="shared" si="2"/>
      </c>
      <c r="J40" s="9"/>
      <c r="K40" s="15">
        <f t="shared" si="1"/>
      </c>
      <c r="L40" s="11"/>
    </row>
    <row r="41" spans="1:12" ht="26.25" customHeight="1">
      <c r="A41" s="13">
        <v>35</v>
      </c>
      <c r="B41" s="10">
        <f>IF('Dados Pessoais'!D41="","",'Dados Pessoais'!D41)</f>
      </c>
      <c r="C41" s="44">
        <f>IF('Dados Pessoais'!C41="","",'Dados Pessoais'!C41)</f>
      </c>
      <c r="D41" s="9"/>
      <c r="E41" s="7"/>
      <c r="F41" s="8"/>
      <c r="G41" s="7"/>
      <c r="H41" s="9"/>
      <c r="I41" s="15">
        <f t="shared" si="2"/>
      </c>
      <c r="J41" s="9"/>
      <c r="K41" s="15">
        <f t="shared" si="1"/>
      </c>
      <c r="L41" s="11"/>
    </row>
    <row r="42" spans="1:12" ht="26.25" customHeight="1">
      <c r="A42" s="13">
        <v>36</v>
      </c>
      <c r="B42" s="10">
        <f>IF('Dados Pessoais'!D42="","",'Dados Pessoais'!D42)</f>
      </c>
      <c r="C42" s="44">
        <f>IF('Dados Pessoais'!C42="","",'Dados Pessoais'!C42)</f>
      </c>
      <c r="D42" s="9"/>
      <c r="E42" s="7"/>
      <c r="F42" s="8"/>
      <c r="G42" s="7"/>
      <c r="H42" s="9"/>
      <c r="I42" s="15">
        <f t="shared" si="2"/>
      </c>
      <c r="J42" s="9"/>
      <c r="K42" s="15">
        <f t="shared" si="1"/>
      </c>
      <c r="L42" s="11"/>
    </row>
    <row r="43" spans="1:12" ht="26.25" customHeight="1">
      <c r="A43" s="13">
        <v>37</v>
      </c>
      <c r="B43" s="10">
        <f>IF('Dados Pessoais'!D43="","",'Dados Pessoais'!D43)</f>
      </c>
      <c r="C43" s="44">
        <f>IF('Dados Pessoais'!C43="","",'Dados Pessoais'!C43)</f>
      </c>
      <c r="D43" s="9"/>
      <c r="E43" s="7"/>
      <c r="F43" s="8"/>
      <c r="G43" s="7"/>
      <c r="H43" s="9"/>
      <c r="I43" s="15">
        <f t="shared" si="2"/>
      </c>
      <c r="J43" s="9"/>
      <c r="K43" s="15">
        <f t="shared" si="1"/>
      </c>
      <c r="L43" s="11"/>
    </row>
    <row r="44" spans="1:12" ht="26.25" customHeight="1">
      <c r="A44" s="13">
        <v>38</v>
      </c>
      <c r="B44" s="10">
        <f>IF('Dados Pessoais'!D44="","",'Dados Pessoais'!D44)</f>
      </c>
      <c r="C44" s="44">
        <f>IF('Dados Pessoais'!C44="","",'Dados Pessoais'!C44)</f>
      </c>
      <c r="D44" s="9"/>
      <c r="E44" s="7"/>
      <c r="F44" s="8"/>
      <c r="G44" s="7"/>
      <c r="H44" s="9"/>
      <c r="I44" s="15">
        <f t="shared" si="2"/>
      </c>
      <c r="J44" s="9"/>
      <c r="K44" s="15">
        <f t="shared" si="1"/>
      </c>
      <c r="L44" s="11"/>
    </row>
    <row r="45" spans="1:12" ht="26.25" customHeight="1">
      <c r="A45" s="13">
        <v>39</v>
      </c>
      <c r="B45" s="10">
        <f>IF('Dados Pessoais'!D45="","",'Dados Pessoais'!D45)</f>
      </c>
      <c r="C45" s="44">
        <f>IF('Dados Pessoais'!C45="","",'Dados Pessoais'!C45)</f>
      </c>
      <c r="D45" s="9"/>
      <c r="E45" s="7"/>
      <c r="F45" s="8"/>
      <c r="G45" s="7"/>
      <c r="H45" s="9"/>
      <c r="I45" s="15">
        <f t="shared" si="2"/>
      </c>
      <c r="J45" s="9"/>
      <c r="K45" s="15">
        <f t="shared" si="1"/>
      </c>
      <c r="L45" s="11"/>
    </row>
    <row r="46" spans="1:12" ht="26.25" customHeight="1">
      <c r="A46" s="13">
        <v>40</v>
      </c>
      <c r="B46" s="10">
        <f>IF('Dados Pessoais'!D46="","",'Dados Pessoais'!D46)</f>
      </c>
      <c r="C46" s="44">
        <f>IF('Dados Pessoais'!C46="","",'Dados Pessoais'!C46)</f>
      </c>
      <c r="D46" s="9"/>
      <c r="E46" s="7"/>
      <c r="F46" s="8"/>
      <c r="G46" s="7"/>
      <c r="H46" s="9"/>
      <c r="I46" s="15">
        <f t="shared" si="2"/>
      </c>
      <c r="J46" s="9"/>
      <c r="K46" s="15">
        <f t="shared" si="1"/>
      </c>
      <c r="L46" s="11"/>
    </row>
    <row r="47" spans="1:12" ht="26.25" customHeight="1">
      <c r="A47" s="13">
        <v>41</v>
      </c>
      <c r="B47" s="10">
        <f>IF('Dados Pessoais'!D47="","",'Dados Pessoais'!D47)</f>
      </c>
      <c r="C47" s="44">
        <f>IF('Dados Pessoais'!C47="","",'Dados Pessoais'!C47)</f>
      </c>
      <c r="D47" s="9"/>
      <c r="E47" s="7"/>
      <c r="F47" s="8"/>
      <c r="G47" s="7"/>
      <c r="H47" s="9"/>
      <c r="I47" s="15">
        <f t="shared" si="2"/>
      </c>
      <c r="J47" s="9"/>
      <c r="K47" s="15">
        <f t="shared" si="1"/>
      </c>
      <c r="L47" s="11"/>
    </row>
    <row r="48" spans="1:12" ht="26.25" customHeight="1">
      <c r="A48" s="13">
        <v>42</v>
      </c>
      <c r="B48" s="10">
        <f>IF('Dados Pessoais'!D48="","",'Dados Pessoais'!D48)</f>
      </c>
      <c r="C48" s="44">
        <f>IF('Dados Pessoais'!C48="","",'Dados Pessoais'!C48)</f>
      </c>
      <c r="D48" s="9"/>
      <c r="E48" s="7"/>
      <c r="F48" s="8"/>
      <c r="G48" s="7"/>
      <c r="H48" s="9"/>
      <c r="I48" s="15">
        <f t="shared" si="2"/>
      </c>
      <c r="J48" s="9"/>
      <c r="K48" s="15">
        <f t="shared" si="1"/>
      </c>
      <c r="L48" s="11"/>
    </row>
    <row r="49" spans="1:12" ht="26.25" customHeight="1">
      <c r="A49" s="13">
        <v>43</v>
      </c>
      <c r="B49" s="10">
        <f>IF('Dados Pessoais'!D49="","",'Dados Pessoais'!D49)</f>
      </c>
      <c r="C49" s="44">
        <f>IF('Dados Pessoais'!C49="","",'Dados Pessoais'!C49)</f>
      </c>
      <c r="D49" s="9"/>
      <c r="E49" s="7"/>
      <c r="F49" s="8"/>
      <c r="G49" s="7"/>
      <c r="H49" s="9"/>
      <c r="I49" s="15">
        <f t="shared" si="2"/>
      </c>
      <c r="J49" s="9"/>
      <c r="K49" s="15">
        <f t="shared" si="1"/>
      </c>
      <c r="L49" s="11"/>
    </row>
    <row r="50" spans="1:12" ht="26.25" customHeight="1">
      <c r="A50" s="13">
        <v>44</v>
      </c>
      <c r="B50" s="10">
        <f>IF('Dados Pessoais'!D50="","",'Dados Pessoais'!D50)</f>
      </c>
      <c r="C50" s="44">
        <f>IF('Dados Pessoais'!C50="","",'Dados Pessoais'!C50)</f>
      </c>
      <c r="D50" s="9"/>
      <c r="E50" s="7"/>
      <c r="F50" s="8"/>
      <c r="G50" s="7"/>
      <c r="H50" s="9"/>
      <c r="I50" s="15">
        <f t="shared" si="2"/>
      </c>
      <c r="J50" s="9"/>
      <c r="K50" s="15">
        <f t="shared" si="1"/>
      </c>
      <c r="L50" s="11"/>
    </row>
    <row r="51" spans="1:12" ht="26.25" customHeight="1">
      <c r="A51" s="13">
        <v>45</v>
      </c>
      <c r="B51" s="10">
        <f>IF('Dados Pessoais'!D51="","",'Dados Pessoais'!D51)</f>
      </c>
      <c r="C51" s="44">
        <f>IF('Dados Pessoais'!C51="","",'Dados Pessoais'!C51)</f>
      </c>
      <c r="D51" s="9"/>
      <c r="E51" s="7"/>
      <c r="F51" s="8"/>
      <c r="G51" s="7"/>
      <c r="H51" s="9"/>
      <c r="I51" s="15">
        <f t="shared" si="2"/>
      </c>
      <c r="J51" s="9"/>
      <c r="K51" s="15">
        <f t="shared" si="1"/>
      </c>
      <c r="L51" s="11"/>
    </row>
    <row r="52" spans="1:12" ht="26.25" customHeight="1">
      <c r="A52" s="13">
        <v>46</v>
      </c>
      <c r="B52" s="10">
        <f>IF('Dados Pessoais'!D52="","",'Dados Pessoais'!D52)</f>
      </c>
      <c r="C52" s="44">
        <f>IF('Dados Pessoais'!C52="","",'Dados Pessoais'!C52)</f>
      </c>
      <c r="D52" s="9"/>
      <c r="E52" s="7"/>
      <c r="F52" s="8"/>
      <c r="G52" s="7"/>
      <c r="H52" s="9"/>
      <c r="I52" s="15">
        <f t="shared" si="2"/>
      </c>
      <c r="J52" s="9"/>
      <c r="K52" s="15">
        <f t="shared" si="1"/>
      </c>
      <c r="L52" s="11"/>
    </row>
    <row r="53" spans="1:12" ht="26.25" customHeight="1">
      <c r="A53" s="13">
        <v>47</v>
      </c>
      <c r="B53" s="10">
        <f>IF('Dados Pessoais'!D53="","",'Dados Pessoais'!D53)</f>
      </c>
      <c r="C53" s="44">
        <f>IF('Dados Pessoais'!C53="","",'Dados Pessoais'!C53)</f>
      </c>
      <c r="D53" s="9"/>
      <c r="E53" s="7"/>
      <c r="F53" s="8"/>
      <c r="G53" s="7"/>
      <c r="H53" s="9"/>
      <c r="I53" s="15">
        <f t="shared" si="2"/>
      </c>
      <c r="J53" s="9"/>
      <c r="K53" s="15">
        <f t="shared" si="1"/>
      </c>
      <c r="L53" s="11"/>
    </row>
    <row r="54" spans="1:12" ht="26.25" customHeight="1">
      <c r="A54" s="13">
        <v>48</v>
      </c>
      <c r="B54" s="10">
        <f>IF('Dados Pessoais'!D54="","",'Dados Pessoais'!D54)</f>
      </c>
      <c r="C54" s="44">
        <f>IF('Dados Pessoais'!C54="","",'Dados Pessoais'!C54)</f>
      </c>
      <c r="D54" s="9"/>
      <c r="E54" s="7"/>
      <c r="F54" s="8"/>
      <c r="G54" s="7"/>
      <c r="H54" s="9"/>
      <c r="I54" s="15">
        <f t="shared" si="2"/>
      </c>
      <c r="J54" s="9"/>
      <c r="K54" s="15">
        <f t="shared" si="1"/>
      </c>
      <c r="L54" s="11"/>
    </row>
    <row r="55" spans="1:12" ht="26.25" customHeight="1">
      <c r="A55" s="13">
        <v>49</v>
      </c>
      <c r="B55" s="10">
        <f>IF('Dados Pessoais'!D55="","",'Dados Pessoais'!D55)</f>
      </c>
      <c r="C55" s="44">
        <f>IF('Dados Pessoais'!C55="","",'Dados Pessoais'!C55)</f>
      </c>
      <c r="D55" s="9"/>
      <c r="E55" s="7"/>
      <c r="F55" s="8"/>
      <c r="G55" s="7"/>
      <c r="H55" s="9"/>
      <c r="I55" s="15">
        <f t="shared" si="2"/>
      </c>
      <c r="J55" s="9"/>
      <c r="K55" s="15">
        <f t="shared" si="1"/>
      </c>
      <c r="L55" s="11"/>
    </row>
    <row r="56" spans="1:12" ht="26.25" customHeight="1">
      <c r="A56" s="13">
        <v>50</v>
      </c>
      <c r="B56" s="10">
        <f>IF('Dados Pessoais'!D56="","",'Dados Pessoais'!D56)</f>
      </c>
      <c r="C56" s="44">
        <f>IF('Dados Pessoais'!C56="","",'Dados Pessoais'!C56)</f>
      </c>
      <c r="D56" s="9"/>
      <c r="E56" s="7"/>
      <c r="F56" s="8"/>
      <c r="G56" s="7"/>
      <c r="H56" s="9"/>
      <c r="I56" s="15">
        <f t="shared" si="2"/>
      </c>
      <c r="J56" s="9"/>
      <c r="K56" s="15">
        <f t="shared" si="1"/>
      </c>
      <c r="L56" s="11"/>
    </row>
    <row r="57" spans="1:12" ht="26.25" customHeight="1">
      <c r="A57" s="13">
        <v>51</v>
      </c>
      <c r="B57" s="10">
        <f>IF('Dados Pessoais'!D57="","",'Dados Pessoais'!D57)</f>
      </c>
      <c r="C57" s="44">
        <f>IF('Dados Pessoais'!C57="","",'Dados Pessoais'!C57)</f>
      </c>
      <c r="D57" s="9"/>
      <c r="E57" s="7"/>
      <c r="F57" s="8"/>
      <c r="G57" s="7"/>
      <c r="H57" s="9"/>
      <c r="I57" s="15">
        <f t="shared" si="2"/>
      </c>
      <c r="J57" s="9"/>
      <c r="K57" s="15">
        <f t="shared" si="1"/>
      </c>
      <c r="L57" s="11"/>
    </row>
    <row r="58" spans="1:12" ht="26.25" customHeight="1">
      <c r="A58" s="13">
        <v>52</v>
      </c>
      <c r="B58" s="10">
        <f>IF('Dados Pessoais'!D58="","",'Dados Pessoais'!D58)</f>
      </c>
      <c r="C58" s="44">
        <f>IF('Dados Pessoais'!C58="","",'Dados Pessoais'!C58)</f>
      </c>
      <c r="D58" s="9"/>
      <c r="E58" s="7"/>
      <c r="F58" s="8"/>
      <c r="G58" s="7"/>
      <c r="H58" s="9"/>
      <c r="I58" s="15">
        <f t="shared" si="2"/>
      </c>
      <c r="J58" s="9"/>
      <c r="K58" s="15">
        <f t="shared" si="1"/>
      </c>
      <c r="L58" s="11"/>
    </row>
    <row r="59" spans="1:12" ht="26.25" customHeight="1">
      <c r="A59" s="13">
        <v>53</v>
      </c>
      <c r="B59" s="10">
        <f>IF('Dados Pessoais'!D59="","",'Dados Pessoais'!D59)</f>
      </c>
      <c r="C59" s="44">
        <f>IF('Dados Pessoais'!C59="","",'Dados Pessoais'!C59)</f>
      </c>
      <c r="D59" s="9"/>
      <c r="E59" s="7"/>
      <c r="F59" s="8"/>
      <c r="G59" s="7"/>
      <c r="H59" s="9"/>
      <c r="I59" s="15">
        <f t="shared" si="2"/>
      </c>
      <c r="J59" s="9"/>
      <c r="K59" s="15">
        <f t="shared" si="1"/>
      </c>
      <c r="L59" s="11"/>
    </row>
    <row r="60" spans="1:12" ht="26.25" customHeight="1">
      <c r="A60" s="13">
        <v>54</v>
      </c>
      <c r="B60" s="10">
        <f>IF('Dados Pessoais'!D60="","",'Dados Pessoais'!D60)</f>
      </c>
      <c r="C60" s="44">
        <f>IF('Dados Pessoais'!C60="","",'Dados Pessoais'!C60)</f>
      </c>
      <c r="D60" s="9"/>
      <c r="E60" s="7"/>
      <c r="F60" s="8"/>
      <c r="G60" s="7"/>
      <c r="H60" s="9"/>
      <c r="I60" s="15">
        <f t="shared" si="2"/>
      </c>
      <c r="J60" s="9"/>
      <c r="K60" s="15">
        <f t="shared" si="1"/>
      </c>
      <c r="L60" s="11"/>
    </row>
    <row r="61" spans="1:12" ht="26.25" customHeight="1">
      <c r="A61" s="13">
        <v>55</v>
      </c>
      <c r="B61" s="10">
        <f>IF('Dados Pessoais'!D61="","",'Dados Pessoais'!D61)</f>
      </c>
      <c r="C61" s="44">
        <f>IF('Dados Pessoais'!C61="","",'Dados Pessoais'!C61)</f>
      </c>
      <c r="D61" s="9"/>
      <c r="E61" s="7"/>
      <c r="F61" s="8"/>
      <c r="G61" s="7"/>
      <c r="H61" s="9"/>
      <c r="I61" s="15">
        <f t="shared" si="2"/>
      </c>
      <c r="J61" s="9"/>
      <c r="K61" s="15">
        <f t="shared" si="1"/>
      </c>
      <c r="L61" s="11"/>
    </row>
    <row r="62" spans="1:12" ht="26.25" customHeight="1">
      <c r="A62" s="13">
        <v>56</v>
      </c>
      <c r="B62" s="10">
        <f>IF('Dados Pessoais'!D62="","",'Dados Pessoais'!D62)</f>
      </c>
      <c r="C62" s="44">
        <f>IF('Dados Pessoais'!C62="","",'Dados Pessoais'!C62)</f>
      </c>
      <c r="D62" s="9"/>
      <c r="E62" s="7"/>
      <c r="F62" s="8"/>
      <c r="G62" s="7"/>
      <c r="H62" s="9"/>
      <c r="I62" s="15">
        <f t="shared" si="2"/>
      </c>
      <c r="J62" s="9"/>
      <c r="K62" s="15">
        <f t="shared" si="1"/>
      </c>
      <c r="L62" s="11"/>
    </row>
    <row r="63" spans="1:12" ht="26.25" customHeight="1">
      <c r="A63" s="13">
        <v>57</v>
      </c>
      <c r="B63" s="10">
        <f>IF('Dados Pessoais'!D63="","",'Dados Pessoais'!D63)</f>
      </c>
      <c r="C63" s="44">
        <f>IF('Dados Pessoais'!C63="","",'Dados Pessoais'!C63)</f>
      </c>
      <c r="D63" s="9"/>
      <c r="E63" s="7"/>
      <c r="F63" s="8"/>
      <c r="G63" s="7"/>
      <c r="H63" s="9"/>
      <c r="I63" s="15">
        <f t="shared" si="2"/>
      </c>
      <c r="J63" s="9"/>
      <c r="K63" s="15">
        <f t="shared" si="1"/>
      </c>
      <c r="L63" s="11"/>
    </row>
    <row r="64" spans="1:12" ht="26.25" customHeight="1">
      <c r="A64" s="13">
        <v>58</v>
      </c>
      <c r="B64" s="10">
        <f>IF('Dados Pessoais'!D64="","",'Dados Pessoais'!D64)</f>
      </c>
      <c r="C64" s="44">
        <f>IF('Dados Pessoais'!C64="","",'Dados Pessoais'!C64)</f>
      </c>
      <c r="D64" s="9"/>
      <c r="E64" s="7"/>
      <c r="F64" s="8"/>
      <c r="G64" s="7"/>
      <c r="H64" s="9"/>
      <c r="I64" s="15">
        <f t="shared" si="2"/>
      </c>
      <c r="J64" s="9"/>
      <c r="K64" s="15">
        <f t="shared" si="1"/>
      </c>
      <c r="L64" s="11"/>
    </row>
    <row r="65" spans="1:12" ht="26.25" customHeight="1">
      <c r="A65" s="13">
        <v>59</v>
      </c>
      <c r="B65" s="10">
        <f>IF('Dados Pessoais'!D65="","",'Dados Pessoais'!D65)</f>
      </c>
      <c r="C65" s="44">
        <f>IF('Dados Pessoais'!C65="","",'Dados Pessoais'!C65)</f>
      </c>
      <c r="D65" s="9"/>
      <c r="E65" s="7"/>
      <c r="F65" s="8"/>
      <c r="G65" s="7"/>
      <c r="H65" s="9"/>
      <c r="I65" s="15">
        <f t="shared" si="2"/>
      </c>
      <c r="J65" s="9"/>
      <c r="K65" s="15">
        <f t="shared" si="1"/>
      </c>
      <c r="L65" s="11"/>
    </row>
    <row r="66" spans="1:12" ht="26.25" customHeight="1">
      <c r="A66" s="13">
        <v>60</v>
      </c>
      <c r="B66" s="10">
        <f>IF('Dados Pessoais'!D66="","",'Dados Pessoais'!D66)</f>
      </c>
      <c r="C66" s="44">
        <f>IF('Dados Pessoais'!C66="","",'Dados Pessoais'!C66)</f>
      </c>
      <c r="D66" s="9"/>
      <c r="E66" s="7"/>
      <c r="F66" s="8"/>
      <c r="G66" s="7"/>
      <c r="H66" s="9"/>
      <c r="I66" s="15">
        <f t="shared" si="2"/>
      </c>
      <c r="J66" s="9"/>
      <c r="K66" s="15">
        <f t="shared" si="1"/>
      </c>
      <c r="L66" s="11"/>
    </row>
    <row r="67" spans="1:12" ht="26.25" customHeight="1">
      <c r="A67" s="13">
        <v>61</v>
      </c>
      <c r="B67" s="10">
        <f>IF('Dados Pessoais'!D67="","",'Dados Pessoais'!D67)</f>
      </c>
      <c r="C67" s="44">
        <f>IF('Dados Pessoais'!C67="","",'Dados Pessoais'!C67)</f>
      </c>
      <c r="D67" s="9"/>
      <c r="E67" s="7"/>
      <c r="F67" s="8"/>
      <c r="G67" s="7"/>
      <c r="H67" s="9"/>
      <c r="I67" s="15">
        <f t="shared" si="2"/>
      </c>
      <c r="J67" s="9"/>
      <c r="K67" s="15">
        <f t="shared" si="1"/>
      </c>
      <c r="L67" s="11"/>
    </row>
    <row r="68" spans="1:12" ht="26.25" customHeight="1">
      <c r="A68" s="13">
        <v>62</v>
      </c>
      <c r="B68" s="10">
        <f>IF('Dados Pessoais'!D68="","",'Dados Pessoais'!D68)</f>
      </c>
      <c r="C68" s="44">
        <f>IF('Dados Pessoais'!C68="","",'Dados Pessoais'!C68)</f>
      </c>
      <c r="D68" s="9"/>
      <c r="E68" s="7"/>
      <c r="F68" s="8"/>
      <c r="G68" s="7"/>
      <c r="H68" s="9"/>
      <c r="I68" s="15">
        <f t="shared" si="2"/>
      </c>
      <c r="J68" s="9"/>
      <c r="K68" s="15">
        <f t="shared" si="1"/>
      </c>
      <c r="L68" s="11"/>
    </row>
    <row r="69" spans="1:12" ht="26.25" customHeight="1">
      <c r="A69" s="13">
        <v>63</v>
      </c>
      <c r="B69" s="10">
        <f>IF('Dados Pessoais'!D69="","",'Dados Pessoais'!D69)</f>
      </c>
      <c r="C69" s="44">
        <f>IF('Dados Pessoais'!C69="","",'Dados Pessoais'!C69)</f>
      </c>
      <c r="D69" s="9"/>
      <c r="E69" s="7"/>
      <c r="F69" s="8"/>
      <c r="G69" s="7"/>
      <c r="H69" s="9"/>
      <c r="I69" s="15">
        <f t="shared" si="2"/>
      </c>
      <c r="J69" s="9"/>
      <c r="K69" s="15">
        <f t="shared" si="1"/>
      </c>
      <c r="L69" s="11"/>
    </row>
    <row r="70" spans="1:12" ht="26.25" customHeight="1">
      <c r="A70" s="13">
        <v>64</v>
      </c>
      <c r="B70" s="10">
        <f>IF('Dados Pessoais'!D70="","",'Dados Pessoais'!D70)</f>
      </c>
      <c r="C70" s="44">
        <f>IF('Dados Pessoais'!C70="","",'Dados Pessoais'!C70)</f>
      </c>
      <c r="D70" s="9"/>
      <c r="E70" s="7"/>
      <c r="F70" s="8"/>
      <c r="G70" s="7"/>
      <c r="H70" s="9"/>
      <c r="I70" s="15">
        <f t="shared" si="2"/>
      </c>
      <c r="J70" s="9"/>
      <c r="K70" s="15">
        <f t="shared" si="1"/>
      </c>
      <c r="L70" s="11"/>
    </row>
    <row r="71" spans="1:12" ht="26.25" customHeight="1">
      <c r="A71" s="13">
        <v>65</v>
      </c>
      <c r="B71" s="10">
        <f>IF('Dados Pessoais'!D71="","",'Dados Pessoais'!D71)</f>
      </c>
      <c r="C71" s="44">
        <f>IF('Dados Pessoais'!C71="","",'Dados Pessoais'!C71)</f>
      </c>
      <c r="D71" s="9"/>
      <c r="E71" s="7"/>
      <c r="F71" s="8"/>
      <c r="G71" s="7"/>
      <c r="H71" s="9"/>
      <c r="I71" s="15">
        <f aca="true" t="shared" si="3" ref="I71:I102">IF(H71="","",IF(D71="CCT EEPC",VLOOKUP(H71,nivel_EEPC,3),IF(D71="CCT IPSS",VLOOKUP(H71,nivel_IPSS,3),IF(D71="IPSS - Equiparado à Função Pública",ROUND((H71*343.28/100),2)))))</f>
      </c>
      <c r="J71" s="9"/>
      <c r="K71" s="15">
        <f t="shared" si="1"/>
      </c>
      <c r="L71" s="11"/>
    </row>
    <row r="72" spans="1:12" ht="26.25" customHeight="1">
      <c r="A72" s="13">
        <v>66</v>
      </c>
      <c r="B72" s="10">
        <f>IF('Dados Pessoais'!D72="","",'Dados Pessoais'!D72)</f>
      </c>
      <c r="C72" s="44">
        <f>IF('Dados Pessoais'!C72="","",'Dados Pessoais'!C72)</f>
      </c>
      <c r="D72" s="9"/>
      <c r="E72" s="7"/>
      <c r="F72" s="8"/>
      <c r="G72" s="7"/>
      <c r="H72" s="9"/>
      <c r="I72" s="15">
        <f t="shared" si="3"/>
      </c>
      <c r="J72" s="9"/>
      <c r="K72" s="15">
        <f aca="true" t="shared" si="4" ref="K72:K106">IF(J72="","",IF(D72="CCT EEPC",J72*35.02,IF(D72="CCT IPSS",J72*20.67)))</f>
      </c>
      <c r="L72" s="11"/>
    </row>
    <row r="73" spans="1:12" ht="26.25" customHeight="1">
      <c r="A73" s="13">
        <v>67</v>
      </c>
      <c r="B73" s="10">
        <f>IF('Dados Pessoais'!D73="","",'Dados Pessoais'!D73)</f>
      </c>
      <c r="C73" s="44">
        <f>IF('Dados Pessoais'!C73="","",'Dados Pessoais'!C73)</f>
      </c>
      <c r="D73" s="9"/>
      <c r="E73" s="7"/>
      <c r="F73" s="8"/>
      <c r="G73" s="7"/>
      <c r="H73" s="9"/>
      <c r="I73" s="15">
        <f t="shared" si="3"/>
      </c>
      <c r="J73" s="9"/>
      <c r="K73" s="15">
        <f t="shared" si="4"/>
      </c>
      <c r="L73" s="11"/>
    </row>
    <row r="74" spans="1:12" ht="26.25" customHeight="1">
      <c r="A74" s="13">
        <v>68</v>
      </c>
      <c r="B74" s="10">
        <f>IF('Dados Pessoais'!D74="","",'Dados Pessoais'!D74)</f>
      </c>
      <c r="C74" s="44">
        <f>IF('Dados Pessoais'!C74="","",'Dados Pessoais'!C74)</f>
      </c>
      <c r="D74" s="9"/>
      <c r="E74" s="7"/>
      <c r="F74" s="8"/>
      <c r="G74" s="7"/>
      <c r="H74" s="9"/>
      <c r="I74" s="15">
        <f t="shared" si="3"/>
      </c>
      <c r="J74" s="9"/>
      <c r="K74" s="15">
        <f t="shared" si="4"/>
      </c>
      <c r="L74" s="11"/>
    </row>
    <row r="75" spans="1:12" ht="26.25" customHeight="1">
      <c r="A75" s="13">
        <v>69</v>
      </c>
      <c r="B75" s="10">
        <f>IF('Dados Pessoais'!D75="","",'Dados Pessoais'!D75)</f>
      </c>
      <c r="C75" s="44">
        <f>IF('Dados Pessoais'!C75="","",'Dados Pessoais'!C75)</f>
      </c>
      <c r="D75" s="9"/>
      <c r="E75" s="7"/>
      <c r="F75" s="8"/>
      <c r="G75" s="7"/>
      <c r="H75" s="9"/>
      <c r="I75" s="15">
        <f t="shared" si="3"/>
      </c>
      <c r="J75" s="9"/>
      <c r="K75" s="15">
        <f t="shared" si="4"/>
      </c>
      <c r="L75" s="11"/>
    </row>
    <row r="76" spans="1:12" ht="26.25" customHeight="1">
      <c r="A76" s="13">
        <v>70</v>
      </c>
      <c r="B76" s="10">
        <f>IF('Dados Pessoais'!D76="","",'Dados Pessoais'!D76)</f>
      </c>
      <c r="C76" s="44">
        <f>IF('Dados Pessoais'!C76="","",'Dados Pessoais'!C76)</f>
      </c>
      <c r="D76" s="9"/>
      <c r="E76" s="7"/>
      <c r="F76" s="8"/>
      <c r="G76" s="7"/>
      <c r="H76" s="9"/>
      <c r="I76" s="15">
        <f t="shared" si="3"/>
      </c>
      <c r="J76" s="9"/>
      <c r="K76" s="15">
        <f t="shared" si="4"/>
      </c>
      <c r="L76" s="11"/>
    </row>
    <row r="77" spans="1:12" ht="26.25" customHeight="1">
      <c r="A77" s="13">
        <v>71</v>
      </c>
      <c r="B77" s="10">
        <f>IF('Dados Pessoais'!D77="","",'Dados Pessoais'!D77)</f>
      </c>
      <c r="C77" s="44">
        <f>IF('Dados Pessoais'!C77="","",'Dados Pessoais'!C77)</f>
      </c>
      <c r="D77" s="9"/>
      <c r="E77" s="7"/>
      <c r="F77" s="8"/>
      <c r="G77" s="7"/>
      <c r="H77" s="9"/>
      <c r="I77" s="15">
        <f t="shared" si="3"/>
      </c>
      <c r="J77" s="9"/>
      <c r="K77" s="15">
        <f t="shared" si="4"/>
      </c>
      <c r="L77" s="11"/>
    </row>
    <row r="78" spans="1:12" ht="26.25" customHeight="1">
      <c r="A78" s="13">
        <v>72</v>
      </c>
      <c r="B78" s="10">
        <f>IF('Dados Pessoais'!D78="","",'Dados Pessoais'!D78)</f>
      </c>
      <c r="C78" s="44">
        <f>IF('Dados Pessoais'!C78="","",'Dados Pessoais'!C78)</f>
      </c>
      <c r="D78" s="9"/>
      <c r="E78" s="7"/>
      <c r="F78" s="8"/>
      <c r="G78" s="7"/>
      <c r="H78" s="9"/>
      <c r="I78" s="15">
        <f t="shared" si="3"/>
      </c>
      <c r="J78" s="9"/>
      <c r="K78" s="15">
        <f t="shared" si="4"/>
      </c>
      <c r="L78" s="11"/>
    </row>
    <row r="79" spans="1:12" ht="26.25" customHeight="1">
      <c r="A79" s="13">
        <v>73</v>
      </c>
      <c r="B79" s="10">
        <f>IF('Dados Pessoais'!D79="","",'Dados Pessoais'!D79)</f>
      </c>
      <c r="C79" s="44">
        <f>IF('Dados Pessoais'!C79="","",'Dados Pessoais'!C79)</f>
      </c>
      <c r="D79" s="9"/>
      <c r="E79" s="7"/>
      <c r="F79" s="8"/>
      <c r="G79" s="7"/>
      <c r="H79" s="9"/>
      <c r="I79" s="15">
        <f t="shared" si="3"/>
      </c>
      <c r="J79" s="9"/>
      <c r="K79" s="15">
        <f t="shared" si="4"/>
      </c>
      <c r="L79" s="11"/>
    </row>
    <row r="80" spans="1:12" ht="26.25" customHeight="1">
      <c r="A80" s="13">
        <v>74</v>
      </c>
      <c r="B80" s="10">
        <f>IF('Dados Pessoais'!D80="","",'Dados Pessoais'!D80)</f>
      </c>
      <c r="C80" s="44">
        <f>IF('Dados Pessoais'!C80="","",'Dados Pessoais'!C80)</f>
      </c>
      <c r="D80" s="9"/>
      <c r="E80" s="7"/>
      <c r="F80" s="8"/>
      <c r="G80" s="7"/>
      <c r="H80" s="9"/>
      <c r="I80" s="15">
        <f t="shared" si="3"/>
      </c>
      <c r="J80" s="9"/>
      <c r="K80" s="15">
        <f t="shared" si="4"/>
      </c>
      <c r="L80" s="11"/>
    </row>
    <row r="81" spans="1:12" ht="26.25" customHeight="1">
      <c r="A81" s="13">
        <v>75</v>
      </c>
      <c r="B81" s="10">
        <f>IF('Dados Pessoais'!D81="","",'Dados Pessoais'!D81)</f>
      </c>
      <c r="C81" s="44">
        <f>IF('Dados Pessoais'!C81="","",'Dados Pessoais'!C81)</f>
      </c>
      <c r="D81" s="9"/>
      <c r="E81" s="7"/>
      <c r="F81" s="8"/>
      <c r="G81" s="7"/>
      <c r="H81" s="9"/>
      <c r="I81" s="15">
        <f t="shared" si="3"/>
      </c>
      <c r="J81" s="9"/>
      <c r="K81" s="15">
        <f t="shared" si="4"/>
      </c>
      <c r="L81" s="11"/>
    </row>
    <row r="82" spans="1:12" ht="26.25" customHeight="1">
      <c r="A82" s="13">
        <v>76</v>
      </c>
      <c r="B82" s="10">
        <f>IF('Dados Pessoais'!D82="","",'Dados Pessoais'!D82)</f>
      </c>
      <c r="C82" s="44">
        <f>IF('Dados Pessoais'!C82="","",'Dados Pessoais'!C82)</f>
      </c>
      <c r="D82" s="9"/>
      <c r="E82" s="7"/>
      <c r="F82" s="8"/>
      <c r="G82" s="7"/>
      <c r="H82" s="9"/>
      <c r="I82" s="15">
        <f t="shared" si="3"/>
      </c>
      <c r="J82" s="9"/>
      <c r="K82" s="15">
        <f t="shared" si="4"/>
      </c>
      <c r="L82" s="11"/>
    </row>
    <row r="83" spans="1:12" ht="26.25" customHeight="1">
      <c r="A83" s="13">
        <v>77</v>
      </c>
      <c r="B83" s="10">
        <f>IF('Dados Pessoais'!D83="","",'Dados Pessoais'!D83)</f>
      </c>
      <c r="C83" s="44">
        <f>IF('Dados Pessoais'!C83="","",'Dados Pessoais'!C83)</f>
      </c>
      <c r="D83" s="9"/>
      <c r="E83" s="7"/>
      <c r="F83" s="8"/>
      <c r="G83" s="7"/>
      <c r="H83" s="9"/>
      <c r="I83" s="15">
        <f t="shared" si="3"/>
      </c>
      <c r="J83" s="9"/>
      <c r="K83" s="15">
        <f t="shared" si="4"/>
      </c>
      <c r="L83" s="11"/>
    </row>
    <row r="84" spans="1:12" ht="26.25" customHeight="1">
      <c r="A84" s="13">
        <v>78</v>
      </c>
      <c r="B84" s="10">
        <f>IF('Dados Pessoais'!D84="","",'Dados Pessoais'!D84)</f>
      </c>
      <c r="C84" s="44">
        <f>IF('Dados Pessoais'!C84="","",'Dados Pessoais'!C84)</f>
      </c>
      <c r="D84" s="9"/>
      <c r="E84" s="7"/>
      <c r="F84" s="8"/>
      <c r="G84" s="7"/>
      <c r="H84" s="9"/>
      <c r="I84" s="15">
        <f t="shared" si="3"/>
      </c>
      <c r="J84" s="9"/>
      <c r="K84" s="15">
        <f t="shared" si="4"/>
      </c>
      <c r="L84" s="11"/>
    </row>
    <row r="85" spans="1:12" ht="26.25" customHeight="1">
      <c r="A85" s="13">
        <v>79</v>
      </c>
      <c r="B85" s="10">
        <f>IF('Dados Pessoais'!D85="","",'Dados Pessoais'!D85)</f>
      </c>
      <c r="C85" s="44">
        <f>IF('Dados Pessoais'!C85="","",'Dados Pessoais'!C85)</f>
      </c>
      <c r="D85" s="9"/>
      <c r="E85" s="7"/>
      <c r="F85" s="8"/>
      <c r="G85" s="7"/>
      <c r="H85" s="9"/>
      <c r="I85" s="15">
        <f t="shared" si="3"/>
      </c>
      <c r="J85" s="9"/>
      <c r="K85" s="15">
        <f t="shared" si="4"/>
      </c>
      <c r="L85" s="11"/>
    </row>
    <row r="86" spans="1:12" ht="26.25" customHeight="1">
      <c r="A86" s="13">
        <v>80</v>
      </c>
      <c r="B86" s="10">
        <f>IF('Dados Pessoais'!D86="","",'Dados Pessoais'!D86)</f>
      </c>
      <c r="C86" s="44">
        <f>IF('Dados Pessoais'!C86="","",'Dados Pessoais'!C86)</f>
      </c>
      <c r="D86" s="9"/>
      <c r="E86" s="7"/>
      <c r="F86" s="8"/>
      <c r="G86" s="7"/>
      <c r="H86" s="9"/>
      <c r="I86" s="15">
        <f t="shared" si="3"/>
      </c>
      <c r="J86" s="9"/>
      <c r="K86" s="15">
        <f t="shared" si="4"/>
      </c>
      <c r="L86" s="11"/>
    </row>
    <row r="87" spans="1:12" ht="26.25" customHeight="1">
      <c r="A87" s="13">
        <v>81</v>
      </c>
      <c r="B87" s="10">
        <f>IF('Dados Pessoais'!D87="","",'Dados Pessoais'!D87)</f>
      </c>
      <c r="C87" s="44">
        <f>IF('Dados Pessoais'!C87="","",'Dados Pessoais'!C87)</f>
      </c>
      <c r="D87" s="9"/>
      <c r="E87" s="7"/>
      <c r="F87" s="8"/>
      <c r="G87" s="7"/>
      <c r="H87" s="9"/>
      <c r="I87" s="15">
        <f t="shared" si="3"/>
      </c>
      <c r="J87" s="9"/>
      <c r="K87" s="15">
        <f t="shared" si="4"/>
      </c>
      <c r="L87" s="11"/>
    </row>
    <row r="88" spans="1:12" ht="26.25" customHeight="1">
      <c r="A88" s="13">
        <v>82</v>
      </c>
      <c r="B88" s="10">
        <f>IF('Dados Pessoais'!D88="","",'Dados Pessoais'!D88)</f>
      </c>
      <c r="C88" s="44">
        <f>IF('Dados Pessoais'!C88="","",'Dados Pessoais'!C88)</f>
      </c>
      <c r="D88" s="9"/>
      <c r="E88" s="7"/>
      <c r="F88" s="8"/>
      <c r="G88" s="7"/>
      <c r="H88" s="9"/>
      <c r="I88" s="15">
        <f t="shared" si="3"/>
      </c>
      <c r="J88" s="9"/>
      <c r="K88" s="15">
        <f t="shared" si="4"/>
      </c>
      <c r="L88" s="11"/>
    </row>
    <row r="89" spans="1:12" ht="26.25" customHeight="1">
      <c r="A89" s="13">
        <v>83</v>
      </c>
      <c r="B89" s="10">
        <f>IF('Dados Pessoais'!D89="","",'Dados Pessoais'!D89)</f>
      </c>
      <c r="C89" s="44">
        <f>IF('Dados Pessoais'!C89="","",'Dados Pessoais'!C89)</f>
      </c>
      <c r="D89" s="9"/>
      <c r="E89" s="7"/>
      <c r="F89" s="8"/>
      <c r="G89" s="7"/>
      <c r="H89" s="9"/>
      <c r="I89" s="15">
        <f t="shared" si="3"/>
      </c>
      <c r="J89" s="9"/>
      <c r="K89" s="15">
        <f t="shared" si="4"/>
      </c>
      <c r="L89" s="11"/>
    </row>
    <row r="90" spans="1:12" ht="26.25" customHeight="1">
      <c r="A90" s="13">
        <v>84</v>
      </c>
      <c r="B90" s="10">
        <f>IF('Dados Pessoais'!D90="","",'Dados Pessoais'!D90)</f>
      </c>
      <c r="C90" s="44">
        <f>IF('Dados Pessoais'!C90="","",'Dados Pessoais'!C90)</f>
      </c>
      <c r="D90" s="9"/>
      <c r="E90" s="7"/>
      <c r="F90" s="8"/>
      <c r="G90" s="7"/>
      <c r="H90" s="9"/>
      <c r="I90" s="15">
        <f t="shared" si="3"/>
      </c>
      <c r="J90" s="9"/>
      <c r="K90" s="15">
        <f t="shared" si="4"/>
      </c>
      <c r="L90" s="11"/>
    </row>
    <row r="91" spans="1:12" ht="26.25" customHeight="1">
      <c r="A91" s="13">
        <v>85</v>
      </c>
      <c r="B91" s="10">
        <f>IF('Dados Pessoais'!D91="","",'Dados Pessoais'!D91)</f>
      </c>
      <c r="C91" s="44">
        <f>IF('Dados Pessoais'!C91="","",'Dados Pessoais'!C91)</f>
      </c>
      <c r="D91" s="9"/>
      <c r="E91" s="7"/>
      <c r="F91" s="8"/>
      <c r="G91" s="7"/>
      <c r="H91" s="9"/>
      <c r="I91" s="15">
        <f t="shared" si="3"/>
      </c>
      <c r="J91" s="9"/>
      <c r="K91" s="15">
        <f t="shared" si="4"/>
      </c>
      <c r="L91" s="11"/>
    </row>
    <row r="92" spans="1:12" ht="26.25" customHeight="1">
      <c r="A92" s="13">
        <v>86</v>
      </c>
      <c r="B92" s="10">
        <f>IF('Dados Pessoais'!D92="","",'Dados Pessoais'!D92)</f>
      </c>
      <c r="C92" s="44">
        <f>IF('Dados Pessoais'!C92="","",'Dados Pessoais'!C92)</f>
      </c>
      <c r="D92" s="9"/>
      <c r="E92" s="7"/>
      <c r="F92" s="8"/>
      <c r="G92" s="7"/>
      <c r="H92" s="9"/>
      <c r="I92" s="15">
        <f t="shared" si="3"/>
      </c>
      <c r="J92" s="9"/>
      <c r="K92" s="15">
        <f t="shared" si="4"/>
      </c>
      <c r="L92" s="11"/>
    </row>
    <row r="93" spans="1:12" ht="26.25" customHeight="1">
      <c r="A93" s="13">
        <v>87</v>
      </c>
      <c r="B93" s="10">
        <f>IF('Dados Pessoais'!D93="","",'Dados Pessoais'!D93)</f>
      </c>
      <c r="C93" s="44">
        <f>IF('Dados Pessoais'!C93="","",'Dados Pessoais'!C93)</f>
      </c>
      <c r="D93" s="9"/>
      <c r="E93" s="7"/>
      <c r="F93" s="8"/>
      <c r="G93" s="7"/>
      <c r="H93" s="9"/>
      <c r="I93" s="15">
        <f t="shared" si="3"/>
      </c>
      <c r="J93" s="9"/>
      <c r="K93" s="15">
        <f t="shared" si="4"/>
      </c>
      <c r="L93" s="11"/>
    </row>
    <row r="94" spans="1:12" ht="26.25" customHeight="1">
      <c r="A94" s="13">
        <v>88</v>
      </c>
      <c r="B94" s="10">
        <f>IF('Dados Pessoais'!D94="","",'Dados Pessoais'!D94)</f>
      </c>
      <c r="C94" s="44">
        <f>IF('Dados Pessoais'!C94="","",'Dados Pessoais'!C94)</f>
      </c>
      <c r="D94" s="9"/>
      <c r="E94" s="7"/>
      <c r="F94" s="8"/>
      <c r="G94" s="7"/>
      <c r="H94" s="9"/>
      <c r="I94" s="15">
        <f t="shared" si="3"/>
      </c>
      <c r="J94" s="9"/>
      <c r="K94" s="15">
        <f t="shared" si="4"/>
      </c>
      <c r="L94" s="11"/>
    </row>
    <row r="95" spans="1:12" ht="26.25" customHeight="1">
      <c r="A95" s="13">
        <v>89</v>
      </c>
      <c r="B95" s="10">
        <f>IF('Dados Pessoais'!D95="","",'Dados Pessoais'!D95)</f>
      </c>
      <c r="C95" s="44">
        <f>IF('Dados Pessoais'!C95="","",'Dados Pessoais'!C95)</f>
      </c>
      <c r="D95" s="9"/>
      <c r="E95" s="7"/>
      <c r="F95" s="8"/>
      <c r="G95" s="7"/>
      <c r="H95" s="9"/>
      <c r="I95" s="15">
        <f t="shared" si="3"/>
      </c>
      <c r="J95" s="9"/>
      <c r="K95" s="15">
        <f t="shared" si="4"/>
      </c>
      <c r="L95" s="11"/>
    </row>
    <row r="96" spans="1:12" ht="26.25" customHeight="1">
      <c r="A96" s="13">
        <v>90</v>
      </c>
      <c r="B96" s="10">
        <f>IF('Dados Pessoais'!D96="","",'Dados Pessoais'!D96)</f>
      </c>
      <c r="C96" s="44">
        <f>IF('Dados Pessoais'!C96="","",'Dados Pessoais'!C96)</f>
      </c>
      <c r="D96" s="9"/>
      <c r="E96" s="7"/>
      <c r="F96" s="8"/>
      <c r="G96" s="7"/>
      <c r="H96" s="9"/>
      <c r="I96" s="15">
        <f t="shared" si="3"/>
      </c>
      <c r="J96" s="9"/>
      <c r="K96" s="15">
        <f t="shared" si="4"/>
      </c>
      <c r="L96" s="11"/>
    </row>
    <row r="97" spans="1:12" ht="26.25" customHeight="1">
      <c r="A97" s="13">
        <v>91</v>
      </c>
      <c r="B97" s="10">
        <f>IF('Dados Pessoais'!D97="","",'Dados Pessoais'!D97)</f>
      </c>
      <c r="C97" s="44">
        <f>IF('Dados Pessoais'!C97="","",'Dados Pessoais'!C97)</f>
      </c>
      <c r="D97" s="9"/>
      <c r="E97" s="7"/>
      <c r="F97" s="8"/>
      <c r="G97" s="7"/>
      <c r="H97" s="9"/>
      <c r="I97" s="15">
        <f t="shared" si="3"/>
      </c>
      <c r="J97" s="9"/>
      <c r="K97" s="15">
        <f t="shared" si="4"/>
      </c>
      <c r="L97" s="11"/>
    </row>
    <row r="98" spans="1:12" ht="26.25" customHeight="1">
      <c r="A98" s="13">
        <v>92</v>
      </c>
      <c r="B98" s="10">
        <f>IF('Dados Pessoais'!D98="","",'Dados Pessoais'!D98)</f>
      </c>
      <c r="C98" s="44">
        <f>IF('Dados Pessoais'!C98="","",'Dados Pessoais'!C98)</f>
      </c>
      <c r="D98" s="9"/>
      <c r="E98" s="7"/>
      <c r="F98" s="8"/>
      <c r="G98" s="7"/>
      <c r="H98" s="9"/>
      <c r="I98" s="15">
        <f t="shared" si="3"/>
      </c>
      <c r="J98" s="9"/>
      <c r="K98" s="15">
        <f t="shared" si="4"/>
      </c>
      <c r="L98" s="11"/>
    </row>
    <row r="99" spans="1:12" ht="26.25" customHeight="1">
      <c r="A99" s="13">
        <v>93</v>
      </c>
      <c r="B99" s="10">
        <f>IF('Dados Pessoais'!D99="","",'Dados Pessoais'!D99)</f>
      </c>
      <c r="C99" s="44">
        <f>IF('Dados Pessoais'!C99="","",'Dados Pessoais'!C99)</f>
      </c>
      <c r="D99" s="9"/>
      <c r="E99" s="7"/>
      <c r="F99" s="8"/>
      <c r="G99" s="7"/>
      <c r="H99" s="9"/>
      <c r="I99" s="15">
        <f t="shared" si="3"/>
      </c>
      <c r="J99" s="9"/>
      <c r="K99" s="15">
        <f t="shared" si="4"/>
      </c>
      <c r="L99" s="11"/>
    </row>
    <row r="100" spans="1:12" ht="26.25" customHeight="1">
      <c r="A100" s="13">
        <v>94</v>
      </c>
      <c r="B100" s="10">
        <f>IF('Dados Pessoais'!D100="","",'Dados Pessoais'!D100)</f>
      </c>
      <c r="C100" s="44">
        <f>IF('Dados Pessoais'!C100="","",'Dados Pessoais'!C100)</f>
      </c>
      <c r="D100" s="9"/>
      <c r="E100" s="7"/>
      <c r="F100" s="8"/>
      <c r="G100" s="7"/>
      <c r="H100" s="9"/>
      <c r="I100" s="15">
        <f t="shared" si="3"/>
      </c>
      <c r="J100" s="9"/>
      <c r="K100" s="15">
        <f t="shared" si="4"/>
      </c>
      <c r="L100" s="11"/>
    </row>
    <row r="101" spans="1:12" ht="26.25" customHeight="1">
      <c r="A101" s="13">
        <v>95</v>
      </c>
      <c r="B101" s="10">
        <f>IF('Dados Pessoais'!D101="","",'Dados Pessoais'!D101)</f>
      </c>
      <c r="C101" s="44">
        <f>IF('Dados Pessoais'!C101="","",'Dados Pessoais'!C101)</f>
      </c>
      <c r="D101" s="9"/>
      <c r="E101" s="7"/>
      <c r="F101" s="8"/>
      <c r="G101" s="7"/>
      <c r="H101" s="9"/>
      <c r="I101" s="15">
        <f t="shared" si="3"/>
      </c>
      <c r="J101" s="9"/>
      <c r="K101" s="15">
        <f t="shared" si="4"/>
      </c>
      <c r="L101" s="11"/>
    </row>
    <row r="102" spans="1:12" ht="26.25" customHeight="1">
      <c r="A102" s="13">
        <v>96</v>
      </c>
      <c r="B102" s="10">
        <f>IF('Dados Pessoais'!D102="","",'Dados Pessoais'!D102)</f>
      </c>
      <c r="C102" s="44">
        <f>IF('Dados Pessoais'!C102="","",'Dados Pessoais'!C102)</f>
      </c>
      <c r="D102" s="9"/>
      <c r="E102" s="7"/>
      <c r="F102" s="8"/>
      <c r="G102" s="7"/>
      <c r="H102" s="9"/>
      <c r="I102" s="15">
        <f t="shared" si="3"/>
      </c>
      <c r="J102" s="9"/>
      <c r="K102" s="15">
        <f t="shared" si="4"/>
      </c>
      <c r="L102" s="11"/>
    </row>
    <row r="103" spans="1:12" ht="26.25" customHeight="1">
      <c r="A103" s="13">
        <v>97</v>
      </c>
      <c r="B103" s="10">
        <f>IF('Dados Pessoais'!D103="","",'Dados Pessoais'!D103)</f>
      </c>
      <c r="C103" s="44">
        <f>IF('Dados Pessoais'!C103="","",'Dados Pessoais'!C103)</f>
      </c>
      <c r="D103" s="9"/>
      <c r="E103" s="7"/>
      <c r="F103" s="8"/>
      <c r="G103" s="7"/>
      <c r="H103" s="9"/>
      <c r="I103" s="15">
        <f>IF(H103="","",IF(D103="CCT EEPC",VLOOKUP(H103,nivel_EEPC,3),IF(D103="CCT IPSS",VLOOKUP(H103,nivel_IPSS,3),IF(D103="IPSS - Equiparado à Função Pública",ROUND((H103*343.28/100),2)))))</f>
      </c>
      <c r="J103" s="9"/>
      <c r="K103" s="15">
        <f t="shared" si="4"/>
      </c>
      <c r="L103" s="11"/>
    </row>
    <row r="104" spans="1:12" ht="26.25" customHeight="1">
      <c r="A104" s="13">
        <v>98</v>
      </c>
      <c r="B104" s="10">
        <f>IF('Dados Pessoais'!D104="","",'Dados Pessoais'!D104)</f>
      </c>
      <c r="C104" s="44">
        <f>IF('Dados Pessoais'!C104="","",'Dados Pessoais'!C104)</f>
      </c>
      <c r="D104" s="9"/>
      <c r="E104" s="7"/>
      <c r="F104" s="8"/>
      <c r="G104" s="7"/>
      <c r="H104" s="9"/>
      <c r="I104" s="15">
        <f>IF(H104="","",IF(D104="CCT EEPC",VLOOKUP(H104,nivel_EEPC,3),IF(D104="CCT IPSS",VLOOKUP(H104,nivel_IPSS,3),IF(D104="IPSS - Equiparado à Função Pública",ROUND((H104*343.28/100),2)))))</f>
      </c>
      <c r="J104" s="9"/>
      <c r="K104" s="15">
        <f t="shared" si="4"/>
      </c>
      <c r="L104" s="11"/>
    </row>
    <row r="105" spans="1:12" ht="26.25" customHeight="1">
      <c r="A105" s="13">
        <v>99</v>
      </c>
      <c r="B105" s="10">
        <f>IF('Dados Pessoais'!D105="","",'Dados Pessoais'!D105)</f>
      </c>
      <c r="C105" s="44">
        <f>IF('Dados Pessoais'!C105="","",'Dados Pessoais'!C105)</f>
      </c>
      <c r="D105" s="9"/>
      <c r="E105" s="7"/>
      <c r="F105" s="8"/>
      <c r="G105" s="7"/>
      <c r="H105" s="9"/>
      <c r="I105" s="15">
        <f>IF(H105="","",IF(D105="CCT EEPC",VLOOKUP(H105,nivel_EEPC,3),IF(D105="CCT IPSS",VLOOKUP(H105,nivel_IPSS,3),IF(D105="IPSS - Equiparado à Função Pública",ROUND((H105*343.28/100),2)))))</f>
      </c>
      <c r="J105" s="9"/>
      <c r="K105" s="15">
        <f t="shared" si="4"/>
      </c>
      <c r="L105" s="11"/>
    </row>
    <row r="106" spans="1:12" ht="26.25" customHeight="1">
      <c r="A106" s="13">
        <v>100</v>
      </c>
      <c r="B106" s="10">
        <f>IF('Dados Pessoais'!D106="","",'Dados Pessoais'!D106)</f>
      </c>
      <c r="C106" s="44">
        <f>IF('Dados Pessoais'!C106="","",'Dados Pessoais'!C106)</f>
      </c>
      <c r="D106" s="9"/>
      <c r="E106" s="7"/>
      <c r="F106" s="8"/>
      <c r="G106" s="7"/>
      <c r="H106" s="9"/>
      <c r="I106" s="15">
        <f>IF(H106="","",IF(D106="CCT EEPC",VLOOKUP(H106,nivel_EEPC,3),IF(D106="CCT IPSS",VLOOKUP(H106,nivel_IPSS,3),IF(D106="IPSS - Equiparado à Função Pública",ROUND((H106*343.28/100),2)))))</f>
      </c>
      <c r="J106" s="9"/>
      <c r="K106" s="15">
        <f t="shared" si="4"/>
      </c>
      <c r="L106" s="11"/>
    </row>
  </sheetData>
  <sheetProtection password="CA17" sheet="1" objects="1" scenarios="1"/>
  <conditionalFormatting sqref="I7:I106">
    <cfRule type="expression" priority="1" dxfId="0" stopIfTrue="1">
      <formula>IF(H7="",TRUE,FALSE)</formula>
    </cfRule>
  </conditionalFormatting>
  <conditionalFormatting sqref="K7:K106">
    <cfRule type="expression" priority="2" dxfId="1" stopIfTrue="1">
      <formula>IF(J7="",TRUE,FALSE)</formula>
    </cfRule>
  </conditionalFormatting>
  <conditionalFormatting sqref="J7:J106">
    <cfRule type="expression" priority="3" dxfId="0" stopIfTrue="1">
      <formula>IF(D7="IPSS - Equiparado à Função Pública",TRUE,FALSE)</formula>
    </cfRule>
  </conditionalFormatting>
  <dataValidations count="9">
    <dataValidation type="list" allowBlank="1" showInputMessage="1" prompt="Seleccione a categoria do trabalhador da lista." sqref="G7:G106">
      <formula1>IF(D7="CCT EEPC",catg_EEPC_lista,IF(D7="CCT IPSS",catg_IPSS_lista,IF(D7="IPSS - Equiparado à Função Pública",catg_FP_IPSS_lista)))</formula1>
    </dataValidation>
    <dataValidation allowBlank="1" showInputMessage="1" showErrorMessage="1" prompt="Campo de preenchimento automático após introdução do índice" sqref="K7:K106"/>
    <dataValidation type="date" operator="greaterThan" allowBlank="1" showInputMessage="1" showErrorMessage="1" prompt="Introduza a data de início de funções." sqref="F7:F106">
      <formula1>7306</formula1>
    </dataValidation>
    <dataValidation type="list" allowBlank="1" showInputMessage="1" showErrorMessage="1" prompt="Escolha o CCT ou regime aplicável ao trabalhador." sqref="D7:D106">
      <formula1>regime_lista</formula1>
    </dataValidation>
    <dataValidation allowBlank="1" showErrorMessage="1" prompt="Introduza o nome completo do trabalhador." sqref="B7:C106"/>
    <dataValidation type="list" allowBlank="1" showInputMessage="1" prompt="Seleccione o tipo de contrato do trabalhador da lista. Se escolher 'Outro' indique no campo das observações qual." sqref="E7:E106">
      <formula1>relacao_juridica_lista</formula1>
    </dataValidation>
    <dataValidation type="whole" allowBlank="1" showInputMessage="1" showErrorMessage="1" prompt="Introduza o número de diuturnidades (artigo 45.º da CCT - EEPC ou cláusula 70.ª da CCT - IPSS). Não aplicável aos trabalhadores das IPSS com remuneração equiparada à Função Pública." error="Introduza um número inteiro." sqref="J7:J106">
      <formula1>0</formula1>
      <formula2>70</formula2>
    </dataValidation>
    <dataValidation allowBlank="1" showInputMessage="1" showErrorMessage="1" prompt="Campo de preenchimento automático após introdução do nível ou índice" sqref="I7:I106"/>
    <dataValidation type="list" allowBlank="1" showInputMessage="1" prompt="Seleccione o nível (CCT EEPC ou CCT IPSS) ou índice (FP - IPSS).&#10;" sqref="H7:H106">
      <formula1>IF(D7="CCT EEPC",nivel_EEPC_lista,IF(D7="CCT IPSS",nivel_IPSS_lista,IF(D7="IPSS - Equiparado à Função Pública",indice_FP_IPSS_lista,"")))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10">
    <tabColor indexed="10"/>
  </sheetPr>
  <dimension ref="A1:AI4265"/>
  <sheetViews>
    <sheetView workbookViewId="0" topLeftCell="A1">
      <selection activeCell="A1" sqref="A1"/>
    </sheetView>
  </sheetViews>
  <sheetFormatPr defaultColWidth="34.57421875" defaultRowHeight="12.75" customHeight="1"/>
  <cols>
    <col min="1" max="1" width="39.140625" style="30" bestFit="1" customWidth="1"/>
    <col min="2" max="2" width="19.28125" style="30" bestFit="1" customWidth="1"/>
    <col min="3" max="3" width="19.00390625" style="30" bestFit="1" customWidth="1"/>
    <col min="4" max="4" width="15.57421875" style="30" bestFit="1" customWidth="1"/>
    <col min="5" max="5" width="30.421875" style="30" bestFit="1" customWidth="1"/>
    <col min="6" max="6" width="12.140625" style="31" bestFit="1" customWidth="1"/>
    <col min="7" max="7" width="30.57421875" style="30" bestFit="1" customWidth="1"/>
    <col min="8" max="8" width="9.7109375" style="31" bestFit="1" customWidth="1"/>
    <col min="9" max="9" width="18.00390625" style="30" bestFit="1" customWidth="1"/>
    <col min="10" max="10" width="10.57421875" style="31" customWidth="1"/>
    <col min="11" max="11" width="19.57421875" style="30" bestFit="1" customWidth="1"/>
    <col min="12" max="12" width="11.140625" style="31" bestFit="1" customWidth="1"/>
    <col min="13" max="13" width="17.00390625" style="30" customWidth="1"/>
    <col min="14" max="14" width="11.28125" style="31" bestFit="1" customWidth="1"/>
    <col min="15" max="15" width="29.00390625" style="30" bestFit="1" customWidth="1"/>
    <col min="16" max="16" width="7.28125" style="30" customWidth="1"/>
    <col min="17" max="17" width="18.57421875" style="30" customWidth="1"/>
    <col min="18" max="18" width="34.57421875" style="30" customWidth="1"/>
    <col min="19" max="19" width="21.8515625" style="30" customWidth="1"/>
    <col min="20" max="20" width="8.421875" style="30" customWidth="1"/>
    <col min="21" max="21" width="7.140625" style="30" customWidth="1"/>
    <col min="22" max="22" width="8.421875" style="30" customWidth="1"/>
    <col min="23" max="23" width="8.00390625" style="30" customWidth="1"/>
    <col min="24" max="24" width="22.00390625" style="30" customWidth="1"/>
    <col min="25" max="28" width="8.00390625" style="30" customWidth="1"/>
    <col min="29" max="29" width="31.7109375" style="30" customWidth="1"/>
    <col min="30" max="30" width="8.8515625" style="30" customWidth="1"/>
    <col min="31" max="31" width="10.57421875" style="30" customWidth="1"/>
    <col min="32" max="32" width="19.7109375" style="30" customWidth="1"/>
    <col min="33" max="33" width="9.140625" style="31" customWidth="1"/>
    <col min="34" max="34" width="28.00390625" style="30" bestFit="1" customWidth="1"/>
    <col min="35" max="35" width="11.28125" style="31" bestFit="1" customWidth="1"/>
    <col min="36" max="16384" width="34.57421875" style="30" customWidth="1"/>
  </cols>
  <sheetData>
    <row r="1" spans="1:35" ht="12.75" customHeight="1">
      <c r="A1" s="28" t="s">
        <v>212</v>
      </c>
      <c r="B1" s="29" t="s">
        <v>213</v>
      </c>
      <c r="C1" s="28" t="s">
        <v>461</v>
      </c>
      <c r="D1" s="29" t="s">
        <v>462</v>
      </c>
      <c r="E1" s="28" t="s">
        <v>7182</v>
      </c>
      <c r="F1" s="29" t="s">
        <v>7183</v>
      </c>
      <c r="G1" s="28" t="s">
        <v>7184</v>
      </c>
      <c r="H1" s="29" t="s">
        <v>7185</v>
      </c>
      <c r="I1" s="28" t="s">
        <v>7186</v>
      </c>
      <c r="J1" s="29" t="s">
        <v>7187</v>
      </c>
      <c r="K1" s="28" t="s">
        <v>7188</v>
      </c>
      <c r="L1" s="29" t="s">
        <v>7189</v>
      </c>
      <c r="M1" s="28" t="s">
        <v>7190</v>
      </c>
      <c r="N1" s="29" t="s">
        <v>7191</v>
      </c>
      <c r="O1" s="28" t="s">
        <v>215</v>
      </c>
      <c r="P1" s="29" t="s">
        <v>219</v>
      </c>
      <c r="Q1" s="28" t="s">
        <v>7179</v>
      </c>
      <c r="R1" s="29" t="s">
        <v>7180</v>
      </c>
      <c r="S1" s="28" t="s">
        <v>1148</v>
      </c>
      <c r="T1" s="29" t="s">
        <v>1147</v>
      </c>
      <c r="U1" s="29" t="s">
        <v>1799</v>
      </c>
      <c r="V1" s="29" t="s">
        <v>1800</v>
      </c>
      <c r="W1" s="29" t="s">
        <v>187</v>
      </c>
      <c r="X1" s="28" t="s">
        <v>1564</v>
      </c>
      <c r="Y1" s="29" t="s">
        <v>1565</v>
      </c>
      <c r="Z1" s="29" t="s">
        <v>1801</v>
      </c>
      <c r="AA1" s="29" t="s">
        <v>1802</v>
      </c>
      <c r="AB1" s="29" t="s">
        <v>186</v>
      </c>
      <c r="AC1" s="28" t="s">
        <v>1566</v>
      </c>
      <c r="AD1" s="29" t="s">
        <v>1567</v>
      </c>
      <c r="AE1" s="29" t="s">
        <v>4945</v>
      </c>
      <c r="AF1" s="28" t="s">
        <v>3961</v>
      </c>
      <c r="AG1" s="29" t="s">
        <v>3962</v>
      </c>
      <c r="AH1" s="28" t="s">
        <v>7190</v>
      </c>
      <c r="AI1" s="29" t="s">
        <v>7191</v>
      </c>
    </row>
    <row r="2" spans="1:35" ht="12.75" customHeight="1">
      <c r="A2" s="30" t="s">
        <v>5690</v>
      </c>
      <c r="B2" s="30" t="s">
        <v>9552</v>
      </c>
      <c r="C2" s="30" t="s">
        <v>463</v>
      </c>
      <c r="D2" s="30" t="s">
        <v>464</v>
      </c>
      <c r="E2" s="30" t="s">
        <v>465</v>
      </c>
      <c r="F2" s="31" t="s">
        <v>466</v>
      </c>
      <c r="G2" s="30" t="s">
        <v>467</v>
      </c>
      <c r="H2" s="31" t="s">
        <v>468</v>
      </c>
      <c r="I2" s="30" t="s">
        <v>469</v>
      </c>
      <c r="J2" s="31" t="s">
        <v>470</v>
      </c>
      <c r="K2" s="30" t="s">
        <v>471</v>
      </c>
      <c r="L2" s="31" t="s">
        <v>472</v>
      </c>
      <c r="M2" s="30" t="s">
        <v>473</v>
      </c>
      <c r="N2" s="31" t="s">
        <v>474</v>
      </c>
      <c r="O2" s="30" t="s">
        <v>2105</v>
      </c>
      <c r="P2" s="30" t="s">
        <v>216</v>
      </c>
      <c r="Q2" s="30" t="s">
        <v>3025</v>
      </c>
      <c r="R2" s="30" t="s">
        <v>9459</v>
      </c>
      <c r="S2" s="30" t="s">
        <v>8883</v>
      </c>
      <c r="T2" s="30" t="s">
        <v>1149</v>
      </c>
      <c r="U2" s="30" t="s">
        <v>4936</v>
      </c>
      <c r="V2" s="30" t="s">
        <v>1781</v>
      </c>
      <c r="W2" s="36">
        <v>1157</v>
      </c>
      <c r="X2" s="30" t="s">
        <v>455</v>
      </c>
      <c r="Y2" s="30" t="s">
        <v>1568</v>
      </c>
      <c r="Z2" s="30" t="s">
        <v>5975</v>
      </c>
      <c r="AA2" s="30" t="s">
        <v>1803</v>
      </c>
      <c r="AB2" s="36">
        <v>2022.42</v>
      </c>
      <c r="AC2" s="30" t="s">
        <v>8904</v>
      </c>
      <c r="AD2" s="35" t="s">
        <v>1632</v>
      </c>
      <c r="AE2" s="30">
        <v>114</v>
      </c>
      <c r="AF2" s="30" t="s">
        <v>4242</v>
      </c>
      <c r="AG2" s="31" t="s">
        <v>4243</v>
      </c>
      <c r="AH2" s="30" t="s">
        <v>748</v>
      </c>
      <c r="AI2" s="31" t="s">
        <v>749</v>
      </c>
    </row>
    <row r="3" spans="1:35" ht="12.75" customHeight="1">
      <c r="A3" s="30" t="s">
        <v>8559</v>
      </c>
      <c r="B3" s="30" t="s">
        <v>5725</v>
      </c>
      <c r="C3" s="30" t="s">
        <v>475</v>
      </c>
      <c r="D3" s="30" t="s">
        <v>476</v>
      </c>
      <c r="E3" s="30" t="s">
        <v>477</v>
      </c>
      <c r="F3" s="31" t="s">
        <v>478</v>
      </c>
      <c r="G3" s="30" t="s">
        <v>479</v>
      </c>
      <c r="H3" s="31" t="s">
        <v>480</v>
      </c>
      <c r="I3" s="30" t="s">
        <v>481</v>
      </c>
      <c r="J3" s="31" t="s">
        <v>482</v>
      </c>
      <c r="K3" s="30" t="s">
        <v>483</v>
      </c>
      <c r="L3" s="31" t="s">
        <v>484</v>
      </c>
      <c r="M3" s="30" t="s">
        <v>485</v>
      </c>
      <c r="N3" s="31" t="s">
        <v>486</v>
      </c>
      <c r="O3" s="30" t="s">
        <v>2106</v>
      </c>
      <c r="P3" s="30" t="s">
        <v>217</v>
      </c>
      <c r="Q3" s="30" t="s">
        <v>3026</v>
      </c>
      <c r="R3" s="30" t="s">
        <v>9458</v>
      </c>
      <c r="S3" s="30" t="s">
        <v>2283</v>
      </c>
      <c r="T3" s="30" t="s">
        <v>1150</v>
      </c>
      <c r="U3" s="30" t="s">
        <v>5973</v>
      </c>
      <c r="V3" s="30" t="s">
        <v>1782</v>
      </c>
      <c r="W3" s="36">
        <v>1078</v>
      </c>
      <c r="X3" s="30" t="s">
        <v>8561</v>
      </c>
      <c r="Y3" s="30" t="s">
        <v>1569</v>
      </c>
      <c r="Z3" s="30" t="s">
        <v>5984</v>
      </c>
      <c r="AA3" s="30" t="s">
        <v>1812</v>
      </c>
      <c r="AB3" s="36">
        <v>1015.49</v>
      </c>
      <c r="AC3" s="30" t="s">
        <v>8994</v>
      </c>
      <c r="AD3" s="35" t="s">
        <v>1633</v>
      </c>
      <c r="AE3" s="30">
        <v>119</v>
      </c>
      <c r="AF3" s="30" t="s">
        <v>4248</v>
      </c>
      <c r="AG3" s="31" t="s">
        <v>4249</v>
      </c>
      <c r="AH3" s="30" t="s">
        <v>4226</v>
      </c>
      <c r="AI3" s="31" t="s">
        <v>4227</v>
      </c>
    </row>
    <row r="4" spans="1:35" ht="12.75" customHeight="1">
      <c r="A4" s="30" t="s">
        <v>5696</v>
      </c>
      <c r="B4" s="30" t="s">
        <v>5695</v>
      </c>
      <c r="C4" s="30" t="s">
        <v>487</v>
      </c>
      <c r="D4" s="30" t="s">
        <v>488</v>
      </c>
      <c r="E4" s="30" t="s">
        <v>489</v>
      </c>
      <c r="F4" s="31" t="s">
        <v>490</v>
      </c>
      <c r="G4" s="30" t="s">
        <v>491</v>
      </c>
      <c r="H4" s="31" t="s">
        <v>492</v>
      </c>
      <c r="I4" s="30" t="s">
        <v>493</v>
      </c>
      <c r="J4" s="31" t="s">
        <v>494</v>
      </c>
      <c r="K4" s="30" t="s">
        <v>495</v>
      </c>
      <c r="L4" s="31" t="s">
        <v>496</v>
      </c>
      <c r="M4" s="30" t="s">
        <v>497</v>
      </c>
      <c r="N4" s="31" t="s">
        <v>498</v>
      </c>
      <c r="O4" s="30" t="s">
        <v>2107</v>
      </c>
      <c r="P4" s="30" t="s">
        <v>218</v>
      </c>
      <c r="Q4" s="30" t="s">
        <v>7181</v>
      </c>
      <c r="R4" s="30" t="s">
        <v>7826</v>
      </c>
      <c r="S4" s="30" t="s">
        <v>2308</v>
      </c>
      <c r="T4" s="30" t="s">
        <v>1151</v>
      </c>
      <c r="U4" s="30" t="s">
        <v>5971</v>
      </c>
      <c r="V4" s="30" t="s">
        <v>1783</v>
      </c>
      <c r="W4" s="36">
        <v>1015</v>
      </c>
      <c r="X4" s="30" t="s">
        <v>9568</v>
      </c>
      <c r="Y4" s="30" t="s">
        <v>1570</v>
      </c>
      <c r="Z4" s="30" t="s">
        <v>5985</v>
      </c>
      <c r="AA4" s="30" t="s">
        <v>1813</v>
      </c>
      <c r="AB4" s="36">
        <v>847.27</v>
      </c>
      <c r="AC4" s="30" t="s">
        <v>8995</v>
      </c>
      <c r="AD4" s="35" t="s">
        <v>1634</v>
      </c>
      <c r="AE4" s="30">
        <v>123</v>
      </c>
      <c r="AF4" s="30" t="s">
        <v>4512</v>
      </c>
      <c r="AG4" s="31" t="s">
        <v>4513</v>
      </c>
      <c r="AH4" s="30" t="s">
        <v>6394</v>
      </c>
      <c r="AI4" s="31" t="s">
        <v>6395</v>
      </c>
    </row>
    <row r="5" spans="1:35" ht="12.75" customHeight="1">
      <c r="A5" s="30" t="s">
        <v>9477</v>
      </c>
      <c r="B5" s="30" t="s">
        <v>9476</v>
      </c>
      <c r="C5" s="30" t="s">
        <v>499</v>
      </c>
      <c r="D5" s="30" t="s">
        <v>500</v>
      </c>
      <c r="E5" s="30" t="s">
        <v>501</v>
      </c>
      <c r="F5" s="31" t="s">
        <v>502</v>
      </c>
      <c r="G5" s="30" t="s">
        <v>503</v>
      </c>
      <c r="H5" s="31" t="s">
        <v>504</v>
      </c>
      <c r="I5" s="30" t="s">
        <v>505</v>
      </c>
      <c r="J5" s="31" t="s">
        <v>506</v>
      </c>
      <c r="K5" s="30" t="s">
        <v>507</v>
      </c>
      <c r="L5" s="31" t="s">
        <v>508</v>
      </c>
      <c r="M5" s="30" t="s">
        <v>509</v>
      </c>
      <c r="N5" s="31" t="s">
        <v>510</v>
      </c>
      <c r="O5" s="30" t="s">
        <v>8902</v>
      </c>
      <c r="P5" s="30" t="s">
        <v>8903</v>
      </c>
      <c r="S5" s="30" t="s">
        <v>7947</v>
      </c>
      <c r="T5" s="30" t="s">
        <v>1152</v>
      </c>
      <c r="U5" s="30" t="s">
        <v>5970</v>
      </c>
      <c r="V5" s="30" t="s">
        <v>1784</v>
      </c>
      <c r="W5" s="36">
        <v>967</v>
      </c>
      <c r="X5" s="30" t="s">
        <v>152</v>
      </c>
      <c r="Y5" s="30" t="s">
        <v>1571</v>
      </c>
      <c r="Z5" s="30" t="s">
        <v>5976</v>
      </c>
      <c r="AA5" s="30" t="s">
        <v>1804</v>
      </c>
      <c r="AB5" s="36">
        <v>1847.1</v>
      </c>
      <c r="AC5" s="30" t="s">
        <v>8905</v>
      </c>
      <c r="AD5" s="35" t="s">
        <v>1635</v>
      </c>
      <c r="AE5" s="30">
        <v>124</v>
      </c>
      <c r="AF5" s="30" t="s">
        <v>8034</v>
      </c>
      <c r="AG5" s="31" t="s">
        <v>8035</v>
      </c>
      <c r="AH5" s="30" t="s">
        <v>6398</v>
      </c>
      <c r="AI5" s="31" t="s">
        <v>6399</v>
      </c>
    </row>
    <row r="6" spans="1:35" ht="12.75" customHeight="1">
      <c r="A6" s="30" t="s">
        <v>9487</v>
      </c>
      <c r="B6" s="30" t="s">
        <v>9486</v>
      </c>
      <c r="C6" s="30" t="s">
        <v>511</v>
      </c>
      <c r="D6" s="30" t="s">
        <v>512</v>
      </c>
      <c r="E6" s="30" t="s">
        <v>513</v>
      </c>
      <c r="F6" s="31" t="s">
        <v>514</v>
      </c>
      <c r="G6" s="30" t="s">
        <v>515</v>
      </c>
      <c r="H6" s="31" t="s">
        <v>516</v>
      </c>
      <c r="I6" s="30" t="s">
        <v>517</v>
      </c>
      <c r="J6" s="31" t="s">
        <v>518</v>
      </c>
      <c r="K6" s="30" t="s">
        <v>519</v>
      </c>
      <c r="L6" s="31" t="s">
        <v>520</v>
      </c>
      <c r="M6" s="30" t="s">
        <v>521</v>
      </c>
      <c r="N6" s="31" t="s">
        <v>522</v>
      </c>
      <c r="S6" s="30" t="s">
        <v>7993</v>
      </c>
      <c r="T6" s="30" t="s">
        <v>1153</v>
      </c>
      <c r="U6" s="30" t="s">
        <v>9461</v>
      </c>
      <c r="V6" s="30" t="s">
        <v>1789</v>
      </c>
      <c r="W6" s="36">
        <v>726</v>
      </c>
      <c r="X6" s="30" t="s">
        <v>8562</v>
      </c>
      <c r="Y6" s="30" t="s">
        <v>1572</v>
      </c>
      <c r="Z6" s="30" t="s">
        <v>5977</v>
      </c>
      <c r="AA6" s="30" t="s">
        <v>1805</v>
      </c>
      <c r="AB6" s="36">
        <v>1723.89</v>
      </c>
      <c r="AC6" s="30" t="s">
        <v>8906</v>
      </c>
      <c r="AD6" s="35" t="s">
        <v>1636</v>
      </c>
      <c r="AE6" s="30">
        <v>128</v>
      </c>
      <c r="AF6" s="30" t="s">
        <v>2204</v>
      </c>
      <c r="AG6" s="31" t="s">
        <v>2205</v>
      </c>
      <c r="AH6" s="30" t="s">
        <v>3179</v>
      </c>
      <c r="AI6" s="31" t="s">
        <v>3180</v>
      </c>
    </row>
    <row r="7" spans="1:35" ht="12.75" customHeight="1">
      <c r="A7" s="30" t="s">
        <v>9491</v>
      </c>
      <c r="B7" s="30" t="s">
        <v>9490</v>
      </c>
      <c r="C7" s="30" t="s">
        <v>523</v>
      </c>
      <c r="D7" s="30" t="s">
        <v>524</v>
      </c>
      <c r="E7" s="30" t="s">
        <v>525</v>
      </c>
      <c r="F7" s="31" t="s">
        <v>526</v>
      </c>
      <c r="G7" s="30" t="s">
        <v>527</v>
      </c>
      <c r="H7" s="31" t="s">
        <v>528</v>
      </c>
      <c r="I7" s="30" t="s">
        <v>529</v>
      </c>
      <c r="J7" s="31" t="s">
        <v>530</v>
      </c>
      <c r="K7" s="30" t="s">
        <v>531</v>
      </c>
      <c r="L7" s="31" t="s">
        <v>532</v>
      </c>
      <c r="M7" s="30" t="s">
        <v>533</v>
      </c>
      <c r="N7" s="31" t="s">
        <v>534</v>
      </c>
      <c r="S7" s="30" t="s">
        <v>7994</v>
      </c>
      <c r="T7" s="30" t="s">
        <v>1154</v>
      </c>
      <c r="U7" s="30" t="s">
        <v>456</v>
      </c>
      <c r="V7" s="30" t="s">
        <v>1785</v>
      </c>
      <c r="W7" s="36">
        <v>917</v>
      </c>
      <c r="X7" s="30" t="s">
        <v>8563</v>
      </c>
      <c r="Y7" s="30" t="s">
        <v>1573</v>
      </c>
      <c r="Z7" s="30" t="s">
        <v>5978</v>
      </c>
      <c r="AA7" s="30" t="s">
        <v>1806</v>
      </c>
      <c r="AB7" s="36">
        <v>1661.48</v>
      </c>
      <c r="AC7" s="30" t="s">
        <v>7451</v>
      </c>
      <c r="AD7" s="35" t="s">
        <v>1637</v>
      </c>
      <c r="AE7" s="30">
        <v>133</v>
      </c>
      <c r="AF7" s="30" t="s">
        <v>2233</v>
      </c>
      <c r="AG7" s="31" t="s">
        <v>2234</v>
      </c>
      <c r="AH7" s="30" t="s">
        <v>2510</v>
      </c>
      <c r="AI7" s="31" t="s">
        <v>2511</v>
      </c>
    </row>
    <row r="8" spans="1:35" ht="12.75" customHeight="1">
      <c r="A8" s="30" t="s">
        <v>9532</v>
      </c>
      <c r="B8" s="30" t="s">
        <v>9531</v>
      </c>
      <c r="E8" s="30" t="s">
        <v>535</v>
      </c>
      <c r="F8" s="31" t="s">
        <v>536</v>
      </c>
      <c r="G8" s="30" t="s">
        <v>537</v>
      </c>
      <c r="H8" s="31" t="s">
        <v>538</v>
      </c>
      <c r="I8" s="30" t="s">
        <v>539</v>
      </c>
      <c r="J8" s="31" t="s">
        <v>540</v>
      </c>
      <c r="K8" s="30" t="s">
        <v>541</v>
      </c>
      <c r="L8" s="31" t="s">
        <v>542</v>
      </c>
      <c r="M8" s="30" t="s">
        <v>543</v>
      </c>
      <c r="N8" s="31" t="s">
        <v>544</v>
      </c>
      <c r="S8" s="30" t="s">
        <v>8865</v>
      </c>
      <c r="T8" s="30" t="s">
        <v>1155</v>
      </c>
      <c r="U8" s="30" t="s">
        <v>5969</v>
      </c>
      <c r="V8" s="30" t="s">
        <v>1786</v>
      </c>
      <c r="W8" s="36">
        <v>869</v>
      </c>
      <c r="X8" s="30" t="s">
        <v>4935</v>
      </c>
      <c r="Y8" s="30" t="s">
        <v>1574</v>
      </c>
      <c r="Z8" s="30" t="s">
        <v>5979</v>
      </c>
      <c r="AA8" s="30" t="s">
        <v>1807</v>
      </c>
      <c r="AB8" s="36">
        <v>1600.11</v>
      </c>
      <c r="AC8" s="30" t="s">
        <v>7452</v>
      </c>
      <c r="AD8" s="35" t="s">
        <v>1638</v>
      </c>
      <c r="AE8" s="30">
        <v>135</v>
      </c>
      <c r="AF8" s="30" t="s">
        <v>5996</v>
      </c>
      <c r="AG8" s="31" t="s">
        <v>5997</v>
      </c>
      <c r="AH8" s="30" t="s">
        <v>2528</v>
      </c>
      <c r="AI8" s="31" t="s">
        <v>2529</v>
      </c>
    </row>
    <row r="9" spans="1:35" ht="12.75" customHeight="1">
      <c r="A9" s="30" t="s">
        <v>9499</v>
      </c>
      <c r="B9" s="30" t="s">
        <v>9498</v>
      </c>
      <c r="E9" s="30" t="s">
        <v>545</v>
      </c>
      <c r="F9" s="31" t="s">
        <v>546</v>
      </c>
      <c r="G9" s="30" t="s">
        <v>547</v>
      </c>
      <c r="H9" s="31" t="s">
        <v>548</v>
      </c>
      <c r="I9" s="30" t="s">
        <v>549</v>
      </c>
      <c r="J9" s="31" t="s">
        <v>550</v>
      </c>
      <c r="K9" s="30" t="s">
        <v>551</v>
      </c>
      <c r="L9" s="31" t="s">
        <v>552</v>
      </c>
      <c r="M9" s="30" t="s">
        <v>553</v>
      </c>
      <c r="N9" s="31" t="s">
        <v>554</v>
      </c>
      <c r="S9" s="30" t="s">
        <v>8884</v>
      </c>
      <c r="T9" s="30" t="s">
        <v>1156</v>
      </c>
      <c r="U9" s="30" t="s">
        <v>9460</v>
      </c>
      <c r="V9" s="30" t="s">
        <v>1787</v>
      </c>
      <c r="W9" s="36">
        <v>820</v>
      </c>
      <c r="X9" s="30" t="s">
        <v>452</v>
      </c>
      <c r="Y9" s="30" t="s">
        <v>1575</v>
      </c>
      <c r="Z9" s="30" t="s">
        <v>5980</v>
      </c>
      <c r="AA9" s="30" t="s">
        <v>1808</v>
      </c>
      <c r="AB9" s="36">
        <v>1477.48</v>
      </c>
      <c r="AC9" s="30" t="s">
        <v>8907</v>
      </c>
      <c r="AD9" s="35" t="s">
        <v>1639</v>
      </c>
      <c r="AE9" s="30">
        <v>137</v>
      </c>
      <c r="AF9" s="30" t="s">
        <v>6027</v>
      </c>
      <c r="AG9" s="31" t="s">
        <v>6028</v>
      </c>
      <c r="AH9" s="30" t="s">
        <v>2530</v>
      </c>
      <c r="AI9" s="31" t="s">
        <v>2531</v>
      </c>
    </row>
    <row r="10" spans="1:35" ht="12.75" customHeight="1">
      <c r="A10" s="30" t="s">
        <v>9489</v>
      </c>
      <c r="B10" s="30" t="s">
        <v>9488</v>
      </c>
      <c r="E10" s="30" t="s">
        <v>5460</v>
      </c>
      <c r="F10" s="31" t="s">
        <v>555</v>
      </c>
      <c r="G10" s="30" t="s">
        <v>556</v>
      </c>
      <c r="H10" s="31" t="s">
        <v>557</v>
      </c>
      <c r="I10" s="30" t="s">
        <v>558</v>
      </c>
      <c r="J10" s="31" t="s">
        <v>559</v>
      </c>
      <c r="K10" s="30" t="s">
        <v>560</v>
      </c>
      <c r="L10" s="31" t="s">
        <v>561</v>
      </c>
      <c r="M10" s="30" t="s">
        <v>562</v>
      </c>
      <c r="N10" s="31" t="s">
        <v>563</v>
      </c>
      <c r="S10" s="30" t="s">
        <v>8867</v>
      </c>
      <c r="T10" s="30" t="s">
        <v>1157</v>
      </c>
      <c r="U10" s="30" t="s">
        <v>9467</v>
      </c>
      <c r="V10" s="30" t="s">
        <v>1788</v>
      </c>
      <c r="W10" s="36">
        <v>773</v>
      </c>
      <c r="X10" s="30" t="s">
        <v>4923</v>
      </c>
      <c r="Y10" s="30" t="s">
        <v>1576</v>
      </c>
      <c r="Z10" s="30" t="s">
        <v>5981</v>
      </c>
      <c r="AA10" s="30" t="s">
        <v>1809</v>
      </c>
      <c r="AB10" s="36">
        <v>1354.22</v>
      </c>
      <c r="AC10" s="30" t="s">
        <v>8908</v>
      </c>
      <c r="AD10" s="35" t="s">
        <v>1640</v>
      </c>
      <c r="AE10" s="30">
        <v>140</v>
      </c>
      <c r="AF10" s="30" t="s">
        <v>6058</v>
      </c>
      <c r="AG10" s="31" t="s">
        <v>6059</v>
      </c>
      <c r="AH10" s="30" t="s">
        <v>2549</v>
      </c>
      <c r="AI10" s="31" t="s">
        <v>2550</v>
      </c>
    </row>
    <row r="11" spans="1:35" ht="12.75" customHeight="1">
      <c r="A11" s="30" t="s">
        <v>4074</v>
      </c>
      <c r="B11" s="30" t="s">
        <v>5712</v>
      </c>
      <c r="E11" s="30" t="s">
        <v>5459</v>
      </c>
      <c r="F11" s="31" t="s">
        <v>564</v>
      </c>
      <c r="G11" s="30" t="s">
        <v>565</v>
      </c>
      <c r="H11" s="31" t="s">
        <v>566</v>
      </c>
      <c r="I11" s="30" t="s">
        <v>155</v>
      </c>
      <c r="J11" s="31" t="s">
        <v>567</v>
      </c>
      <c r="K11" s="30" t="s">
        <v>568</v>
      </c>
      <c r="L11" s="31" t="s">
        <v>569</v>
      </c>
      <c r="M11" s="30" t="s">
        <v>570</v>
      </c>
      <c r="N11" s="31" t="s">
        <v>571</v>
      </c>
      <c r="S11" s="30" t="s">
        <v>7995</v>
      </c>
      <c r="T11" s="30" t="s">
        <v>1158</v>
      </c>
      <c r="U11" s="30" t="s">
        <v>9462</v>
      </c>
      <c r="V11" s="30" t="s">
        <v>1790</v>
      </c>
      <c r="W11" s="36">
        <v>678</v>
      </c>
      <c r="X11" s="30" t="s">
        <v>4924</v>
      </c>
      <c r="Y11" s="30" t="s">
        <v>1577</v>
      </c>
      <c r="Z11" s="30" t="s">
        <v>5982</v>
      </c>
      <c r="AA11" s="30" t="s">
        <v>1810</v>
      </c>
      <c r="AB11" s="36">
        <v>1231.59</v>
      </c>
      <c r="AC11" s="30" t="s">
        <v>8909</v>
      </c>
      <c r="AD11" s="35" t="s">
        <v>1641</v>
      </c>
      <c r="AE11" s="30">
        <v>142</v>
      </c>
      <c r="AF11" s="30" t="s">
        <v>6077</v>
      </c>
      <c r="AG11" s="31" t="s">
        <v>6078</v>
      </c>
      <c r="AH11" s="30" t="s">
        <v>2631</v>
      </c>
      <c r="AI11" s="31" t="s">
        <v>2632</v>
      </c>
    </row>
    <row r="12" spans="1:35" ht="12.75" customHeight="1">
      <c r="A12" s="30" t="s">
        <v>7912</v>
      </c>
      <c r="B12" s="30" t="s">
        <v>5708</v>
      </c>
      <c r="E12" s="30" t="s">
        <v>572</v>
      </c>
      <c r="F12" s="31" t="s">
        <v>573</v>
      </c>
      <c r="G12" s="30" t="s">
        <v>574</v>
      </c>
      <c r="H12" s="31" t="s">
        <v>575</v>
      </c>
      <c r="I12" s="30" t="s">
        <v>576</v>
      </c>
      <c r="J12" s="31" t="s">
        <v>577</v>
      </c>
      <c r="K12" s="30" t="s">
        <v>578</v>
      </c>
      <c r="L12" s="31" t="s">
        <v>579</v>
      </c>
      <c r="M12" s="30" t="s">
        <v>580</v>
      </c>
      <c r="N12" s="31" t="s">
        <v>581</v>
      </c>
      <c r="S12" s="30" t="s">
        <v>8866</v>
      </c>
      <c r="T12" s="30" t="s">
        <v>1159</v>
      </c>
      <c r="U12" s="30" t="s">
        <v>9463</v>
      </c>
      <c r="V12" s="30" t="s">
        <v>1791</v>
      </c>
      <c r="W12" s="36">
        <v>630</v>
      </c>
      <c r="X12" s="30" t="s">
        <v>154</v>
      </c>
      <c r="Y12" s="30" t="s">
        <v>1578</v>
      </c>
      <c r="Z12" s="30" t="s">
        <v>5983</v>
      </c>
      <c r="AA12" s="30" t="s">
        <v>1811</v>
      </c>
      <c r="AB12" s="36">
        <v>1185.77</v>
      </c>
      <c r="AC12" s="30" t="s">
        <v>1631</v>
      </c>
      <c r="AD12" s="35" t="s">
        <v>1642</v>
      </c>
      <c r="AE12" s="30">
        <v>145</v>
      </c>
      <c r="AF12" s="30" t="s">
        <v>6109</v>
      </c>
      <c r="AG12" s="31" t="s">
        <v>6110</v>
      </c>
      <c r="AH12" s="30" t="s">
        <v>2639</v>
      </c>
      <c r="AI12" s="31" t="s">
        <v>2640</v>
      </c>
    </row>
    <row r="13" spans="1:35" ht="12.75" customHeight="1">
      <c r="A13" s="30" t="s">
        <v>4085</v>
      </c>
      <c r="B13" s="30" t="s">
        <v>9481</v>
      </c>
      <c r="E13" s="30" t="s">
        <v>582</v>
      </c>
      <c r="F13" s="31" t="s">
        <v>583</v>
      </c>
      <c r="G13" s="30" t="s">
        <v>584</v>
      </c>
      <c r="H13" s="31" t="s">
        <v>466</v>
      </c>
      <c r="I13" s="30" t="s">
        <v>585</v>
      </c>
      <c r="J13" s="31" t="s">
        <v>586</v>
      </c>
      <c r="K13" s="30" t="s">
        <v>587</v>
      </c>
      <c r="L13" s="31" t="s">
        <v>588</v>
      </c>
      <c r="M13" s="30" t="s">
        <v>589</v>
      </c>
      <c r="N13" s="31" t="s">
        <v>590</v>
      </c>
      <c r="S13" s="30" t="s">
        <v>7948</v>
      </c>
      <c r="T13" s="30" t="s">
        <v>1160</v>
      </c>
      <c r="U13" s="30" t="s">
        <v>9464</v>
      </c>
      <c r="V13" s="30" t="s">
        <v>1792</v>
      </c>
      <c r="W13" s="36">
        <v>587</v>
      </c>
      <c r="X13" s="30" t="s">
        <v>160</v>
      </c>
      <c r="Y13" s="30" t="s">
        <v>1579</v>
      </c>
      <c r="Z13" s="30" t="s">
        <v>5986</v>
      </c>
      <c r="AA13" s="30" t="s">
        <v>1814</v>
      </c>
      <c r="AB13" s="36">
        <v>1647.89</v>
      </c>
      <c r="AC13" s="30" t="s">
        <v>1778</v>
      </c>
      <c r="AD13" s="35" t="s">
        <v>1643</v>
      </c>
      <c r="AE13" s="30">
        <v>146</v>
      </c>
      <c r="AH13" s="30" t="s">
        <v>2641</v>
      </c>
      <c r="AI13" s="31" t="s">
        <v>2642</v>
      </c>
    </row>
    <row r="14" spans="1:35" ht="12.75" customHeight="1">
      <c r="A14" s="30" t="s">
        <v>4086</v>
      </c>
      <c r="B14" s="30" t="s">
        <v>5722</v>
      </c>
      <c r="E14" s="30" t="s">
        <v>591</v>
      </c>
      <c r="F14" s="31" t="s">
        <v>592</v>
      </c>
      <c r="G14" s="30" t="s">
        <v>593</v>
      </c>
      <c r="H14" s="31" t="s">
        <v>594</v>
      </c>
      <c r="I14" s="30" t="s">
        <v>595</v>
      </c>
      <c r="J14" s="31" t="s">
        <v>596</v>
      </c>
      <c r="K14" s="30" t="s">
        <v>597</v>
      </c>
      <c r="L14" s="31" t="s">
        <v>598</v>
      </c>
      <c r="M14" s="30" t="s">
        <v>599</v>
      </c>
      <c r="N14" s="31" t="s">
        <v>600</v>
      </c>
      <c r="S14" s="30" t="s">
        <v>7887</v>
      </c>
      <c r="T14" s="30" t="s">
        <v>1161</v>
      </c>
      <c r="U14" s="30" t="s">
        <v>9465</v>
      </c>
      <c r="V14" s="30" t="s">
        <v>1793</v>
      </c>
      <c r="W14" s="36">
        <v>543</v>
      </c>
      <c r="X14" s="30" t="s">
        <v>4942</v>
      </c>
      <c r="Y14" s="30" t="s">
        <v>1580</v>
      </c>
      <c r="Z14" s="30" t="s">
        <v>5987</v>
      </c>
      <c r="AA14" s="30" t="s">
        <v>1815</v>
      </c>
      <c r="AB14" s="36">
        <v>1477.48</v>
      </c>
      <c r="AC14" s="30" t="s">
        <v>8910</v>
      </c>
      <c r="AD14" s="35" t="s">
        <v>1644</v>
      </c>
      <c r="AE14" s="30">
        <v>151</v>
      </c>
      <c r="AH14" s="30" t="s">
        <v>7548</v>
      </c>
      <c r="AI14" s="31" t="s">
        <v>7549</v>
      </c>
    </row>
    <row r="15" spans="1:35" ht="12.75" customHeight="1">
      <c r="A15" s="30" t="s">
        <v>4089</v>
      </c>
      <c r="B15" s="30" t="s">
        <v>9509</v>
      </c>
      <c r="E15" s="30" t="s">
        <v>601</v>
      </c>
      <c r="F15" s="31" t="s">
        <v>602</v>
      </c>
      <c r="G15" s="30" t="s">
        <v>603</v>
      </c>
      <c r="H15" s="31" t="s">
        <v>604</v>
      </c>
      <c r="I15" s="30" t="s">
        <v>605</v>
      </c>
      <c r="J15" s="31" t="s">
        <v>606</v>
      </c>
      <c r="K15" s="30" t="s">
        <v>607</v>
      </c>
      <c r="L15" s="31" t="s">
        <v>608</v>
      </c>
      <c r="M15" s="30" t="s">
        <v>609</v>
      </c>
      <c r="N15" s="31" t="s">
        <v>610</v>
      </c>
      <c r="S15" s="30" t="s">
        <v>2361</v>
      </c>
      <c r="T15" s="30" t="s">
        <v>1162</v>
      </c>
      <c r="U15" s="30" t="s">
        <v>9466</v>
      </c>
      <c r="V15" s="30" t="s">
        <v>1794</v>
      </c>
      <c r="W15" s="36">
        <v>507</v>
      </c>
      <c r="X15" s="30" t="s">
        <v>4941</v>
      </c>
      <c r="Y15" s="30" t="s">
        <v>1581</v>
      </c>
      <c r="Z15" s="30" t="s">
        <v>5988</v>
      </c>
      <c r="AA15" s="30" t="s">
        <v>1816</v>
      </c>
      <c r="AB15" s="36">
        <v>1330.39</v>
      </c>
      <c r="AC15" s="30" t="s">
        <v>8911</v>
      </c>
      <c r="AD15" s="35" t="s">
        <v>1645</v>
      </c>
      <c r="AE15" s="30">
        <v>155</v>
      </c>
      <c r="AH15" s="30" t="s">
        <v>147</v>
      </c>
      <c r="AI15" s="31" t="s">
        <v>148</v>
      </c>
    </row>
    <row r="16" spans="1:35" ht="12.75" customHeight="1">
      <c r="A16" s="30" t="s">
        <v>5728</v>
      </c>
      <c r="B16" s="30" t="s">
        <v>5727</v>
      </c>
      <c r="G16" s="30" t="s">
        <v>611</v>
      </c>
      <c r="H16" s="31" t="s">
        <v>612</v>
      </c>
      <c r="I16" s="30" t="s">
        <v>613</v>
      </c>
      <c r="J16" s="31" t="s">
        <v>614</v>
      </c>
      <c r="K16" s="30" t="s">
        <v>615</v>
      </c>
      <c r="L16" s="31" t="s">
        <v>616</v>
      </c>
      <c r="M16" s="30" t="s">
        <v>617</v>
      </c>
      <c r="N16" s="31" t="s">
        <v>618</v>
      </c>
      <c r="S16" s="30" t="s">
        <v>7888</v>
      </c>
      <c r="T16" s="30" t="s">
        <v>1163</v>
      </c>
      <c r="U16" s="30" t="s">
        <v>9469</v>
      </c>
      <c r="V16" s="30" t="s">
        <v>1795</v>
      </c>
      <c r="W16" s="36">
        <v>494.7</v>
      </c>
      <c r="X16" s="30" t="s">
        <v>4943</v>
      </c>
      <c r="Y16" s="30" t="s">
        <v>1582</v>
      </c>
      <c r="Z16" s="30" t="s">
        <v>5989</v>
      </c>
      <c r="AA16" s="30" t="s">
        <v>1817</v>
      </c>
      <c r="AB16" s="36">
        <v>1255.48</v>
      </c>
      <c r="AC16" s="30" t="s">
        <v>8912</v>
      </c>
      <c r="AD16" s="35" t="s">
        <v>1646</v>
      </c>
      <c r="AE16" s="30">
        <v>160</v>
      </c>
      <c r="AH16" s="30" t="s">
        <v>149</v>
      </c>
      <c r="AI16" s="31" t="s">
        <v>150</v>
      </c>
    </row>
    <row r="17" spans="1:35" ht="12.75" customHeight="1">
      <c r="A17" s="30" t="s">
        <v>5711</v>
      </c>
      <c r="B17" s="30" t="s">
        <v>5710</v>
      </c>
      <c r="G17" s="30" t="s">
        <v>619</v>
      </c>
      <c r="H17" s="31" t="s">
        <v>620</v>
      </c>
      <c r="I17" s="30" t="s">
        <v>621</v>
      </c>
      <c r="J17" s="31" t="s">
        <v>622</v>
      </c>
      <c r="K17" s="30" t="s">
        <v>623</v>
      </c>
      <c r="L17" s="31" t="s">
        <v>624</v>
      </c>
      <c r="M17" s="30" t="s">
        <v>625</v>
      </c>
      <c r="N17" s="31" t="s">
        <v>626</v>
      </c>
      <c r="S17" s="30" t="s">
        <v>8885</v>
      </c>
      <c r="T17" s="30" t="s">
        <v>1164</v>
      </c>
      <c r="U17" s="30" t="s">
        <v>9468</v>
      </c>
      <c r="V17" s="30" t="s">
        <v>1796</v>
      </c>
      <c r="W17" s="36">
        <v>494.7</v>
      </c>
      <c r="X17" s="30" t="s">
        <v>4926</v>
      </c>
      <c r="Y17" s="30" t="s">
        <v>1583</v>
      </c>
      <c r="Z17" s="30" t="s">
        <v>5990</v>
      </c>
      <c r="AA17" s="30" t="s">
        <v>1818</v>
      </c>
      <c r="AB17" s="36">
        <v>1214.24</v>
      </c>
      <c r="AC17" s="30" t="s">
        <v>8913</v>
      </c>
      <c r="AD17" s="35" t="s">
        <v>1647</v>
      </c>
      <c r="AE17" s="30">
        <v>165</v>
      </c>
      <c r="AH17" s="30" t="s">
        <v>4012</v>
      </c>
      <c r="AI17" s="31" t="s">
        <v>4013</v>
      </c>
    </row>
    <row r="18" spans="1:35" ht="12.75" customHeight="1">
      <c r="A18" s="30" t="s">
        <v>9543</v>
      </c>
      <c r="B18" s="30" t="s">
        <v>9542</v>
      </c>
      <c r="G18" s="30" t="s">
        <v>627</v>
      </c>
      <c r="H18" s="31" t="s">
        <v>628</v>
      </c>
      <c r="I18" s="30" t="s">
        <v>629</v>
      </c>
      <c r="J18" s="31" t="s">
        <v>630</v>
      </c>
      <c r="K18" s="30" t="s">
        <v>631</v>
      </c>
      <c r="L18" s="31" t="s">
        <v>632</v>
      </c>
      <c r="M18" s="30" t="s">
        <v>633</v>
      </c>
      <c r="N18" s="31" t="s">
        <v>634</v>
      </c>
      <c r="S18" s="30" t="s">
        <v>8868</v>
      </c>
      <c r="T18" s="30" t="s">
        <v>1165</v>
      </c>
      <c r="U18" s="30" t="s">
        <v>9470</v>
      </c>
      <c r="V18" s="30" t="s">
        <v>1797</v>
      </c>
      <c r="W18" s="36">
        <v>494.7</v>
      </c>
      <c r="X18" s="30" t="s">
        <v>4927</v>
      </c>
      <c r="Y18" s="30" t="s">
        <v>1584</v>
      </c>
      <c r="Z18" s="30" t="s">
        <v>5991</v>
      </c>
      <c r="AA18" s="30" t="s">
        <v>1819</v>
      </c>
      <c r="AB18" s="36">
        <v>1124.06</v>
      </c>
      <c r="AC18" s="30" t="s">
        <v>8986</v>
      </c>
      <c r="AD18" s="35" t="s">
        <v>1648</v>
      </c>
      <c r="AE18" s="30">
        <v>170</v>
      </c>
      <c r="AH18" s="30" t="s">
        <v>4022</v>
      </c>
      <c r="AI18" s="31" t="s">
        <v>4023</v>
      </c>
    </row>
    <row r="19" spans="1:35" ht="12.75" customHeight="1">
      <c r="A19" s="30" t="s">
        <v>4109</v>
      </c>
      <c r="B19" s="30" t="s">
        <v>9508</v>
      </c>
      <c r="G19" s="30" t="s">
        <v>635</v>
      </c>
      <c r="H19" s="31" t="s">
        <v>636</v>
      </c>
      <c r="I19" s="30" t="s">
        <v>637</v>
      </c>
      <c r="J19" s="31" t="s">
        <v>638</v>
      </c>
      <c r="K19" s="30" t="s">
        <v>639</v>
      </c>
      <c r="L19" s="31" t="s">
        <v>640</v>
      </c>
      <c r="M19" s="30" t="s">
        <v>633</v>
      </c>
      <c r="N19" s="31" t="s">
        <v>641</v>
      </c>
      <c r="S19" s="30" t="s">
        <v>8886</v>
      </c>
      <c r="T19" s="30" t="s">
        <v>1166</v>
      </c>
      <c r="U19" s="30" t="s">
        <v>9471</v>
      </c>
      <c r="V19" s="30" t="s">
        <v>1798</v>
      </c>
      <c r="W19" s="36">
        <v>494.7</v>
      </c>
      <c r="X19" s="30" t="s">
        <v>4937</v>
      </c>
      <c r="Y19" s="30" t="s">
        <v>1585</v>
      </c>
      <c r="Z19" s="30" t="s">
        <v>5992</v>
      </c>
      <c r="AA19" s="30" t="s">
        <v>1820</v>
      </c>
      <c r="AB19" s="36">
        <v>1028.57</v>
      </c>
      <c r="AC19" s="30" t="s">
        <v>1779</v>
      </c>
      <c r="AD19" s="35" t="s">
        <v>1649</v>
      </c>
      <c r="AE19" s="30">
        <v>175</v>
      </c>
      <c r="AH19" s="30" t="s">
        <v>5015</v>
      </c>
      <c r="AI19" s="31" t="s">
        <v>5016</v>
      </c>
    </row>
    <row r="20" spans="1:35" ht="12.75" customHeight="1">
      <c r="A20" s="30" t="s">
        <v>5717</v>
      </c>
      <c r="B20" s="30" t="s">
        <v>5716</v>
      </c>
      <c r="G20" s="30" t="s">
        <v>642</v>
      </c>
      <c r="H20" s="31" t="s">
        <v>643</v>
      </c>
      <c r="I20" s="30" t="s">
        <v>644</v>
      </c>
      <c r="J20" s="31" t="s">
        <v>645</v>
      </c>
      <c r="K20" s="30" t="s">
        <v>646</v>
      </c>
      <c r="L20" s="31" t="s">
        <v>647</v>
      </c>
      <c r="M20" s="30" t="s">
        <v>648</v>
      </c>
      <c r="N20" s="31" t="s">
        <v>649</v>
      </c>
      <c r="S20" s="30" t="s">
        <v>183</v>
      </c>
      <c r="T20" s="30" t="s">
        <v>1167</v>
      </c>
      <c r="X20" s="30" t="s">
        <v>4944</v>
      </c>
      <c r="Y20" s="30" t="s">
        <v>1586</v>
      </c>
      <c r="Z20" s="30" t="s">
        <v>5993</v>
      </c>
      <c r="AA20" s="30" t="s">
        <v>1821</v>
      </c>
      <c r="AB20" s="36">
        <v>976.45</v>
      </c>
      <c r="AC20" s="30" t="s">
        <v>1780</v>
      </c>
      <c r="AD20" s="35" t="s">
        <v>1650</v>
      </c>
      <c r="AE20" s="30">
        <v>180</v>
      </c>
      <c r="AH20" s="30" t="s">
        <v>5017</v>
      </c>
      <c r="AI20" s="31" t="s">
        <v>5018</v>
      </c>
    </row>
    <row r="21" spans="1:35" ht="12.75" customHeight="1">
      <c r="A21" s="30" t="s">
        <v>9511</v>
      </c>
      <c r="B21" s="30" t="s">
        <v>9510</v>
      </c>
      <c r="G21" s="30" t="s">
        <v>650</v>
      </c>
      <c r="H21" s="31" t="s">
        <v>651</v>
      </c>
      <c r="I21" s="30" t="s">
        <v>652</v>
      </c>
      <c r="J21" s="31" t="s">
        <v>653</v>
      </c>
      <c r="K21" s="30" t="s">
        <v>654</v>
      </c>
      <c r="L21" s="31" t="s">
        <v>655</v>
      </c>
      <c r="M21" s="30" t="s">
        <v>656</v>
      </c>
      <c r="N21" s="31" t="s">
        <v>657</v>
      </c>
      <c r="S21" s="30" t="s">
        <v>172</v>
      </c>
      <c r="T21" s="30" t="s">
        <v>1168</v>
      </c>
      <c r="X21" s="30" t="s">
        <v>153</v>
      </c>
      <c r="Y21" s="30" t="s">
        <v>1587</v>
      </c>
      <c r="Z21" s="30" t="s">
        <v>5994</v>
      </c>
      <c r="AA21" s="30" t="s">
        <v>1822</v>
      </c>
      <c r="AB21" s="36">
        <v>845.21</v>
      </c>
      <c r="AC21" s="30" t="s">
        <v>8914</v>
      </c>
      <c r="AD21" s="35" t="s">
        <v>1651</v>
      </c>
      <c r="AE21" s="30">
        <v>181</v>
      </c>
      <c r="AH21" s="30" t="s">
        <v>5019</v>
      </c>
      <c r="AI21" s="31" t="s">
        <v>5020</v>
      </c>
    </row>
    <row r="22" spans="1:35" ht="12.75" customHeight="1">
      <c r="A22" s="30" t="s">
        <v>9520</v>
      </c>
      <c r="B22" s="30" t="s">
        <v>9519</v>
      </c>
      <c r="G22" s="30" t="s">
        <v>658</v>
      </c>
      <c r="H22" s="31" t="s">
        <v>659</v>
      </c>
      <c r="I22" s="30" t="s">
        <v>660</v>
      </c>
      <c r="J22" s="31" t="s">
        <v>661</v>
      </c>
      <c r="K22" s="30" t="s">
        <v>662</v>
      </c>
      <c r="L22" s="31" t="s">
        <v>663</v>
      </c>
      <c r="M22" s="30" t="s">
        <v>664</v>
      </c>
      <c r="N22" s="31" t="s">
        <v>665</v>
      </c>
      <c r="S22" s="30" t="s">
        <v>2362</v>
      </c>
      <c r="T22" s="30" t="s">
        <v>1169</v>
      </c>
      <c r="X22" s="30" t="s">
        <v>4938</v>
      </c>
      <c r="Y22" s="30" t="s">
        <v>1588</v>
      </c>
      <c r="Z22" s="30" t="s">
        <v>9432</v>
      </c>
      <c r="AA22" s="30" t="s">
        <v>1827</v>
      </c>
      <c r="AB22" s="36">
        <v>722.64</v>
      </c>
      <c r="AC22" s="30" t="s">
        <v>8915</v>
      </c>
      <c r="AD22" s="35" t="s">
        <v>1652</v>
      </c>
      <c r="AE22" s="30">
        <v>184</v>
      </c>
      <c r="AH22" s="30" t="s">
        <v>5021</v>
      </c>
      <c r="AI22" s="31" t="s">
        <v>5022</v>
      </c>
    </row>
    <row r="23" spans="1:35" ht="12.75" customHeight="1">
      <c r="A23" s="30" t="s">
        <v>5726</v>
      </c>
      <c r="B23" s="30" t="s">
        <v>5725</v>
      </c>
      <c r="G23" s="30" t="s">
        <v>666</v>
      </c>
      <c r="H23" s="31" t="s">
        <v>667</v>
      </c>
      <c r="I23" s="30" t="s">
        <v>668</v>
      </c>
      <c r="J23" s="31" t="s">
        <v>669</v>
      </c>
      <c r="K23" s="30" t="s">
        <v>670</v>
      </c>
      <c r="L23" s="31" t="s">
        <v>671</v>
      </c>
      <c r="M23" s="30" t="s">
        <v>672</v>
      </c>
      <c r="N23" s="31" t="s">
        <v>673</v>
      </c>
      <c r="S23" s="30" t="s">
        <v>2284</v>
      </c>
      <c r="T23" s="30" t="s">
        <v>1170</v>
      </c>
      <c r="X23" s="30" t="s">
        <v>4939</v>
      </c>
      <c r="Y23" s="30" t="s">
        <v>1589</v>
      </c>
      <c r="Z23" s="30" t="s">
        <v>9428</v>
      </c>
      <c r="AA23" s="30" t="s">
        <v>1823</v>
      </c>
      <c r="AB23" s="36">
        <v>1120.76</v>
      </c>
      <c r="AC23" s="30" t="s">
        <v>8916</v>
      </c>
      <c r="AD23" s="35" t="s">
        <v>1653</v>
      </c>
      <c r="AE23" s="30">
        <v>185</v>
      </c>
      <c r="AH23" s="30" t="s">
        <v>5091</v>
      </c>
      <c r="AI23" s="31" t="s">
        <v>5092</v>
      </c>
    </row>
    <row r="24" spans="1:35" ht="12.75" customHeight="1">
      <c r="A24" s="30" t="s">
        <v>9518</v>
      </c>
      <c r="B24" s="30" t="s">
        <v>9517</v>
      </c>
      <c r="G24" s="30" t="s">
        <v>674</v>
      </c>
      <c r="H24" s="31" t="s">
        <v>675</v>
      </c>
      <c r="I24" s="30" t="s">
        <v>676</v>
      </c>
      <c r="J24" s="31" t="s">
        <v>677</v>
      </c>
      <c r="K24" s="30" t="s">
        <v>678</v>
      </c>
      <c r="L24" s="31" t="s">
        <v>679</v>
      </c>
      <c r="M24" s="30" t="s">
        <v>680</v>
      </c>
      <c r="N24" s="31" t="s">
        <v>681</v>
      </c>
      <c r="S24" s="30" t="s">
        <v>2363</v>
      </c>
      <c r="T24" s="30" t="s">
        <v>1171</v>
      </c>
      <c r="X24" s="30" t="s">
        <v>4940</v>
      </c>
      <c r="Y24" s="30" t="s">
        <v>1590</v>
      </c>
      <c r="Z24" s="30" t="s">
        <v>9429</v>
      </c>
      <c r="AA24" s="30" t="s">
        <v>1824</v>
      </c>
      <c r="AB24" s="36">
        <v>1014.02</v>
      </c>
      <c r="AC24" s="30" t="s">
        <v>8917</v>
      </c>
      <c r="AD24" s="35" t="s">
        <v>1654</v>
      </c>
      <c r="AE24" s="30">
        <v>189</v>
      </c>
      <c r="AH24" s="30" t="s">
        <v>5353</v>
      </c>
      <c r="AI24" s="31" t="s">
        <v>5354</v>
      </c>
    </row>
    <row r="25" spans="1:35" ht="12.75" customHeight="1">
      <c r="A25" s="30" t="s">
        <v>9479</v>
      </c>
      <c r="B25" s="30" t="s">
        <v>9478</v>
      </c>
      <c r="G25" s="30" t="s">
        <v>682</v>
      </c>
      <c r="H25" s="31" t="s">
        <v>683</v>
      </c>
      <c r="I25" s="30" t="s">
        <v>684</v>
      </c>
      <c r="J25" s="31" t="s">
        <v>685</v>
      </c>
      <c r="K25" s="30" t="s">
        <v>686</v>
      </c>
      <c r="L25" s="31" t="s">
        <v>687</v>
      </c>
      <c r="M25" s="30" t="s">
        <v>688</v>
      </c>
      <c r="N25" s="31" t="s">
        <v>689</v>
      </c>
      <c r="S25" s="30" t="s">
        <v>7949</v>
      </c>
      <c r="T25" s="30" t="s">
        <v>1172</v>
      </c>
      <c r="X25" s="30" t="s">
        <v>161</v>
      </c>
      <c r="Y25" s="30" t="s">
        <v>1591</v>
      </c>
      <c r="Z25" s="30" t="s">
        <v>9430</v>
      </c>
      <c r="AA25" s="30" t="s">
        <v>1825</v>
      </c>
      <c r="AB25" s="36">
        <v>907.29</v>
      </c>
      <c r="AC25" s="30" t="s">
        <v>8918</v>
      </c>
      <c r="AD25" s="35" t="s">
        <v>1655</v>
      </c>
      <c r="AE25" s="30">
        <v>190</v>
      </c>
      <c r="AH25" s="30" t="s">
        <v>5357</v>
      </c>
      <c r="AI25" s="31" t="s">
        <v>5358</v>
      </c>
    </row>
    <row r="26" spans="1:35" ht="12.75" customHeight="1">
      <c r="A26" s="30" t="s">
        <v>9529</v>
      </c>
      <c r="B26" s="30" t="s">
        <v>9528</v>
      </c>
      <c r="G26" s="30" t="s">
        <v>690</v>
      </c>
      <c r="H26" s="31" t="s">
        <v>691</v>
      </c>
      <c r="I26" s="30" t="s">
        <v>692</v>
      </c>
      <c r="J26" s="31" t="s">
        <v>693</v>
      </c>
      <c r="K26" s="30" t="s">
        <v>694</v>
      </c>
      <c r="L26" s="31" t="s">
        <v>695</v>
      </c>
      <c r="M26" s="30" t="s">
        <v>696</v>
      </c>
      <c r="N26" s="31" t="s">
        <v>697</v>
      </c>
      <c r="S26" s="30" t="s">
        <v>229</v>
      </c>
      <c r="T26" s="30" t="s">
        <v>1173</v>
      </c>
      <c r="X26" s="30" t="s">
        <v>451</v>
      </c>
      <c r="Y26" s="30" t="s">
        <v>1592</v>
      </c>
      <c r="Z26" s="30" t="s">
        <v>9431</v>
      </c>
      <c r="AA26" s="30" t="s">
        <v>1826</v>
      </c>
      <c r="AB26" s="36">
        <v>800.55</v>
      </c>
      <c r="AC26" s="30" t="s">
        <v>8919</v>
      </c>
      <c r="AD26" s="35" t="s">
        <v>1656</v>
      </c>
      <c r="AE26" s="30">
        <v>194</v>
      </c>
      <c r="AH26" s="30" t="s">
        <v>5385</v>
      </c>
      <c r="AI26" s="31" t="s">
        <v>5386</v>
      </c>
    </row>
    <row r="27" spans="1:35" ht="12.75" customHeight="1">
      <c r="A27" s="30" t="s">
        <v>9525</v>
      </c>
      <c r="B27" s="30" t="s">
        <v>9524</v>
      </c>
      <c r="G27" s="30" t="s">
        <v>698</v>
      </c>
      <c r="H27" s="31" t="s">
        <v>699</v>
      </c>
      <c r="I27" s="30" t="s">
        <v>700</v>
      </c>
      <c r="J27" s="31" t="s">
        <v>701</v>
      </c>
      <c r="K27" s="30" t="s">
        <v>702</v>
      </c>
      <c r="L27" s="31" t="s">
        <v>703</v>
      </c>
      <c r="M27" s="30" t="s">
        <v>704</v>
      </c>
      <c r="N27" s="31" t="s">
        <v>705</v>
      </c>
      <c r="S27" s="30" t="s">
        <v>4056</v>
      </c>
      <c r="T27" s="30" t="s">
        <v>1174</v>
      </c>
      <c r="X27" s="30" t="s">
        <v>162</v>
      </c>
      <c r="Y27" s="30" t="s">
        <v>1593</v>
      </c>
      <c r="Z27" s="30" t="s">
        <v>9433</v>
      </c>
      <c r="AA27" s="30" t="s">
        <v>1828</v>
      </c>
      <c r="AB27" s="36">
        <v>698.72</v>
      </c>
      <c r="AC27" s="30" t="s">
        <v>8920</v>
      </c>
      <c r="AD27" s="35" t="s">
        <v>1657</v>
      </c>
      <c r="AE27" s="30">
        <v>195</v>
      </c>
      <c r="AH27" s="30" t="s">
        <v>5387</v>
      </c>
      <c r="AI27" s="31" t="s">
        <v>5388</v>
      </c>
    </row>
    <row r="28" spans="1:35" ht="12.75" customHeight="1">
      <c r="A28" s="30" t="s">
        <v>9527</v>
      </c>
      <c r="B28" s="30" t="s">
        <v>9526</v>
      </c>
      <c r="G28" s="30" t="s">
        <v>706</v>
      </c>
      <c r="H28" s="31" t="s">
        <v>707</v>
      </c>
      <c r="I28" s="30" t="s">
        <v>708</v>
      </c>
      <c r="J28" s="31" t="s">
        <v>709</v>
      </c>
      <c r="K28" s="30" t="s">
        <v>710</v>
      </c>
      <c r="L28" s="31" t="s">
        <v>711</v>
      </c>
      <c r="M28" s="30" t="s">
        <v>712</v>
      </c>
      <c r="N28" s="31" t="s">
        <v>713</v>
      </c>
      <c r="S28" s="30" t="s">
        <v>4053</v>
      </c>
      <c r="T28" s="30" t="s">
        <v>1175</v>
      </c>
      <c r="X28" s="30" t="s">
        <v>4929</v>
      </c>
      <c r="Y28" s="30" t="s">
        <v>1594</v>
      </c>
      <c r="Z28" s="30" t="s">
        <v>9434</v>
      </c>
      <c r="AA28" s="30" t="s">
        <v>1829</v>
      </c>
      <c r="AB28" s="36">
        <v>667.75</v>
      </c>
      <c r="AC28" s="30" t="s">
        <v>8921</v>
      </c>
      <c r="AD28" s="35" t="s">
        <v>1658</v>
      </c>
      <c r="AE28" s="30">
        <v>199</v>
      </c>
      <c r="AH28" s="30" t="s">
        <v>4976</v>
      </c>
      <c r="AI28" s="31" t="s">
        <v>4977</v>
      </c>
    </row>
    <row r="29" spans="1:35" ht="12.75" customHeight="1">
      <c r="A29" s="30" t="s">
        <v>4111</v>
      </c>
      <c r="B29" s="30" t="s">
        <v>9521</v>
      </c>
      <c r="G29" s="30" t="s">
        <v>714</v>
      </c>
      <c r="H29" s="31" t="s">
        <v>715</v>
      </c>
      <c r="I29" s="30" t="s">
        <v>716</v>
      </c>
      <c r="J29" s="31" t="s">
        <v>717</v>
      </c>
      <c r="K29" s="30" t="s">
        <v>718</v>
      </c>
      <c r="L29" s="31" t="s">
        <v>719</v>
      </c>
      <c r="M29" s="30" t="s">
        <v>720</v>
      </c>
      <c r="N29" s="31" t="s">
        <v>721</v>
      </c>
      <c r="S29" s="30" t="s">
        <v>4054</v>
      </c>
      <c r="T29" s="30" t="s">
        <v>1176</v>
      </c>
      <c r="X29" s="30" t="s">
        <v>4928</v>
      </c>
      <c r="Y29" s="30" t="s">
        <v>1595</v>
      </c>
      <c r="Z29" s="30" t="s">
        <v>9435</v>
      </c>
      <c r="AA29" s="30" t="s">
        <v>1830</v>
      </c>
      <c r="AB29" s="36">
        <v>638.97</v>
      </c>
      <c r="AC29" s="30" t="s">
        <v>8922</v>
      </c>
      <c r="AD29" s="35" t="s">
        <v>1659</v>
      </c>
      <c r="AE29" s="30">
        <v>204</v>
      </c>
      <c r="AH29" s="30" t="s">
        <v>1132</v>
      </c>
      <c r="AI29" s="31" t="s">
        <v>1133</v>
      </c>
    </row>
    <row r="30" spans="1:35" ht="12.75" customHeight="1">
      <c r="A30" s="30" t="s">
        <v>4112</v>
      </c>
      <c r="B30" s="30" t="s">
        <v>9503</v>
      </c>
      <c r="G30" s="30" t="s">
        <v>722</v>
      </c>
      <c r="H30" s="31" t="s">
        <v>723</v>
      </c>
      <c r="I30" s="30" t="s">
        <v>724</v>
      </c>
      <c r="J30" s="31" t="s">
        <v>725</v>
      </c>
      <c r="K30" s="30" t="s">
        <v>726</v>
      </c>
      <c r="L30" s="31" t="s">
        <v>727</v>
      </c>
      <c r="M30" s="30" t="s">
        <v>728</v>
      </c>
      <c r="N30" s="31" t="s">
        <v>729</v>
      </c>
      <c r="S30" s="30" t="s">
        <v>2242</v>
      </c>
      <c r="T30" s="30" t="s">
        <v>1177</v>
      </c>
      <c r="X30" s="30" t="s">
        <v>8565</v>
      </c>
      <c r="Y30" s="30" t="s">
        <v>1596</v>
      </c>
      <c r="Z30" s="30" t="s">
        <v>9436</v>
      </c>
      <c r="AA30" s="30" t="s">
        <v>1831</v>
      </c>
      <c r="AB30" s="36">
        <v>610.14</v>
      </c>
      <c r="AC30" s="30" t="s">
        <v>8870</v>
      </c>
      <c r="AD30" s="35" t="s">
        <v>1660</v>
      </c>
      <c r="AE30" s="30">
        <v>205</v>
      </c>
      <c r="AH30" s="30" t="s">
        <v>8408</v>
      </c>
      <c r="AI30" s="31" t="s">
        <v>8409</v>
      </c>
    </row>
    <row r="31" spans="1:35" ht="12.75" customHeight="1">
      <c r="A31" s="30" t="s">
        <v>5704</v>
      </c>
      <c r="B31" s="30" t="s">
        <v>5703</v>
      </c>
      <c r="G31" s="30" t="s">
        <v>730</v>
      </c>
      <c r="H31" s="31" t="s">
        <v>731</v>
      </c>
      <c r="I31" s="30" t="s">
        <v>732</v>
      </c>
      <c r="J31" s="31" t="s">
        <v>733</v>
      </c>
      <c r="K31" s="30" t="s">
        <v>734</v>
      </c>
      <c r="L31" s="31" t="s">
        <v>735</v>
      </c>
      <c r="M31" s="30" t="s">
        <v>736</v>
      </c>
      <c r="N31" s="31" t="s">
        <v>737</v>
      </c>
      <c r="S31" s="30" t="s">
        <v>7889</v>
      </c>
      <c r="T31" s="30" t="s">
        <v>1178</v>
      </c>
      <c r="X31" s="30" t="s">
        <v>155</v>
      </c>
      <c r="Y31" s="30" t="s">
        <v>1597</v>
      </c>
      <c r="Z31" s="30" t="s">
        <v>9437</v>
      </c>
      <c r="AA31" s="30" t="s">
        <v>1832</v>
      </c>
      <c r="AB31" s="36">
        <v>590.05</v>
      </c>
      <c r="AC31" s="30" t="s">
        <v>452</v>
      </c>
      <c r="AD31" s="35" t="s">
        <v>1661</v>
      </c>
      <c r="AE31" s="30">
        <v>209</v>
      </c>
      <c r="AH31" s="30" t="s">
        <v>5599</v>
      </c>
      <c r="AI31" s="31" t="s">
        <v>5600</v>
      </c>
    </row>
    <row r="32" spans="1:35" ht="12.75" customHeight="1">
      <c r="A32" s="30" t="s">
        <v>4110</v>
      </c>
      <c r="B32" s="30" t="s">
        <v>9500</v>
      </c>
      <c r="G32" s="30" t="s">
        <v>738</v>
      </c>
      <c r="H32" s="31" t="s">
        <v>739</v>
      </c>
      <c r="K32" s="30" t="s">
        <v>740</v>
      </c>
      <c r="L32" s="31" t="s">
        <v>741</v>
      </c>
      <c r="M32" s="30" t="s">
        <v>742</v>
      </c>
      <c r="N32" s="31" t="s">
        <v>743</v>
      </c>
      <c r="S32" s="30" t="s">
        <v>173</v>
      </c>
      <c r="T32" s="30" t="s">
        <v>1179</v>
      </c>
      <c r="X32" s="30" t="s">
        <v>157</v>
      </c>
      <c r="Y32" s="30" t="s">
        <v>1598</v>
      </c>
      <c r="Z32" s="30" t="s">
        <v>9438</v>
      </c>
      <c r="AA32" s="30" t="s">
        <v>1833</v>
      </c>
      <c r="AB32" s="36">
        <v>580.26</v>
      </c>
      <c r="AC32" s="30" t="s">
        <v>8923</v>
      </c>
      <c r="AD32" s="35" t="s">
        <v>1662</v>
      </c>
      <c r="AE32" s="30">
        <v>214</v>
      </c>
      <c r="AH32" s="30" t="s">
        <v>9408</v>
      </c>
      <c r="AI32" s="31" t="s">
        <v>9409</v>
      </c>
    </row>
    <row r="33" spans="1:35" ht="12.75" customHeight="1">
      <c r="A33" s="30" t="s">
        <v>5720</v>
      </c>
      <c r="B33" s="30" t="s">
        <v>5719</v>
      </c>
      <c r="G33" s="30" t="s">
        <v>744</v>
      </c>
      <c r="H33" s="31" t="s">
        <v>745</v>
      </c>
      <c r="K33" s="30" t="s">
        <v>746</v>
      </c>
      <c r="L33" s="31" t="s">
        <v>747</v>
      </c>
      <c r="M33" s="30" t="s">
        <v>748</v>
      </c>
      <c r="N33" s="31" t="s">
        <v>749</v>
      </c>
      <c r="S33" s="30" t="s">
        <v>2237</v>
      </c>
      <c r="T33" s="30" t="s">
        <v>1180</v>
      </c>
      <c r="X33" s="30" t="s">
        <v>163</v>
      </c>
      <c r="Y33" s="30" t="s">
        <v>1599</v>
      </c>
      <c r="Z33" s="30" t="s">
        <v>9439</v>
      </c>
      <c r="AA33" s="30" t="s">
        <v>1834</v>
      </c>
      <c r="AB33" s="36">
        <v>544.42</v>
      </c>
      <c r="AC33" s="30" t="s">
        <v>7453</v>
      </c>
      <c r="AD33" s="35" t="s">
        <v>1663</v>
      </c>
      <c r="AE33" s="30">
        <v>215</v>
      </c>
      <c r="AH33" s="30" t="s">
        <v>9414</v>
      </c>
      <c r="AI33" s="31" t="s">
        <v>9415</v>
      </c>
    </row>
    <row r="34" spans="1:35" ht="12.75" customHeight="1">
      <c r="A34" s="30" t="s">
        <v>9502</v>
      </c>
      <c r="B34" s="30" t="s">
        <v>9501</v>
      </c>
      <c r="G34" s="30" t="s">
        <v>750</v>
      </c>
      <c r="H34" s="31" t="s">
        <v>751</v>
      </c>
      <c r="K34" s="30" t="s">
        <v>752</v>
      </c>
      <c r="L34" s="31" t="s">
        <v>753</v>
      </c>
      <c r="M34" s="30" t="s">
        <v>754</v>
      </c>
      <c r="N34" s="31" t="s">
        <v>755</v>
      </c>
      <c r="S34" s="30" t="s">
        <v>2243</v>
      </c>
      <c r="T34" s="30" t="s">
        <v>1181</v>
      </c>
      <c r="X34" s="30" t="s">
        <v>8564</v>
      </c>
      <c r="Y34" s="30" t="s">
        <v>1600</v>
      </c>
      <c r="Z34" s="30" t="s">
        <v>9440</v>
      </c>
      <c r="AA34" s="30" t="s">
        <v>1835</v>
      </c>
      <c r="AB34" s="36">
        <v>525.38</v>
      </c>
      <c r="AC34" s="30" t="s">
        <v>8924</v>
      </c>
      <c r="AD34" s="35" t="s">
        <v>1664</v>
      </c>
      <c r="AE34" s="30">
        <v>218</v>
      </c>
      <c r="AH34" s="30" t="s">
        <v>9416</v>
      </c>
      <c r="AI34" s="31" t="s">
        <v>9417</v>
      </c>
    </row>
    <row r="35" spans="1:35" ht="12.75" customHeight="1">
      <c r="A35" s="30" t="s">
        <v>9516</v>
      </c>
      <c r="B35" s="30" t="s">
        <v>9515</v>
      </c>
      <c r="G35" s="30" t="s">
        <v>756</v>
      </c>
      <c r="H35" s="31" t="s">
        <v>757</v>
      </c>
      <c r="K35" s="30" t="s">
        <v>758</v>
      </c>
      <c r="L35" s="31" t="s">
        <v>759</v>
      </c>
      <c r="M35" s="30" t="s">
        <v>760</v>
      </c>
      <c r="N35" s="31" t="s">
        <v>761</v>
      </c>
      <c r="S35" s="30" t="s">
        <v>3030</v>
      </c>
      <c r="T35" s="30" t="s">
        <v>1182</v>
      </c>
      <c r="X35" s="30" t="s">
        <v>9571</v>
      </c>
      <c r="Y35" s="30" t="s">
        <v>1601</v>
      </c>
      <c r="Z35" s="30" t="s">
        <v>9441</v>
      </c>
      <c r="AA35" s="30" t="s">
        <v>1836</v>
      </c>
      <c r="AB35" s="36">
        <v>1492.89</v>
      </c>
      <c r="AC35" s="30" t="s">
        <v>7454</v>
      </c>
      <c r="AD35" s="35" t="s">
        <v>1665</v>
      </c>
      <c r="AE35" s="30">
        <v>220</v>
      </c>
      <c r="AH35" s="30" t="s">
        <v>6930</v>
      </c>
      <c r="AI35" s="31" t="s">
        <v>6931</v>
      </c>
    </row>
    <row r="36" spans="1:35" ht="12.75" customHeight="1">
      <c r="A36" s="30" t="s">
        <v>9514</v>
      </c>
      <c r="B36" s="30" t="s">
        <v>9513</v>
      </c>
      <c r="G36" s="30" t="s">
        <v>762</v>
      </c>
      <c r="H36" s="31" t="s">
        <v>763</v>
      </c>
      <c r="K36" s="30" t="s">
        <v>764</v>
      </c>
      <c r="L36" s="31" t="s">
        <v>765</v>
      </c>
      <c r="M36" s="30" t="s">
        <v>766</v>
      </c>
      <c r="N36" s="31" t="s">
        <v>767</v>
      </c>
      <c r="S36" s="30" t="s">
        <v>8869</v>
      </c>
      <c r="T36" s="30" t="s">
        <v>1183</v>
      </c>
      <c r="X36" s="30" t="s">
        <v>8568</v>
      </c>
      <c r="Y36" s="30" t="s">
        <v>1602</v>
      </c>
      <c r="Z36" s="30" t="s">
        <v>9450</v>
      </c>
      <c r="AA36" s="30" t="s">
        <v>1845</v>
      </c>
      <c r="AB36" s="36">
        <v>700.44</v>
      </c>
      <c r="AC36" s="30" t="s">
        <v>8983</v>
      </c>
      <c r="AD36" s="35" t="s">
        <v>1666</v>
      </c>
      <c r="AE36" s="30">
        <v>222</v>
      </c>
      <c r="AH36" s="30" t="s">
        <v>6944</v>
      </c>
      <c r="AI36" s="31" t="s">
        <v>6945</v>
      </c>
    </row>
    <row r="37" spans="1:35" ht="12.75" customHeight="1">
      <c r="A37" s="30" t="s">
        <v>9495</v>
      </c>
      <c r="B37" s="30" t="s">
        <v>9494</v>
      </c>
      <c r="G37" s="30" t="s">
        <v>768</v>
      </c>
      <c r="H37" s="31" t="s">
        <v>4114</v>
      </c>
      <c r="K37" s="30" t="s">
        <v>4115</v>
      </c>
      <c r="L37" s="31" t="s">
        <v>4116</v>
      </c>
      <c r="M37" s="30" t="s">
        <v>4117</v>
      </c>
      <c r="N37" s="31" t="s">
        <v>4118</v>
      </c>
      <c r="S37" s="30" t="s">
        <v>8887</v>
      </c>
      <c r="T37" s="30" t="s">
        <v>1184</v>
      </c>
      <c r="X37" s="30" t="s">
        <v>9569</v>
      </c>
      <c r="Y37" s="30" t="s">
        <v>1603</v>
      </c>
      <c r="Z37" s="30" t="s">
        <v>9451</v>
      </c>
      <c r="AA37" s="30" t="s">
        <v>1846</v>
      </c>
      <c r="AB37" s="36">
        <v>669.4</v>
      </c>
      <c r="AC37" s="30" t="s">
        <v>8925</v>
      </c>
      <c r="AD37" s="35" t="s">
        <v>1667</v>
      </c>
      <c r="AE37" s="30">
        <v>228</v>
      </c>
      <c r="AH37" s="30" t="s">
        <v>6948</v>
      </c>
      <c r="AI37" s="31" t="s">
        <v>6949</v>
      </c>
    </row>
    <row r="38" spans="1:35" ht="12.75" customHeight="1">
      <c r="A38" s="30" t="s">
        <v>5730</v>
      </c>
      <c r="B38" s="30" t="s">
        <v>5729</v>
      </c>
      <c r="G38" s="30" t="s">
        <v>4119</v>
      </c>
      <c r="H38" s="31" t="s">
        <v>4120</v>
      </c>
      <c r="K38" s="30" t="s">
        <v>4121</v>
      </c>
      <c r="L38" s="31" t="s">
        <v>4122</v>
      </c>
      <c r="M38" s="30" t="s">
        <v>4123</v>
      </c>
      <c r="N38" s="31" t="s">
        <v>4124</v>
      </c>
      <c r="S38" s="30" t="s">
        <v>239</v>
      </c>
      <c r="T38" s="30" t="s">
        <v>1185</v>
      </c>
      <c r="X38" s="30" t="s">
        <v>9570</v>
      </c>
      <c r="Y38" s="30" t="s">
        <v>1604</v>
      </c>
      <c r="Z38" s="30" t="s">
        <v>9452</v>
      </c>
      <c r="AA38" s="30" t="s">
        <v>1847</v>
      </c>
      <c r="AB38" s="36">
        <v>640.49</v>
      </c>
      <c r="AC38" s="30" t="s">
        <v>8926</v>
      </c>
      <c r="AD38" s="35" t="s">
        <v>1668</v>
      </c>
      <c r="AE38" s="30">
        <v>233</v>
      </c>
      <c r="AH38" s="30" t="s">
        <v>7028</v>
      </c>
      <c r="AI38" s="31" t="s">
        <v>7029</v>
      </c>
    </row>
    <row r="39" spans="1:35" ht="12.75" customHeight="1">
      <c r="A39" s="30" t="s">
        <v>9505</v>
      </c>
      <c r="B39" s="30" t="s">
        <v>9504</v>
      </c>
      <c r="G39" s="30" t="s">
        <v>4125</v>
      </c>
      <c r="H39" s="31" t="s">
        <v>4126</v>
      </c>
      <c r="K39" s="30" t="s">
        <v>469</v>
      </c>
      <c r="L39" s="31" t="s">
        <v>4127</v>
      </c>
      <c r="M39" s="30" t="s">
        <v>4128</v>
      </c>
      <c r="N39" s="31" t="s">
        <v>4129</v>
      </c>
      <c r="S39" s="30" t="s">
        <v>237</v>
      </c>
      <c r="T39" s="30" t="s">
        <v>1186</v>
      </c>
      <c r="X39" s="30" t="s">
        <v>448</v>
      </c>
      <c r="Y39" s="30" t="s">
        <v>1605</v>
      </c>
      <c r="Z39" s="30" t="s">
        <v>9453</v>
      </c>
      <c r="AA39" s="30" t="s">
        <v>1848</v>
      </c>
      <c r="AB39" s="36">
        <v>624.18</v>
      </c>
      <c r="AC39" s="30" t="s">
        <v>8927</v>
      </c>
      <c r="AD39" s="35" t="s">
        <v>1669</v>
      </c>
      <c r="AE39" s="30">
        <v>235</v>
      </c>
      <c r="AH39" s="30" t="s">
        <v>7095</v>
      </c>
      <c r="AI39" s="31" t="s">
        <v>7096</v>
      </c>
    </row>
    <row r="40" spans="1:35" ht="12.75" customHeight="1">
      <c r="A40" s="30" t="s">
        <v>9550</v>
      </c>
      <c r="B40" s="30" t="s">
        <v>9549</v>
      </c>
      <c r="G40" s="30" t="s">
        <v>4130</v>
      </c>
      <c r="H40" s="31" t="s">
        <v>4131</v>
      </c>
      <c r="K40" s="30" t="s">
        <v>4132</v>
      </c>
      <c r="L40" s="31" t="s">
        <v>4133</v>
      </c>
      <c r="M40" s="30" t="s">
        <v>4134</v>
      </c>
      <c r="N40" s="31" t="s">
        <v>4135</v>
      </c>
      <c r="S40" s="30" t="s">
        <v>238</v>
      </c>
      <c r="T40" s="30" t="s">
        <v>1187</v>
      </c>
      <c r="X40" s="30" t="s">
        <v>449</v>
      </c>
      <c r="Y40" s="30" t="s">
        <v>1606</v>
      </c>
      <c r="Z40" s="30" t="s">
        <v>9454</v>
      </c>
      <c r="AA40" s="30" t="s">
        <v>1849</v>
      </c>
      <c r="AB40" s="36">
        <v>591.51</v>
      </c>
      <c r="AC40" s="30" t="s">
        <v>8928</v>
      </c>
      <c r="AD40" s="35" t="s">
        <v>1670</v>
      </c>
      <c r="AE40" s="30">
        <v>238</v>
      </c>
      <c r="AH40" s="30" t="s">
        <v>3434</v>
      </c>
      <c r="AI40" s="31" t="s">
        <v>3435</v>
      </c>
    </row>
    <row r="41" spans="1:35" ht="12.75" customHeight="1">
      <c r="A41" s="30" t="s">
        <v>5715</v>
      </c>
      <c r="B41" s="30" t="s">
        <v>5714</v>
      </c>
      <c r="G41" s="30" t="s">
        <v>4136</v>
      </c>
      <c r="H41" s="31" t="s">
        <v>4137</v>
      </c>
      <c r="K41" s="30" t="s">
        <v>4138</v>
      </c>
      <c r="L41" s="31" t="s">
        <v>4139</v>
      </c>
      <c r="M41" s="30" t="s">
        <v>4140</v>
      </c>
      <c r="N41" s="31" t="s">
        <v>4141</v>
      </c>
      <c r="S41" s="30" t="s">
        <v>8562</v>
      </c>
      <c r="T41" s="30" t="s">
        <v>1188</v>
      </c>
      <c r="X41" s="30" t="s">
        <v>447</v>
      </c>
      <c r="Y41" s="30" t="s">
        <v>1607</v>
      </c>
      <c r="Z41" s="30" t="s">
        <v>9455</v>
      </c>
      <c r="AA41" s="30" t="s">
        <v>1850</v>
      </c>
      <c r="AB41" s="36">
        <v>581.69</v>
      </c>
      <c r="AC41" s="30" t="s">
        <v>8929</v>
      </c>
      <c r="AD41" s="35" t="s">
        <v>1671</v>
      </c>
      <c r="AE41" s="30">
        <v>244</v>
      </c>
      <c r="AH41" s="30" t="s">
        <v>3438</v>
      </c>
      <c r="AI41" s="31" t="s">
        <v>3439</v>
      </c>
    </row>
    <row r="42" spans="1:35" ht="12.75" customHeight="1">
      <c r="A42" s="30" t="s">
        <v>9473</v>
      </c>
      <c r="B42" s="30" t="s">
        <v>9472</v>
      </c>
      <c r="G42" s="30" t="s">
        <v>4142</v>
      </c>
      <c r="H42" s="31" t="s">
        <v>4143</v>
      </c>
      <c r="K42" s="30" t="s">
        <v>4144</v>
      </c>
      <c r="L42" s="31" t="s">
        <v>4145</v>
      </c>
      <c r="M42" s="30" t="s">
        <v>4146</v>
      </c>
      <c r="N42" s="31" t="s">
        <v>4147</v>
      </c>
      <c r="S42" s="30" t="s">
        <v>7890</v>
      </c>
      <c r="T42" s="30" t="s">
        <v>1189</v>
      </c>
      <c r="X42" s="30" t="s">
        <v>5974</v>
      </c>
      <c r="Y42" s="30" t="s">
        <v>1608</v>
      </c>
      <c r="Z42" s="30" t="s">
        <v>9456</v>
      </c>
      <c r="AA42" s="30" t="s">
        <v>1851</v>
      </c>
      <c r="AB42" s="36">
        <v>526.68</v>
      </c>
      <c r="AC42" s="30" t="s">
        <v>8930</v>
      </c>
      <c r="AD42" s="35" t="s">
        <v>1672</v>
      </c>
      <c r="AE42" s="30">
        <v>249</v>
      </c>
      <c r="AH42" s="30" t="s">
        <v>6610</v>
      </c>
      <c r="AI42" s="31" t="s">
        <v>6611</v>
      </c>
    </row>
    <row r="43" spans="1:35" ht="12.75" customHeight="1">
      <c r="A43" s="30" t="s">
        <v>9485</v>
      </c>
      <c r="B43" s="30" t="s">
        <v>9484</v>
      </c>
      <c r="G43" s="30" t="s">
        <v>4148</v>
      </c>
      <c r="H43" s="31" t="s">
        <v>4149</v>
      </c>
      <c r="K43" s="30" t="s">
        <v>4150</v>
      </c>
      <c r="L43" s="31" t="s">
        <v>4151</v>
      </c>
      <c r="M43" s="30" t="s">
        <v>4152</v>
      </c>
      <c r="N43" s="31" t="s">
        <v>4153</v>
      </c>
      <c r="S43" s="30" t="s">
        <v>7950</v>
      </c>
      <c r="T43" s="30" t="s">
        <v>1190</v>
      </c>
      <c r="X43" s="30" t="s">
        <v>4933</v>
      </c>
      <c r="Y43" s="30" t="s">
        <v>1609</v>
      </c>
      <c r="Z43" s="30" t="s">
        <v>9457</v>
      </c>
      <c r="AA43" s="30" t="s">
        <v>1852</v>
      </c>
      <c r="AB43" s="36">
        <v>494.7</v>
      </c>
      <c r="AC43" s="30" t="s">
        <v>154</v>
      </c>
      <c r="AD43" s="35" t="s">
        <v>1673</v>
      </c>
      <c r="AE43" s="30">
        <v>254</v>
      </c>
      <c r="AH43" s="30" t="s">
        <v>6701</v>
      </c>
      <c r="AI43" s="31" t="s">
        <v>6702</v>
      </c>
    </row>
    <row r="44" spans="1:35" ht="12.75" customHeight="1">
      <c r="A44" s="30" t="s">
        <v>5707</v>
      </c>
      <c r="B44" s="30" t="s">
        <v>5706</v>
      </c>
      <c r="G44" s="30" t="s">
        <v>4154</v>
      </c>
      <c r="H44" s="31" t="s">
        <v>4155</v>
      </c>
      <c r="K44" s="30" t="s">
        <v>4156</v>
      </c>
      <c r="L44" s="31" t="s">
        <v>4157</v>
      </c>
      <c r="M44" s="30" t="s">
        <v>4158</v>
      </c>
      <c r="N44" s="31" t="s">
        <v>4159</v>
      </c>
      <c r="S44" s="30" t="s">
        <v>7891</v>
      </c>
      <c r="T44" s="30" t="s">
        <v>1191</v>
      </c>
      <c r="X44" s="30" t="s">
        <v>158</v>
      </c>
      <c r="Y44" s="30" t="s">
        <v>1610</v>
      </c>
      <c r="Z44" s="30" t="s">
        <v>9442</v>
      </c>
      <c r="AA44" s="30" t="s">
        <v>1837</v>
      </c>
      <c r="AB44" s="36">
        <v>1393.76</v>
      </c>
      <c r="AC44" s="30" t="s">
        <v>7447</v>
      </c>
      <c r="AD44" s="35" t="s">
        <v>1674</v>
      </c>
      <c r="AE44" s="30">
        <v>255</v>
      </c>
      <c r="AH44" s="30" t="s">
        <v>2942</v>
      </c>
      <c r="AI44" s="31" t="s">
        <v>2943</v>
      </c>
    </row>
    <row r="45" spans="1:35" ht="12.75" customHeight="1">
      <c r="A45" s="30" t="s">
        <v>9548</v>
      </c>
      <c r="B45" s="30" t="s">
        <v>9547</v>
      </c>
      <c r="G45" s="30" t="s">
        <v>4160</v>
      </c>
      <c r="H45" s="31" t="s">
        <v>4161</v>
      </c>
      <c r="K45" s="30" t="s">
        <v>4162</v>
      </c>
      <c r="L45" s="31" t="s">
        <v>4163</v>
      </c>
      <c r="M45" s="30" t="s">
        <v>4164</v>
      </c>
      <c r="N45" s="31" t="s">
        <v>4165</v>
      </c>
      <c r="S45" s="30" t="s">
        <v>8888</v>
      </c>
      <c r="T45" s="30" t="s">
        <v>1192</v>
      </c>
      <c r="X45" s="30" t="s">
        <v>453</v>
      </c>
      <c r="Y45" s="30" t="s">
        <v>1611</v>
      </c>
      <c r="Z45" s="30" t="s">
        <v>9443</v>
      </c>
      <c r="AA45" s="30" t="s">
        <v>1838</v>
      </c>
      <c r="AB45" s="36">
        <v>1212.95</v>
      </c>
      <c r="AC45" s="30" t="s">
        <v>8997</v>
      </c>
      <c r="AD45" s="35" t="s">
        <v>1675</v>
      </c>
      <c r="AE45" s="30">
        <v>259</v>
      </c>
      <c r="AH45" s="30" t="s">
        <v>2946</v>
      </c>
      <c r="AI45" s="31" t="s">
        <v>42</v>
      </c>
    </row>
    <row r="46" spans="1:35" ht="12.75" customHeight="1">
      <c r="A46" s="30" t="s">
        <v>4094</v>
      </c>
      <c r="B46" s="30" t="s">
        <v>5705</v>
      </c>
      <c r="G46" s="30" t="s">
        <v>4166</v>
      </c>
      <c r="H46" s="31" t="s">
        <v>4167</v>
      </c>
      <c r="K46" s="30" t="s">
        <v>4168</v>
      </c>
      <c r="L46" s="31" t="s">
        <v>4169</v>
      </c>
      <c r="M46" s="30" t="s">
        <v>4170</v>
      </c>
      <c r="N46" s="31" t="s">
        <v>4171</v>
      </c>
      <c r="S46" s="30" t="s">
        <v>4055</v>
      </c>
      <c r="T46" s="30" t="s">
        <v>1193</v>
      </c>
      <c r="X46" s="30" t="s">
        <v>454</v>
      </c>
      <c r="Y46" s="30" t="s">
        <v>1612</v>
      </c>
      <c r="Z46" s="30" t="s">
        <v>9444</v>
      </c>
      <c r="AA46" s="30" t="s">
        <v>1839</v>
      </c>
      <c r="AB46" s="36">
        <v>1098.56</v>
      </c>
      <c r="AC46" s="30" t="s">
        <v>7455</v>
      </c>
      <c r="AD46" s="35" t="s">
        <v>1676</v>
      </c>
      <c r="AE46" s="30">
        <v>264</v>
      </c>
      <c r="AH46" s="30" t="s">
        <v>2946</v>
      </c>
      <c r="AI46" s="31" t="s">
        <v>43</v>
      </c>
    </row>
    <row r="47" spans="1:35" ht="12.75" customHeight="1">
      <c r="A47" s="30" t="s">
        <v>9545</v>
      </c>
      <c r="B47" s="30" t="s">
        <v>9544</v>
      </c>
      <c r="G47" s="30" t="s">
        <v>4172</v>
      </c>
      <c r="H47" s="31" t="s">
        <v>4173</v>
      </c>
      <c r="K47" s="30" t="s">
        <v>481</v>
      </c>
      <c r="L47" s="31" t="s">
        <v>4174</v>
      </c>
      <c r="M47" s="30" t="s">
        <v>4175</v>
      </c>
      <c r="N47" s="31" t="s">
        <v>4176</v>
      </c>
      <c r="S47" s="30" t="s">
        <v>8889</v>
      </c>
      <c r="T47" s="30" t="s">
        <v>1194</v>
      </c>
      <c r="X47" s="30" t="s">
        <v>159</v>
      </c>
      <c r="Y47" s="30" t="s">
        <v>1613</v>
      </c>
      <c r="Z47" s="30" t="s">
        <v>9445</v>
      </c>
      <c r="AA47" s="30" t="s">
        <v>1840</v>
      </c>
      <c r="AB47" s="36">
        <v>998.37</v>
      </c>
      <c r="AC47" s="30" t="s">
        <v>160</v>
      </c>
      <c r="AD47" s="35" t="s">
        <v>1677</v>
      </c>
      <c r="AE47" s="30">
        <v>269</v>
      </c>
      <c r="AH47" s="30" t="s">
        <v>10046</v>
      </c>
      <c r="AI47" s="31" t="s">
        <v>10047</v>
      </c>
    </row>
    <row r="48" spans="1:35" ht="12.75" customHeight="1">
      <c r="A48" s="30" t="s">
        <v>4075</v>
      </c>
      <c r="B48" s="30" t="s">
        <v>5713</v>
      </c>
      <c r="G48" s="30" t="s">
        <v>4177</v>
      </c>
      <c r="H48" s="31" t="s">
        <v>4178</v>
      </c>
      <c r="K48" s="30" t="s">
        <v>4179</v>
      </c>
      <c r="L48" s="31" t="s">
        <v>4180</v>
      </c>
      <c r="M48" s="30" t="s">
        <v>4181</v>
      </c>
      <c r="N48" s="31" t="s">
        <v>4182</v>
      </c>
      <c r="S48" s="30" t="s">
        <v>7892</v>
      </c>
      <c r="T48" s="30" t="s">
        <v>1195</v>
      </c>
      <c r="X48" s="30" t="s">
        <v>4921</v>
      </c>
      <c r="Y48" s="30" t="s">
        <v>1614</v>
      </c>
      <c r="Z48" s="30" t="s">
        <v>9446</v>
      </c>
      <c r="AA48" s="30" t="s">
        <v>1841</v>
      </c>
      <c r="AB48" s="36">
        <v>941.73</v>
      </c>
      <c r="AC48" s="30" t="s">
        <v>8932</v>
      </c>
      <c r="AD48" s="35" t="s">
        <v>1678</v>
      </c>
      <c r="AE48" s="30">
        <v>274</v>
      </c>
      <c r="AH48" s="30" t="s">
        <v>10113</v>
      </c>
      <c r="AI48" s="31" t="s">
        <v>10114</v>
      </c>
    </row>
    <row r="49" spans="1:35" ht="12.75" customHeight="1">
      <c r="A49" s="30" t="s">
        <v>7914</v>
      </c>
      <c r="B49" s="30" t="s">
        <v>9539</v>
      </c>
      <c r="G49" s="30" t="s">
        <v>4183</v>
      </c>
      <c r="H49" s="31" t="s">
        <v>4184</v>
      </c>
      <c r="K49" s="30" t="s">
        <v>4185</v>
      </c>
      <c r="L49" s="31" t="s">
        <v>4186</v>
      </c>
      <c r="M49" s="30" t="s">
        <v>4187</v>
      </c>
      <c r="N49" s="31" t="s">
        <v>4188</v>
      </c>
      <c r="S49" s="30" t="s">
        <v>7951</v>
      </c>
      <c r="T49" s="30" t="s">
        <v>1196</v>
      </c>
      <c r="X49" s="30" t="s">
        <v>4922</v>
      </c>
      <c r="Y49" s="30" t="s">
        <v>1615</v>
      </c>
      <c r="Z49" s="30" t="s">
        <v>9447</v>
      </c>
      <c r="AA49" s="30" t="s">
        <v>1842</v>
      </c>
      <c r="AB49" s="36">
        <v>929.71</v>
      </c>
      <c r="AC49" s="30" t="s">
        <v>8931</v>
      </c>
      <c r="AD49" s="35" t="s">
        <v>1679</v>
      </c>
      <c r="AE49" s="30">
        <v>280</v>
      </c>
      <c r="AH49" s="30" t="s">
        <v>10164</v>
      </c>
      <c r="AI49" s="31" t="s">
        <v>10165</v>
      </c>
    </row>
    <row r="50" spans="1:35" ht="12.75" customHeight="1">
      <c r="A50" s="30" t="s">
        <v>9541</v>
      </c>
      <c r="B50" s="30" t="s">
        <v>9540</v>
      </c>
      <c r="G50" s="30" t="s">
        <v>4189</v>
      </c>
      <c r="H50" s="31" t="s">
        <v>4190</v>
      </c>
      <c r="K50" s="30" t="s">
        <v>4191</v>
      </c>
      <c r="L50" s="31" t="s">
        <v>4192</v>
      </c>
      <c r="M50" s="30" t="s">
        <v>4193</v>
      </c>
      <c r="N50" s="31" t="s">
        <v>4194</v>
      </c>
      <c r="S50" s="30" t="s">
        <v>7893</v>
      </c>
      <c r="T50" s="30" t="s">
        <v>1197</v>
      </c>
      <c r="X50" s="30" t="s">
        <v>4931</v>
      </c>
      <c r="Y50" s="30" t="s">
        <v>1616</v>
      </c>
      <c r="Z50" s="30" t="s">
        <v>9448</v>
      </c>
      <c r="AA50" s="30" t="s">
        <v>1843</v>
      </c>
      <c r="AB50" s="36">
        <v>818.1</v>
      </c>
      <c r="AC50" s="30" t="s">
        <v>4942</v>
      </c>
      <c r="AD50" s="35" t="s">
        <v>1680</v>
      </c>
      <c r="AE50" s="30">
        <v>285</v>
      </c>
      <c r="AH50" s="30" t="s">
        <v>110</v>
      </c>
      <c r="AI50" s="31" t="s">
        <v>111</v>
      </c>
    </row>
    <row r="51" spans="1:35" ht="12.75" customHeight="1">
      <c r="A51" s="30" t="s">
        <v>9538</v>
      </c>
      <c r="B51" s="30" t="s">
        <v>9537</v>
      </c>
      <c r="G51" s="30" t="s">
        <v>4195</v>
      </c>
      <c r="H51" s="31" t="s">
        <v>4196</v>
      </c>
      <c r="K51" s="30" t="s">
        <v>4197</v>
      </c>
      <c r="L51" s="31" t="s">
        <v>4198</v>
      </c>
      <c r="M51" s="30" t="s">
        <v>4193</v>
      </c>
      <c r="N51" s="31" t="s">
        <v>4199</v>
      </c>
      <c r="S51" s="30" t="s">
        <v>7996</v>
      </c>
      <c r="T51" s="30" t="s">
        <v>1198</v>
      </c>
      <c r="X51" s="30" t="s">
        <v>8569</v>
      </c>
      <c r="Y51" s="30" t="s">
        <v>1617</v>
      </c>
      <c r="Z51" s="30" t="s">
        <v>9449</v>
      </c>
      <c r="AA51" s="30" t="s">
        <v>1844</v>
      </c>
      <c r="AB51" s="36">
        <v>744.56</v>
      </c>
      <c r="AC51" s="30" t="s">
        <v>8933</v>
      </c>
      <c r="AD51" s="35" t="s">
        <v>1681</v>
      </c>
      <c r="AE51" s="30">
        <v>290</v>
      </c>
      <c r="AH51" s="30" t="s">
        <v>3963</v>
      </c>
      <c r="AI51" s="31" t="s">
        <v>3964</v>
      </c>
    </row>
    <row r="52" spans="1:35" ht="12.75" customHeight="1">
      <c r="A52" s="30" t="s">
        <v>4077</v>
      </c>
      <c r="B52" s="30" t="s">
        <v>9512</v>
      </c>
      <c r="G52" s="30" t="s">
        <v>4200</v>
      </c>
      <c r="H52" s="31" t="s">
        <v>4201</v>
      </c>
      <c r="K52" s="30" t="s">
        <v>4202</v>
      </c>
      <c r="L52" s="31" t="s">
        <v>4203</v>
      </c>
      <c r="M52" s="30" t="s">
        <v>4204</v>
      </c>
      <c r="N52" s="31" t="s">
        <v>4205</v>
      </c>
      <c r="S52" s="30" t="s">
        <v>7894</v>
      </c>
      <c r="T52" s="30" t="s">
        <v>1199</v>
      </c>
      <c r="X52" s="30" t="s">
        <v>4925</v>
      </c>
      <c r="Y52" s="30" t="s">
        <v>1618</v>
      </c>
      <c r="AC52" s="30" t="s">
        <v>8934</v>
      </c>
      <c r="AD52" s="35" t="s">
        <v>1682</v>
      </c>
      <c r="AE52" s="30">
        <v>295</v>
      </c>
      <c r="AH52" s="30" t="s">
        <v>7811</v>
      </c>
      <c r="AI52" s="31" t="s">
        <v>7812</v>
      </c>
    </row>
    <row r="53" spans="1:35" ht="12.75" customHeight="1">
      <c r="A53" s="30" t="s">
        <v>4079</v>
      </c>
      <c r="B53" s="30" t="s">
        <v>9507</v>
      </c>
      <c r="G53" s="30" t="s">
        <v>4206</v>
      </c>
      <c r="H53" s="31" t="s">
        <v>4207</v>
      </c>
      <c r="K53" s="30" t="s">
        <v>493</v>
      </c>
      <c r="L53" s="31" t="s">
        <v>4208</v>
      </c>
      <c r="M53" s="30" t="s">
        <v>4209</v>
      </c>
      <c r="N53" s="31" t="s">
        <v>4210</v>
      </c>
      <c r="S53" s="30" t="s">
        <v>7952</v>
      </c>
      <c r="T53" s="30" t="s">
        <v>1200</v>
      </c>
      <c r="X53" s="30" t="s">
        <v>4930</v>
      </c>
      <c r="Y53" s="30" t="s">
        <v>1619</v>
      </c>
      <c r="AC53" s="30" t="s">
        <v>8935</v>
      </c>
      <c r="AD53" s="35" t="s">
        <v>1683</v>
      </c>
      <c r="AE53" s="30">
        <v>300</v>
      </c>
      <c r="AH53" s="30" t="s">
        <v>3705</v>
      </c>
      <c r="AI53" s="31" t="s">
        <v>3706</v>
      </c>
    </row>
    <row r="54" spans="1:35" ht="12.75" customHeight="1">
      <c r="A54" s="30" t="s">
        <v>4080</v>
      </c>
      <c r="B54" s="30" t="s">
        <v>5721</v>
      </c>
      <c r="G54" s="30" t="s">
        <v>4211</v>
      </c>
      <c r="H54" s="31" t="s">
        <v>4212</v>
      </c>
      <c r="K54" s="30" t="s">
        <v>505</v>
      </c>
      <c r="L54" s="31" t="s">
        <v>4213</v>
      </c>
      <c r="M54" s="30" t="s">
        <v>4214</v>
      </c>
      <c r="N54" s="31" t="s">
        <v>4215</v>
      </c>
      <c r="S54" s="30" t="s">
        <v>8890</v>
      </c>
      <c r="T54" s="30" t="s">
        <v>1201</v>
      </c>
      <c r="X54" s="30" t="s">
        <v>5968</v>
      </c>
      <c r="Y54" s="30" t="s">
        <v>1620</v>
      </c>
      <c r="AC54" s="30" t="s">
        <v>8936</v>
      </c>
      <c r="AD54" s="35" t="s">
        <v>1684</v>
      </c>
      <c r="AE54" s="30">
        <v>305</v>
      </c>
      <c r="AH54" s="30" t="s">
        <v>3803</v>
      </c>
      <c r="AI54" s="31" t="s">
        <v>3804</v>
      </c>
    </row>
    <row r="55" spans="1:35" ht="12.75" customHeight="1">
      <c r="A55" s="30" t="s">
        <v>4081</v>
      </c>
      <c r="B55" s="30" t="s">
        <v>9530</v>
      </c>
      <c r="G55" s="30" t="s">
        <v>4216</v>
      </c>
      <c r="H55" s="31" t="s">
        <v>4217</v>
      </c>
      <c r="K55" s="30" t="s">
        <v>4218</v>
      </c>
      <c r="L55" s="31" t="s">
        <v>4219</v>
      </c>
      <c r="M55" s="30" t="s">
        <v>4220</v>
      </c>
      <c r="N55" s="31" t="s">
        <v>4221</v>
      </c>
      <c r="S55" s="30" t="s">
        <v>7895</v>
      </c>
      <c r="T55" s="30" t="s">
        <v>1202</v>
      </c>
      <c r="X55" s="30" t="s">
        <v>5972</v>
      </c>
      <c r="Y55" s="30" t="s">
        <v>1621</v>
      </c>
      <c r="AC55" s="30" t="s">
        <v>4069</v>
      </c>
      <c r="AD55" s="35" t="s">
        <v>1685</v>
      </c>
      <c r="AE55" s="30">
        <v>311</v>
      </c>
      <c r="AH55" s="30" t="s">
        <v>1902</v>
      </c>
      <c r="AI55" s="31" t="s">
        <v>1903</v>
      </c>
    </row>
    <row r="56" spans="1:31" ht="12.75" customHeight="1">
      <c r="A56" s="30" t="s">
        <v>4082</v>
      </c>
      <c r="B56" s="30" t="s">
        <v>9533</v>
      </c>
      <c r="G56" s="30" t="s">
        <v>4222</v>
      </c>
      <c r="H56" s="31" t="s">
        <v>4223</v>
      </c>
      <c r="K56" s="30" t="s">
        <v>4224</v>
      </c>
      <c r="L56" s="31" t="s">
        <v>4225</v>
      </c>
      <c r="M56" s="30" t="s">
        <v>4226</v>
      </c>
      <c r="N56" s="31" t="s">
        <v>4227</v>
      </c>
      <c r="S56" s="30" t="s">
        <v>7953</v>
      </c>
      <c r="T56" s="30" t="s">
        <v>1203</v>
      </c>
      <c r="X56" s="30" t="s">
        <v>4934</v>
      </c>
      <c r="Y56" s="30" t="s">
        <v>1622</v>
      </c>
      <c r="AC56" s="30" t="s">
        <v>8937</v>
      </c>
      <c r="AD56" s="35" t="s">
        <v>1686</v>
      </c>
      <c r="AE56" s="30">
        <v>316</v>
      </c>
    </row>
    <row r="57" spans="1:31" ht="12.75" customHeight="1">
      <c r="A57" s="30" t="s">
        <v>4084</v>
      </c>
      <c r="B57" s="30" t="s">
        <v>9480</v>
      </c>
      <c r="G57" s="30" t="s">
        <v>4228</v>
      </c>
      <c r="H57" s="31" t="s">
        <v>4229</v>
      </c>
      <c r="K57" s="30" t="s">
        <v>4230</v>
      </c>
      <c r="L57" s="31" t="s">
        <v>4231</v>
      </c>
      <c r="M57" s="30" t="s">
        <v>4232</v>
      </c>
      <c r="N57" s="31" t="s">
        <v>4233</v>
      </c>
      <c r="S57" s="30" t="s">
        <v>7997</v>
      </c>
      <c r="T57" s="30" t="s">
        <v>1204</v>
      </c>
      <c r="X57" s="30" t="s">
        <v>4920</v>
      </c>
      <c r="Y57" s="30" t="s">
        <v>1623</v>
      </c>
      <c r="AC57" s="30" t="s">
        <v>8989</v>
      </c>
      <c r="AD57" s="35" t="s">
        <v>1687</v>
      </c>
      <c r="AE57" s="30">
        <v>321</v>
      </c>
    </row>
    <row r="58" spans="1:31" ht="12.75" customHeight="1">
      <c r="A58" s="30" t="s">
        <v>4091</v>
      </c>
      <c r="B58" s="30" t="s">
        <v>9497</v>
      </c>
      <c r="G58" s="30" t="s">
        <v>4234</v>
      </c>
      <c r="H58" s="31" t="s">
        <v>4235</v>
      </c>
      <c r="K58" s="30" t="s">
        <v>4236</v>
      </c>
      <c r="L58" s="31" t="s">
        <v>4237</v>
      </c>
      <c r="M58" s="30" t="s">
        <v>4238</v>
      </c>
      <c r="N58" s="31" t="s">
        <v>4239</v>
      </c>
      <c r="S58" s="30" t="s">
        <v>7896</v>
      </c>
      <c r="T58" s="30" t="s">
        <v>1205</v>
      </c>
      <c r="X58" s="30" t="s">
        <v>450</v>
      </c>
      <c r="Y58" s="30" t="s">
        <v>1624</v>
      </c>
      <c r="AC58" s="30" t="s">
        <v>8990</v>
      </c>
      <c r="AD58" s="35" t="s">
        <v>1688</v>
      </c>
      <c r="AE58" s="30">
        <v>326</v>
      </c>
    </row>
    <row r="59" spans="1:31" ht="12.75" customHeight="1">
      <c r="A59" s="30" t="s">
        <v>41</v>
      </c>
      <c r="B59" s="30" t="s">
        <v>5708</v>
      </c>
      <c r="G59" s="30" t="s">
        <v>4240</v>
      </c>
      <c r="H59" s="31" t="s">
        <v>4241</v>
      </c>
      <c r="K59" s="30" t="s">
        <v>4242</v>
      </c>
      <c r="L59" s="31" t="s">
        <v>4243</v>
      </c>
      <c r="M59" s="30" t="s">
        <v>4244</v>
      </c>
      <c r="N59" s="31" t="s">
        <v>4245</v>
      </c>
      <c r="S59" s="30" t="s">
        <v>4935</v>
      </c>
      <c r="T59" s="30" t="s">
        <v>1206</v>
      </c>
      <c r="X59" s="30" t="s">
        <v>8566</v>
      </c>
      <c r="Y59" s="30" t="s">
        <v>1625</v>
      </c>
      <c r="AC59" s="30" t="s">
        <v>8990</v>
      </c>
      <c r="AD59" s="35" t="s">
        <v>1689</v>
      </c>
      <c r="AE59" s="30">
        <v>332</v>
      </c>
    </row>
    <row r="60" spans="1:31" ht="12.75" customHeight="1">
      <c r="A60" s="30" t="s">
        <v>4090</v>
      </c>
      <c r="B60" s="30" t="s">
        <v>5709</v>
      </c>
      <c r="G60" s="30" t="s">
        <v>4246</v>
      </c>
      <c r="H60" s="31" t="s">
        <v>4247</v>
      </c>
      <c r="K60" s="30" t="s">
        <v>4248</v>
      </c>
      <c r="L60" s="31" t="s">
        <v>4249</v>
      </c>
      <c r="M60" s="30" t="s">
        <v>4250</v>
      </c>
      <c r="N60" s="31" t="s">
        <v>4251</v>
      </c>
      <c r="S60" s="30" t="s">
        <v>7998</v>
      </c>
      <c r="T60" s="30" t="s">
        <v>1207</v>
      </c>
      <c r="X60" s="30" t="s">
        <v>8567</v>
      </c>
      <c r="Y60" s="30" t="s">
        <v>1626</v>
      </c>
      <c r="AC60" s="30" t="s">
        <v>8990</v>
      </c>
      <c r="AD60" s="35" t="s">
        <v>1690</v>
      </c>
      <c r="AE60" s="30">
        <v>335</v>
      </c>
    </row>
    <row r="61" spans="1:31" ht="12.75" customHeight="1">
      <c r="A61" s="30" t="s">
        <v>4093</v>
      </c>
      <c r="B61" s="30" t="s">
        <v>9534</v>
      </c>
      <c r="G61" s="30" t="s">
        <v>4252</v>
      </c>
      <c r="H61" s="31" t="s">
        <v>555</v>
      </c>
      <c r="K61" s="30" t="s">
        <v>4253</v>
      </c>
      <c r="L61" s="31" t="s">
        <v>4254</v>
      </c>
      <c r="M61" s="30" t="s">
        <v>4255</v>
      </c>
      <c r="N61" s="31" t="s">
        <v>4256</v>
      </c>
      <c r="S61" s="30" t="s">
        <v>2338</v>
      </c>
      <c r="T61" s="30" t="s">
        <v>1208</v>
      </c>
      <c r="X61" s="30" t="s">
        <v>4932</v>
      </c>
      <c r="Y61" s="30" t="s">
        <v>1627</v>
      </c>
      <c r="AC61" s="30" t="s">
        <v>8938</v>
      </c>
      <c r="AD61" s="35" t="s">
        <v>1691</v>
      </c>
      <c r="AE61" s="30">
        <v>337</v>
      </c>
    </row>
    <row r="62" spans="1:31" ht="12.75" customHeight="1">
      <c r="A62" s="30" t="s">
        <v>4092</v>
      </c>
      <c r="B62" s="30" t="s">
        <v>9493</v>
      </c>
      <c r="G62" s="30" t="s">
        <v>4257</v>
      </c>
      <c r="H62" s="31" t="s">
        <v>478</v>
      </c>
      <c r="K62" s="30" t="s">
        <v>4258</v>
      </c>
      <c r="L62" s="31" t="s">
        <v>4259</v>
      </c>
      <c r="M62" s="30" t="s">
        <v>4260</v>
      </c>
      <c r="N62" s="31" t="s">
        <v>4261</v>
      </c>
      <c r="S62" s="30" t="s">
        <v>7897</v>
      </c>
      <c r="T62" s="30" t="s">
        <v>1209</v>
      </c>
      <c r="X62" s="30" t="s">
        <v>156</v>
      </c>
      <c r="Y62" s="30" t="s">
        <v>1628</v>
      </c>
      <c r="AC62" s="30" t="s">
        <v>8939</v>
      </c>
      <c r="AD62" s="35" t="s">
        <v>1692</v>
      </c>
      <c r="AE62" s="30">
        <v>340</v>
      </c>
    </row>
    <row r="63" spans="1:31" ht="12.75" customHeight="1">
      <c r="A63" s="30" t="s">
        <v>4096</v>
      </c>
      <c r="B63" s="30" t="s">
        <v>5691</v>
      </c>
      <c r="G63" s="30" t="s">
        <v>4262</v>
      </c>
      <c r="H63" s="31" t="s">
        <v>4263</v>
      </c>
      <c r="K63" s="30" t="s">
        <v>4264</v>
      </c>
      <c r="L63" s="31" t="s">
        <v>4265</v>
      </c>
      <c r="M63" s="30" t="s">
        <v>4266</v>
      </c>
      <c r="N63" s="31" t="s">
        <v>4267</v>
      </c>
      <c r="S63" s="30" t="s">
        <v>7954</v>
      </c>
      <c r="T63" s="30" t="s">
        <v>1210</v>
      </c>
      <c r="Y63" s="30" t="s">
        <v>1629</v>
      </c>
      <c r="AC63" s="30" t="s">
        <v>8940</v>
      </c>
      <c r="AD63" s="35" t="s">
        <v>1693</v>
      </c>
      <c r="AE63" s="30">
        <v>345</v>
      </c>
    </row>
    <row r="64" spans="1:31" ht="12.75" customHeight="1">
      <c r="A64" s="30" t="s">
        <v>4100</v>
      </c>
      <c r="B64" s="30" t="s">
        <v>9492</v>
      </c>
      <c r="G64" s="30" t="s">
        <v>4268</v>
      </c>
      <c r="H64" s="31" t="s">
        <v>4269</v>
      </c>
      <c r="K64" s="30" t="s">
        <v>4270</v>
      </c>
      <c r="L64" s="31" t="s">
        <v>4271</v>
      </c>
      <c r="M64" s="30" t="s">
        <v>4266</v>
      </c>
      <c r="N64" s="31" t="s">
        <v>4272</v>
      </c>
      <c r="S64" s="30" t="s">
        <v>7999</v>
      </c>
      <c r="T64" s="30" t="s">
        <v>1211</v>
      </c>
      <c r="Y64" s="30" t="s">
        <v>1630</v>
      </c>
      <c r="AC64" s="30" t="s">
        <v>8941</v>
      </c>
      <c r="AD64" s="35" t="s">
        <v>1694</v>
      </c>
      <c r="AE64" s="30">
        <v>350</v>
      </c>
    </row>
    <row r="65" spans="1:31" ht="12.75" customHeight="1">
      <c r="A65" s="30" t="s">
        <v>4099</v>
      </c>
      <c r="B65" s="30" t="s">
        <v>9492</v>
      </c>
      <c r="G65" s="30" t="s">
        <v>4273</v>
      </c>
      <c r="H65" s="31" t="s">
        <v>4274</v>
      </c>
      <c r="K65" s="30" t="s">
        <v>4275</v>
      </c>
      <c r="L65" s="31" t="s">
        <v>4276</v>
      </c>
      <c r="M65" s="30" t="s">
        <v>4277</v>
      </c>
      <c r="N65" s="31" t="s">
        <v>4278</v>
      </c>
      <c r="S65" s="30" t="s">
        <v>2309</v>
      </c>
      <c r="T65" s="30" t="s">
        <v>1212</v>
      </c>
      <c r="AC65" s="30" t="s">
        <v>2292</v>
      </c>
      <c r="AD65" s="35" t="s">
        <v>1695</v>
      </c>
      <c r="AE65" s="30">
        <v>355</v>
      </c>
    </row>
    <row r="66" spans="1:31" ht="12.75" customHeight="1">
      <c r="A66" s="30" t="s">
        <v>4103</v>
      </c>
      <c r="B66" s="30" t="s">
        <v>9496</v>
      </c>
      <c r="G66" s="30" t="s">
        <v>4279</v>
      </c>
      <c r="H66" s="31" t="s">
        <v>4280</v>
      </c>
      <c r="K66" s="30" t="s">
        <v>4281</v>
      </c>
      <c r="L66" s="31" t="s">
        <v>4282</v>
      </c>
      <c r="M66" s="30" t="s">
        <v>4283</v>
      </c>
      <c r="N66" s="31" t="s">
        <v>4284</v>
      </c>
      <c r="S66" s="30" t="s">
        <v>7898</v>
      </c>
      <c r="T66" s="30" t="s">
        <v>1213</v>
      </c>
      <c r="AC66" s="30" t="s">
        <v>8982</v>
      </c>
      <c r="AD66" s="35" t="s">
        <v>1696</v>
      </c>
      <c r="AE66" s="30">
        <v>360</v>
      </c>
    </row>
    <row r="67" spans="1:31" ht="12.75" customHeight="1">
      <c r="A67" s="30" t="s">
        <v>4104</v>
      </c>
      <c r="B67" s="30" t="s">
        <v>9546</v>
      </c>
      <c r="G67" s="30" t="s">
        <v>4285</v>
      </c>
      <c r="H67" s="31" t="s">
        <v>4286</v>
      </c>
      <c r="K67" s="30" t="s">
        <v>4287</v>
      </c>
      <c r="L67" s="31" t="s">
        <v>4288</v>
      </c>
      <c r="M67" s="30" t="s">
        <v>4289</v>
      </c>
      <c r="N67" s="31" t="s">
        <v>4290</v>
      </c>
      <c r="S67" s="30" t="s">
        <v>7955</v>
      </c>
      <c r="T67" s="30" t="s">
        <v>1214</v>
      </c>
      <c r="AC67" s="30" t="s">
        <v>7477</v>
      </c>
      <c r="AD67" s="34">
        <v>99101190</v>
      </c>
      <c r="AE67" s="30">
        <v>370</v>
      </c>
    </row>
    <row r="68" spans="1:31" ht="12.75" customHeight="1">
      <c r="A68" s="30" t="s">
        <v>9536</v>
      </c>
      <c r="B68" s="30" t="s">
        <v>9535</v>
      </c>
      <c r="G68" s="30" t="s">
        <v>4291</v>
      </c>
      <c r="H68" s="31" t="s">
        <v>4292</v>
      </c>
      <c r="K68" s="30" t="s">
        <v>4293</v>
      </c>
      <c r="L68" s="31" t="s">
        <v>4294</v>
      </c>
      <c r="M68" s="30" t="s">
        <v>4289</v>
      </c>
      <c r="N68" s="31" t="s">
        <v>4295</v>
      </c>
      <c r="S68" s="30" t="s">
        <v>8000</v>
      </c>
      <c r="T68" s="30" t="s">
        <v>1215</v>
      </c>
      <c r="AC68" s="30" t="s">
        <v>7476</v>
      </c>
      <c r="AD68" s="34">
        <v>99101180</v>
      </c>
      <c r="AE68" s="30">
        <v>375</v>
      </c>
    </row>
    <row r="69" spans="1:31" ht="12.75" customHeight="1">
      <c r="A69" s="30" t="s">
        <v>9483</v>
      </c>
      <c r="B69" s="30" t="s">
        <v>9482</v>
      </c>
      <c r="G69" s="30" t="s">
        <v>4296</v>
      </c>
      <c r="H69" s="31" t="s">
        <v>4297</v>
      </c>
      <c r="K69" s="30" t="s">
        <v>517</v>
      </c>
      <c r="L69" s="31" t="s">
        <v>4298</v>
      </c>
      <c r="M69" s="30" t="s">
        <v>4299</v>
      </c>
      <c r="N69" s="31" t="s">
        <v>4300</v>
      </c>
      <c r="S69" s="30" t="s">
        <v>8870</v>
      </c>
      <c r="T69" s="30" t="s">
        <v>1216</v>
      </c>
      <c r="AC69" s="30" t="s">
        <v>7475</v>
      </c>
      <c r="AD69" s="34">
        <v>99101170</v>
      </c>
      <c r="AE69" s="30">
        <v>380</v>
      </c>
    </row>
    <row r="70" spans="1:31" ht="12.75" customHeight="1">
      <c r="A70" s="30" t="s">
        <v>9523</v>
      </c>
      <c r="B70" s="30" t="s">
        <v>9522</v>
      </c>
      <c r="G70" s="30" t="s">
        <v>4301</v>
      </c>
      <c r="H70" s="31" t="s">
        <v>4302</v>
      </c>
      <c r="K70" s="30" t="s">
        <v>4303</v>
      </c>
      <c r="L70" s="31" t="s">
        <v>4304</v>
      </c>
      <c r="M70" s="30" t="s">
        <v>4305</v>
      </c>
      <c r="N70" s="31" t="s">
        <v>4306</v>
      </c>
      <c r="S70" s="30" t="s">
        <v>8001</v>
      </c>
      <c r="T70" s="30" t="s">
        <v>1217</v>
      </c>
      <c r="AC70" s="30" t="s">
        <v>7474</v>
      </c>
      <c r="AD70" s="34">
        <v>99101160</v>
      </c>
      <c r="AE70" s="30">
        <v>385</v>
      </c>
    </row>
    <row r="71" spans="1:31" ht="12.75" customHeight="1">
      <c r="A71" s="30" t="s">
        <v>8560</v>
      </c>
      <c r="B71" s="30" t="s">
        <v>211</v>
      </c>
      <c r="G71" s="30" t="s">
        <v>4307</v>
      </c>
      <c r="H71" s="31" t="s">
        <v>4308</v>
      </c>
      <c r="K71" s="30" t="s">
        <v>4309</v>
      </c>
      <c r="L71" s="31" t="s">
        <v>4310</v>
      </c>
      <c r="M71" s="30" t="s">
        <v>4311</v>
      </c>
      <c r="N71" s="31" t="s">
        <v>4312</v>
      </c>
      <c r="S71" s="30" t="s">
        <v>2285</v>
      </c>
      <c r="T71" s="30" t="s">
        <v>1218</v>
      </c>
      <c r="AC71" s="30" t="s">
        <v>7473</v>
      </c>
      <c r="AD71" s="34">
        <v>99101150</v>
      </c>
      <c r="AE71" s="30">
        <v>390</v>
      </c>
    </row>
    <row r="72" spans="1:31" ht="12.75" customHeight="1">
      <c r="A72" s="30" t="s">
        <v>4072</v>
      </c>
      <c r="B72" s="30" t="s">
        <v>5718</v>
      </c>
      <c r="G72" s="30" t="s">
        <v>4313</v>
      </c>
      <c r="H72" s="31" t="s">
        <v>4314</v>
      </c>
      <c r="K72" s="30" t="s">
        <v>4315</v>
      </c>
      <c r="L72" s="31" t="s">
        <v>4316</v>
      </c>
      <c r="M72" s="30" t="s">
        <v>4311</v>
      </c>
      <c r="N72" s="31" t="s">
        <v>4317</v>
      </c>
      <c r="S72" s="30" t="s">
        <v>2310</v>
      </c>
      <c r="T72" s="30" t="s">
        <v>1219</v>
      </c>
      <c r="AC72" s="30" t="s">
        <v>7472</v>
      </c>
      <c r="AD72" s="34">
        <v>99101140</v>
      </c>
      <c r="AE72" s="30">
        <v>395</v>
      </c>
    </row>
    <row r="73" spans="1:31" ht="12.75" customHeight="1">
      <c r="A73" s="30" t="s">
        <v>7913</v>
      </c>
      <c r="B73" s="30" t="s">
        <v>4113</v>
      </c>
      <c r="G73" s="30" t="s">
        <v>4318</v>
      </c>
      <c r="H73" s="31" t="s">
        <v>4319</v>
      </c>
      <c r="K73" s="30" t="s">
        <v>4320</v>
      </c>
      <c r="L73" s="31" t="s">
        <v>4321</v>
      </c>
      <c r="M73" s="30" t="s">
        <v>4322</v>
      </c>
      <c r="N73" s="31" t="s">
        <v>4323</v>
      </c>
      <c r="S73" s="30" t="s">
        <v>2259</v>
      </c>
      <c r="T73" s="30" t="s">
        <v>1220</v>
      </c>
      <c r="AC73" s="30" t="s">
        <v>7471</v>
      </c>
      <c r="AD73" s="34">
        <v>99101130</v>
      </c>
      <c r="AE73" s="30">
        <v>400</v>
      </c>
    </row>
    <row r="74" spans="1:31" ht="12.75" customHeight="1">
      <c r="A74" s="30" t="s">
        <v>4087</v>
      </c>
      <c r="B74" s="30" t="s">
        <v>9506</v>
      </c>
      <c r="G74" s="30" t="s">
        <v>4324</v>
      </c>
      <c r="H74" s="31" t="s">
        <v>4325</v>
      </c>
      <c r="K74" s="30" t="s">
        <v>4326</v>
      </c>
      <c r="L74" s="31" t="s">
        <v>4327</v>
      </c>
      <c r="M74" s="30" t="s">
        <v>4328</v>
      </c>
      <c r="N74" s="31" t="s">
        <v>4329</v>
      </c>
      <c r="S74" s="30" t="s">
        <v>7956</v>
      </c>
      <c r="T74" s="30" t="s">
        <v>1221</v>
      </c>
      <c r="AC74" s="30" t="s">
        <v>7470</v>
      </c>
      <c r="AD74" s="34">
        <v>99101120</v>
      </c>
      <c r="AE74" s="30">
        <v>410</v>
      </c>
    </row>
    <row r="75" spans="1:31" ht="12.75" customHeight="1">
      <c r="A75" s="30" t="s">
        <v>4101</v>
      </c>
      <c r="B75" s="30" t="s">
        <v>9551</v>
      </c>
      <c r="G75" s="30" t="s">
        <v>4330</v>
      </c>
      <c r="H75" s="31" t="s">
        <v>4331</v>
      </c>
      <c r="K75" s="30" t="s">
        <v>4332</v>
      </c>
      <c r="L75" s="31" t="s">
        <v>4333</v>
      </c>
      <c r="M75" s="30" t="s">
        <v>4334</v>
      </c>
      <c r="N75" s="31" t="s">
        <v>4335</v>
      </c>
      <c r="S75" s="30" t="s">
        <v>8002</v>
      </c>
      <c r="T75" s="30" t="s">
        <v>1222</v>
      </c>
      <c r="AC75" s="30" t="s">
        <v>7469</v>
      </c>
      <c r="AD75" s="34">
        <v>99101110</v>
      </c>
      <c r="AE75" s="30">
        <v>415</v>
      </c>
    </row>
    <row r="76" spans="1:31" ht="12.75" customHeight="1">
      <c r="A76" s="30" t="s">
        <v>5724</v>
      </c>
      <c r="B76" s="30" t="s">
        <v>5723</v>
      </c>
      <c r="G76" s="30" t="s">
        <v>4336</v>
      </c>
      <c r="H76" s="31" t="s">
        <v>4337</v>
      </c>
      <c r="K76" s="30" t="s">
        <v>4338</v>
      </c>
      <c r="L76" s="31" t="s">
        <v>4339</v>
      </c>
      <c r="M76" s="30" t="s">
        <v>483</v>
      </c>
      <c r="N76" s="31" t="s">
        <v>4340</v>
      </c>
      <c r="S76" s="30" t="s">
        <v>7899</v>
      </c>
      <c r="T76" s="30" t="s">
        <v>1223</v>
      </c>
      <c r="AC76" s="30" t="s">
        <v>8942</v>
      </c>
      <c r="AD76" s="35" t="s">
        <v>1697</v>
      </c>
      <c r="AE76" s="30">
        <v>420</v>
      </c>
    </row>
    <row r="77" spans="1:31" ht="12.75" customHeight="1">
      <c r="A77" s="30" t="s">
        <v>9475</v>
      </c>
      <c r="B77" s="30" t="s">
        <v>9474</v>
      </c>
      <c r="G77" s="30" t="s">
        <v>4341</v>
      </c>
      <c r="H77" s="31" t="s">
        <v>4342</v>
      </c>
      <c r="K77" s="30" t="s">
        <v>4343</v>
      </c>
      <c r="L77" s="31" t="s">
        <v>4344</v>
      </c>
      <c r="M77" s="30" t="s">
        <v>4345</v>
      </c>
      <c r="N77" s="31" t="s">
        <v>4346</v>
      </c>
      <c r="S77" s="30" t="s">
        <v>7957</v>
      </c>
      <c r="T77" s="30" t="s">
        <v>1224</v>
      </c>
      <c r="AC77" s="30" t="s">
        <v>8943</v>
      </c>
      <c r="AD77" s="35" t="s">
        <v>1698</v>
      </c>
      <c r="AE77" s="30">
        <v>430</v>
      </c>
    </row>
    <row r="78" spans="1:31" ht="12.75" customHeight="1">
      <c r="A78" s="30" t="s">
        <v>5693</v>
      </c>
      <c r="B78" s="30" t="s">
        <v>5692</v>
      </c>
      <c r="G78" s="30" t="s">
        <v>4347</v>
      </c>
      <c r="H78" s="31" t="s">
        <v>4348</v>
      </c>
      <c r="K78" s="30" t="s">
        <v>4349</v>
      </c>
      <c r="L78" s="31" t="s">
        <v>4350</v>
      </c>
      <c r="M78" s="30" t="s">
        <v>4351</v>
      </c>
      <c r="N78" s="31" t="s">
        <v>4352</v>
      </c>
      <c r="S78" s="30" t="s">
        <v>8003</v>
      </c>
      <c r="T78" s="30" t="s">
        <v>1225</v>
      </c>
      <c r="AC78" s="30" t="s">
        <v>8987</v>
      </c>
      <c r="AD78" s="35" t="s">
        <v>1699</v>
      </c>
      <c r="AE78" s="30">
        <v>435</v>
      </c>
    </row>
    <row r="79" spans="1:31" ht="12.75" customHeight="1">
      <c r="A79" s="30" t="s">
        <v>4102</v>
      </c>
      <c r="B79" s="30" t="s">
        <v>5694</v>
      </c>
      <c r="G79" s="30" t="s">
        <v>4353</v>
      </c>
      <c r="H79" s="31" t="s">
        <v>490</v>
      </c>
      <c r="K79" s="30" t="s">
        <v>4354</v>
      </c>
      <c r="L79" s="31" t="s">
        <v>4355</v>
      </c>
      <c r="M79" s="30" t="s">
        <v>4351</v>
      </c>
      <c r="N79" s="31" t="s">
        <v>4356</v>
      </c>
      <c r="S79" s="30" t="s">
        <v>7900</v>
      </c>
      <c r="T79" s="30" t="s">
        <v>1226</v>
      </c>
      <c r="AC79" s="30" t="s">
        <v>157</v>
      </c>
      <c r="AD79" s="35" t="s">
        <v>1700</v>
      </c>
      <c r="AE79" s="30">
        <v>440</v>
      </c>
    </row>
    <row r="80" spans="1:31" ht="12.75" customHeight="1">
      <c r="A80" s="30" t="s">
        <v>5702</v>
      </c>
      <c r="B80" s="30" t="s">
        <v>5701</v>
      </c>
      <c r="G80" s="30" t="s">
        <v>4357</v>
      </c>
      <c r="H80" s="31" t="s">
        <v>4358</v>
      </c>
      <c r="K80" s="30" t="s">
        <v>529</v>
      </c>
      <c r="L80" s="31" t="s">
        <v>4359</v>
      </c>
      <c r="M80" s="30" t="s">
        <v>495</v>
      </c>
      <c r="N80" s="31" t="s">
        <v>4360</v>
      </c>
      <c r="S80" s="30" t="s">
        <v>7958</v>
      </c>
      <c r="T80" s="30" t="s">
        <v>1227</v>
      </c>
      <c r="AC80" s="30" t="s">
        <v>8944</v>
      </c>
      <c r="AD80" s="35" t="s">
        <v>1701</v>
      </c>
      <c r="AE80" s="30">
        <v>450</v>
      </c>
    </row>
    <row r="81" spans="1:31" ht="12.75" customHeight="1">
      <c r="A81" s="30" t="s">
        <v>5700</v>
      </c>
      <c r="B81" s="30" t="s">
        <v>5699</v>
      </c>
      <c r="G81" s="30" t="s">
        <v>4361</v>
      </c>
      <c r="H81" s="31" t="s">
        <v>4362</v>
      </c>
      <c r="K81" s="30" t="s">
        <v>4363</v>
      </c>
      <c r="L81" s="31" t="s">
        <v>4364</v>
      </c>
      <c r="M81" s="30" t="s">
        <v>4365</v>
      </c>
      <c r="N81" s="31" t="s">
        <v>4366</v>
      </c>
      <c r="S81" s="30" t="s">
        <v>8004</v>
      </c>
      <c r="T81" s="30" t="s">
        <v>1228</v>
      </c>
      <c r="AC81" s="30" t="s">
        <v>7457</v>
      </c>
      <c r="AD81" s="35" t="s">
        <v>1702</v>
      </c>
      <c r="AE81" s="30">
        <v>455</v>
      </c>
    </row>
    <row r="82" spans="1:31" ht="12.75" customHeight="1">
      <c r="A82" s="30" t="s">
        <v>5698</v>
      </c>
      <c r="B82" s="30" t="s">
        <v>5697</v>
      </c>
      <c r="G82" s="30" t="s">
        <v>4367</v>
      </c>
      <c r="H82" s="31" t="s">
        <v>4368</v>
      </c>
      <c r="K82" s="30" t="s">
        <v>4369</v>
      </c>
      <c r="L82" s="31" t="s">
        <v>4370</v>
      </c>
      <c r="M82" s="30" t="s">
        <v>4371</v>
      </c>
      <c r="N82" s="31" t="s">
        <v>4372</v>
      </c>
      <c r="S82" s="30" t="s">
        <v>8891</v>
      </c>
      <c r="T82" s="30" t="s">
        <v>1229</v>
      </c>
      <c r="AC82" s="30" t="s">
        <v>7458</v>
      </c>
      <c r="AD82" s="35" t="s">
        <v>1703</v>
      </c>
      <c r="AE82" s="30">
        <v>460</v>
      </c>
    </row>
    <row r="83" spans="7:31" ht="12.75" customHeight="1">
      <c r="G83" s="30" t="s">
        <v>4373</v>
      </c>
      <c r="H83" s="31" t="s">
        <v>4374</v>
      </c>
      <c r="K83" s="30" t="s">
        <v>4375</v>
      </c>
      <c r="L83" s="31" t="s">
        <v>4376</v>
      </c>
      <c r="M83" s="30" t="s">
        <v>4377</v>
      </c>
      <c r="N83" s="31" t="s">
        <v>4378</v>
      </c>
      <c r="S83" s="30" t="s">
        <v>2364</v>
      </c>
      <c r="T83" s="30" t="s">
        <v>1230</v>
      </c>
      <c r="AC83" s="30" t="s">
        <v>7459</v>
      </c>
      <c r="AD83" s="35" t="s">
        <v>1704</v>
      </c>
      <c r="AE83" s="30">
        <v>465</v>
      </c>
    </row>
    <row r="84" spans="7:31" ht="12.75" customHeight="1">
      <c r="G84" s="30" t="s">
        <v>4379</v>
      </c>
      <c r="H84" s="31" t="s">
        <v>564</v>
      </c>
      <c r="K84" s="30" t="s">
        <v>4380</v>
      </c>
      <c r="L84" s="31" t="s">
        <v>4381</v>
      </c>
      <c r="M84" s="30" t="s">
        <v>4382</v>
      </c>
      <c r="N84" s="31" t="s">
        <v>4383</v>
      </c>
      <c r="S84" s="30" t="s">
        <v>2260</v>
      </c>
      <c r="T84" s="30" t="s">
        <v>1231</v>
      </c>
      <c r="AC84" s="30" t="s">
        <v>7456</v>
      </c>
      <c r="AD84" s="35" t="s">
        <v>1705</v>
      </c>
      <c r="AE84" s="30">
        <v>470</v>
      </c>
    </row>
    <row r="85" spans="7:31" ht="12.75" customHeight="1">
      <c r="G85" s="30" t="s">
        <v>4384</v>
      </c>
      <c r="H85" s="31" t="s">
        <v>546</v>
      </c>
      <c r="K85" s="30" t="s">
        <v>4385</v>
      </c>
      <c r="L85" s="31" t="s">
        <v>4386</v>
      </c>
      <c r="M85" s="30" t="s">
        <v>4387</v>
      </c>
      <c r="N85" s="31" t="s">
        <v>4388</v>
      </c>
      <c r="S85" s="30" t="s">
        <v>2236</v>
      </c>
      <c r="T85" s="30" t="s">
        <v>1232</v>
      </c>
      <c r="AC85" s="30" t="s">
        <v>7460</v>
      </c>
      <c r="AD85" s="35" t="s">
        <v>1706</v>
      </c>
      <c r="AE85" s="30">
        <v>475</v>
      </c>
    </row>
    <row r="86" spans="7:31" ht="12.75" customHeight="1">
      <c r="G86" s="30" t="s">
        <v>4389</v>
      </c>
      <c r="H86" s="31" t="s">
        <v>4390</v>
      </c>
      <c r="K86" s="30" t="s">
        <v>4391</v>
      </c>
      <c r="L86" s="31" t="s">
        <v>4392</v>
      </c>
      <c r="M86" s="30" t="s">
        <v>4393</v>
      </c>
      <c r="N86" s="31" t="s">
        <v>4394</v>
      </c>
      <c r="S86" s="30" t="s">
        <v>2340</v>
      </c>
      <c r="T86" s="30" t="s">
        <v>1233</v>
      </c>
      <c r="AC86" s="30" t="s">
        <v>8945</v>
      </c>
      <c r="AD86" s="35" t="s">
        <v>1707</v>
      </c>
      <c r="AE86" s="30">
        <v>480</v>
      </c>
    </row>
    <row r="87" spans="7:31" ht="12.75" customHeight="1">
      <c r="G87" s="30" t="s">
        <v>4395</v>
      </c>
      <c r="H87" s="31" t="s">
        <v>4396</v>
      </c>
      <c r="K87" s="30" t="s">
        <v>4397</v>
      </c>
      <c r="L87" s="31" t="s">
        <v>4398</v>
      </c>
      <c r="M87" s="30" t="s">
        <v>4399</v>
      </c>
      <c r="N87" s="31" t="s">
        <v>4400</v>
      </c>
      <c r="S87" s="30" t="s">
        <v>2261</v>
      </c>
      <c r="T87" s="30" t="s">
        <v>1234</v>
      </c>
      <c r="AC87" s="30" t="s">
        <v>8984</v>
      </c>
      <c r="AD87" s="35" t="s">
        <v>1708</v>
      </c>
      <c r="AE87" s="30">
        <v>485</v>
      </c>
    </row>
    <row r="88" spans="7:31" ht="12.75" customHeight="1">
      <c r="G88" s="30" t="s">
        <v>4401</v>
      </c>
      <c r="H88" s="31" t="s">
        <v>4402</v>
      </c>
      <c r="K88" s="30" t="s">
        <v>4403</v>
      </c>
      <c r="L88" s="31" t="s">
        <v>4404</v>
      </c>
      <c r="M88" s="30" t="s">
        <v>4405</v>
      </c>
      <c r="N88" s="31" t="s">
        <v>4406</v>
      </c>
      <c r="S88" s="30" t="s">
        <v>2286</v>
      </c>
      <c r="T88" s="30" t="s">
        <v>1235</v>
      </c>
      <c r="AC88" s="30" t="s">
        <v>8946</v>
      </c>
      <c r="AD88" s="35" t="s">
        <v>1710</v>
      </c>
      <c r="AE88" s="30">
        <v>495</v>
      </c>
    </row>
    <row r="89" spans="7:31" ht="12.75" customHeight="1">
      <c r="G89" s="30" t="s">
        <v>4407</v>
      </c>
      <c r="H89" s="31" t="s">
        <v>4408</v>
      </c>
      <c r="K89" s="30" t="s">
        <v>4409</v>
      </c>
      <c r="L89" s="31" t="s">
        <v>4410</v>
      </c>
      <c r="M89" s="30" t="s">
        <v>4411</v>
      </c>
      <c r="N89" s="31" t="s">
        <v>4412</v>
      </c>
      <c r="S89" s="30" t="s">
        <v>2262</v>
      </c>
      <c r="T89" s="30" t="s">
        <v>1236</v>
      </c>
      <c r="AC89" s="30" t="s">
        <v>8985</v>
      </c>
      <c r="AD89" s="35" t="s">
        <v>1709</v>
      </c>
      <c r="AE89" s="30">
        <v>500</v>
      </c>
    </row>
    <row r="90" spans="7:31" ht="12.75" customHeight="1">
      <c r="G90" s="30" t="s">
        <v>4413</v>
      </c>
      <c r="H90" s="31" t="s">
        <v>4414</v>
      </c>
      <c r="K90" s="30" t="s">
        <v>4415</v>
      </c>
      <c r="L90" s="31" t="s">
        <v>4416</v>
      </c>
      <c r="M90" s="30" t="s">
        <v>4417</v>
      </c>
      <c r="N90" s="31" t="s">
        <v>4418</v>
      </c>
      <c r="S90" s="30" t="s">
        <v>2287</v>
      </c>
      <c r="T90" s="30" t="s">
        <v>1237</v>
      </c>
      <c r="AC90" s="30" t="s">
        <v>8996</v>
      </c>
      <c r="AD90" s="35" t="s">
        <v>1711</v>
      </c>
      <c r="AE90" s="30">
        <v>510</v>
      </c>
    </row>
    <row r="91" spans="7:31" ht="12.75" customHeight="1">
      <c r="G91" s="30" t="s">
        <v>4419</v>
      </c>
      <c r="H91" s="31" t="s">
        <v>4420</v>
      </c>
      <c r="K91" s="30" t="s">
        <v>4421</v>
      </c>
      <c r="L91" s="31" t="s">
        <v>4422</v>
      </c>
      <c r="M91" s="30" t="s">
        <v>4423</v>
      </c>
      <c r="N91" s="31" t="s">
        <v>4424</v>
      </c>
      <c r="S91" s="30" t="s">
        <v>8892</v>
      </c>
      <c r="T91" s="30" t="s">
        <v>1238</v>
      </c>
      <c r="AC91" s="30" t="s">
        <v>8947</v>
      </c>
      <c r="AD91" s="35" t="s">
        <v>1712</v>
      </c>
      <c r="AE91" s="30">
        <v>520</v>
      </c>
    </row>
    <row r="92" spans="7:31" ht="12.75" customHeight="1">
      <c r="G92" s="30" t="s">
        <v>4425</v>
      </c>
      <c r="H92" s="31" t="s">
        <v>4426</v>
      </c>
      <c r="K92" s="30" t="s">
        <v>4427</v>
      </c>
      <c r="L92" s="31" t="s">
        <v>4428</v>
      </c>
      <c r="M92" s="30" t="s">
        <v>4429</v>
      </c>
      <c r="N92" s="31" t="s">
        <v>4430</v>
      </c>
      <c r="S92" s="30" t="s">
        <v>2339</v>
      </c>
      <c r="T92" s="30" t="s">
        <v>1239</v>
      </c>
      <c r="AC92" s="30" t="s">
        <v>8948</v>
      </c>
      <c r="AD92" s="35" t="s">
        <v>1713</v>
      </c>
      <c r="AE92" s="30">
        <v>530</v>
      </c>
    </row>
    <row r="93" spans="7:31" ht="12.75" customHeight="1">
      <c r="G93" s="30" t="s">
        <v>4431</v>
      </c>
      <c r="H93" s="31" t="s">
        <v>4432</v>
      </c>
      <c r="K93" s="30" t="s">
        <v>539</v>
      </c>
      <c r="L93" s="31" t="s">
        <v>4433</v>
      </c>
      <c r="M93" s="30" t="s">
        <v>4434</v>
      </c>
      <c r="N93" s="31" t="s">
        <v>4435</v>
      </c>
      <c r="S93" s="30" t="s">
        <v>7959</v>
      </c>
      <c r="T93" s="30" t="s">
        <v>1240</v>
      </c>
      <c r="AC93" s="30" t="s">
        <v>4933</v>
      </c>
      <c r="AD93" s="35" t="s">
        <v>1714</v>
      </c>
      <c r="AE93" s="30">
        <v>535</v>
      </c>
    </row>
    <row r="94" spans="7:31" ht="12.75" customHeight="1">
      <c r="G94" s="30" t="s">
        <v>4436</v>
      </c>
      <c r="H94" s="31" t="s">
        <v>4437</v>
      </c>
      <c r="K94" s="30" t="s">
        <v>4438</v>
      </c>
      <c r="L94" s="31" t="s">
        <v>4439</v>
      </c>
      <c r="M94" s="30" t="s">
        <v>4440</v>
      </c>
      <c r="N94" s="31" t="s">
        <v>4441</v>
      </c>
      <c r="S94" s="30" t="s">
        <v>7901</v>
      </c>
      <c r="T94" s="30" t="s">
        <v>1241</v>
      </c>
      <c r="AC94" s="30" t="s">
        <v>8993</v>
      </c>
      <c r="AD94" s="35" t="s">
        <v>1715</v>
      </c>
      <c r="AE94" s="30">
        <v>540</v>
      </c>
    </row>
    <row r="95" spans="7:31" ht="12.75" customHeight="1">
      <c r="G95" s="30" t="s">
        <v>4442</v>
      </c>
      <c r="H95" s="31" t="s">
        <v>4443</v>
      </c>
      <c r="K95" s="30" t="s">
        <v>549</v>
      </c>
      <c r="L95" s="31" t="s">
        <v>4444</v>
      </c>
      <c r="M95" s="30" t="s">
        <v>4445</v>
      </c>
      <c r="N95" s="31" t="s">
        <v>4446</v>
      </c>
      <c r="S95" s="30" t="s">
        <v>7960</v>
      </c>
      <c r="T95" s="30" t="s">
        <v>1242</v>
      </c>
      <c r="AC95" s="30" t="s">
        <v>8992</v>
      </c>
      <c r="AD95" s="35" t="s">
        <v>1717</v>
      </c>
      <c r="AE95" s="30">
        <v>545</v>
      </c>
    </row>
    <row r="96" spans="7:31" ht="12.75" customHeight="1">
      <c r="G96" s="30" t="s">
        <v>4447</v>
      </c>
      <c r="H96" s="31" t="s">
        <v>4448</v>
      </c>
      <c r="K96" s="30" t="s">
        <v>4449</v>
      </c>
      <c r="L96" s="31" t="s">
        <v>4450</v>
      </c>
      <c r="M96" s="30" t="s">
        <v>4451</v>
      </c>
      <c r="N96" s="31" t="s">
        <v>4452</v>
      </c>
      <c r="S96" s="30" t="s">
        <v>8005</v>
      </c>
      <c r="T96" s="30" t="s">
        <v>1243</v>
      </c>
      <c r="AC96" s="30" t="s">
        <v>8992</v>
      </c>
      <c r="AD96" s="35" t="s">
        <v>1718</v>
      </c>
      <c r="AE96" s="30">
        <v>550</v>
      </c>
    </row>
    <row r="97" spans="7:31" ht="12.75" customHeight="1">
      <c r="G97" s="30" t="s">
        <v>4453</v>
      </c>
      <c r="H97" s="31" t="s">
        <v>4454</v>
      </c>
      <c r="K97" s="30" t="s">
        <v>558</v>
      </c>
      <c r="L97" s="31" t="s">
        <v>4455</v>
      </c>
      <c r="M97" s="30" t="s">
        <v>4456</v>
      </c>
      <c r="N97" s="31" t="s">
        <v>4457</v>
      </c>
      <c r="S97" s="30" t="s">
        <v>8006</v>
      </c>
      <c r="T97" s="30" t="s">
        <v>1244</v>
      </c>
      <c r="AC97" s="30" t="s">
        <v>8992</v>
      </c>
      <c r="AD97" s="35" t="s">
        <v>1716</v>
      </c>
      <c r="AE97" s="30">
        <v>560</v>
      </c>
    </row>
    <row r="98" spans="7:31" ht="12.75" customHeight="1">
      <c r="G98" s="30" t="s">
        <v>4458</v>
      </c>
      <c r="H98" s="31" t="s">
        <v>4459</v>
      </c>
      <c r="K98" s="30" t="s">
        <v>4460</v>
      </c>
      <c r="L98" s="31" t="s">
        <v>4461</v>
      </c>
      <c r="M98" s="30" t="s">
        <v>4462</v>
      </c>
      <c r="N98" s="31" t="s">
        <v>4463</v>
      </c>
      <c r="S98" s="30" t="s">
        <v>7902</v>
      </c>
      <c r="T98" s="30" t="s">
        <v>1245</v>
      </c>
      <c r="AC98" s="30" t="s">
        <v>8991</v>
      </c>
      <c r="AD98" s="35" t="s">
        <v>1720</v>
      </c>
      <c r="AE98" s="30">
        <v>580</v>
      </c>
    </row>
    <row r="99" spans="7:31" ht="12.75" customHeight="1">
      <c r="G99" s="30" t="s">
        <v>4464</v>
      </c>
      <c r="H99" s="31" t="s">
        <v>4465</v>
      </c>
      <c r="K99" s="30" t="s">
        <v>4466</v>
      </c>
      <c r="L99" s="31" t="s">
        <v>4467</v>
      </c>
      <c r="M99" s="30" t="s">
        <v>4468</v>
      </c>
      <c r="N99" s="31" t="s">
        <v>4469</v>
      </c>
      <c r="S99" s="30" t="s">
        <v>7961</v>
      </c>
      <c r="T99" s="30" t="s">
        <v>1246</v>
      </c>
      <c r="AC99" s="30" t="s">
        <v>8991</v>
      </c>
      <c r="AD99" s="35" t="s">
        <v>1719</v>
      </c>
      <c r="AE99" s="30">
        <v>590</v>
      </c>
    </row>
    <row r="100" spans="7:31" ht="12.75" customHeight="1">
      <c r="G100" s="30" t="s">
        <v>4470</v>
      </c>
      <c r="H100" s="31" t="s">
        <v>4471</v>
      </c>
      <c r="K100" s="30" t="s">
        <v>4472</v>
      </c>
      <c r="L100" s="31" t="s">
        <v>4473</v>
      </c>
      <c r="M100" s="30" t="s">
        <v>519</v>
      </c>
      <c r="N100" s="31" t="s">
        <v>4474</v>
      </c>
      <c r="S100" s="30" t="s">
        <v>2244</v>
      </c>
      <c r="T100" s="30" t="s">
        <v>1247</v>
      </c>
      <c r="AC100" s="30" t="s">
        <v>453</v>
      </c>
      <c r="AD100" s="35" t="s">
        <v>1721</v>
      </c>
      <c r="AE100" s="30">
        <v>600</v>
      </c>
    </row>
    <row r="101" spans="7:31" ht="12.75" customHeight="1">
      <c r="G101" s="30" t="s">
        <v>4475</v>
      </c>
      <c r="H101" s="31" t="s">
        <v>4476</v>
      </c>
      <c r="K101" s="30" t="s">
        <v>4477</v>
      </c>
      <c r="L101" s="31" t="s">
        <v>4478</v>
      </c>
      <c r="M101" s="30" t="s">
        <v>4479</v>
      </c>
      <c r="N101" s="31" t="s">
        <v>4480</v>
      </c>
      <c r="S101" s="30" t="s">
        <v>2245</v>
      </c>
      <c r="T101" s="30" t="s">
        <v>1248</v>
      </c>
      <c r="AC101" s="30" t="s">
        <v>8949</v>
      </c>
      <c r="AD101" s="35" t="s">
        <v>1722</v>
      </c>
      <c r="AE101" s="30">
        <v>609</v>
      </c>
    </row>
    <row r="102" spans="7:31" ht="12.75" customHeight="1">
      <c r="G102" s="30" t="s">
        <v>4481</v>
      </c>
      <c r="H102" s="31" t="s">
        <v>4482</v>
      </c>
      <c r="K102" s="30" t="s">
        <v>4483</v>
      </c>
      <c r="L102" s="31" t="s">
        <v>4484</v>
      </c>
      <c r="M102" s="30" t="s">
        <v>531</v>
      </c>
      <c r="N102" s="31" t="s">
        <v>4485</v>
      </c>
      <c r="S102" s="30" t="s">
        <v>4060</v>
      </c>
      <c r="T102" s="30" t="s">
        <v>1249</v>
      </c>
      <c r="AC102" s="30" t="s">
        <v>454</v>
      </c>
      <c r="AD102" s="35" t="s">
        <v>1723</v>
      </c>
      <c r="AE102" s="30">
        <v>610</v>
      </c>
    </row>
    <row r="103" spans="7:31" ht="12.75" customHeight="1">
      <c r="G103" s="30" t="s">
        <v>4486</v>
      </c>
      <c r="H103" s="31" t="s">
        <v>4487</v>
      </c>
      <c r="K103" s="30" t="s">
        <v>4488</v>
      </c>
      <c r="L103" s="31" t="s">
        <v>4489</v>
      </c>
      <c r="M103" s="30" t="s">
        <v>4490</v>
      </c>
      <c r="N103" s="31" t="s">
        <v>4491</v>
      </c>
      <c r="S103" s="30" t="s">
        <v>8893</v>
      </c>
      <c r="T103" s="30" t="s">
        <v>1250</v>
      </c>
      <c r="AC103" s="30" t="s">
        <v>8950</v>
      </c>
      <c r="AD103" s="35" t="s">
        <v>1724</v>
      </c>
      <c r="AE103" s="30">
        <v>620</v>
      </c>
    </row>
    <row r="104" spans="7:31" ht="12.75" customHeight="1">
      <c r="G104" s="30" t="s">
        <v>4492</v>
      </c>
      <c r="H104" s="31" t="s">
        <v>4493</v>
      </c>
      <c r="K104" s="30" t="s">
        <v>4494</v>
      </c>
      <c r="L104" s="31" t="s">
        <v>4495</v>
      </c>
      <c r="M104" s="30" t="s">
        <v>4496</v>
      </c>
      <c r="N104" s="31" t="s">
        <v>4497</v>
      </c>
      <c r="S104" s="30" t="s">
        <v>174</v>
      </c>
      <c r="T104" s="30" t="s">
        <v>1251</v>
      </c>
      <c r="AC104" s="30" t="s">
        <v>8951</v>
      </c>
      <c r="AD104" s="35" t="s">
        <v>1725</v>
      </c>
      <c r="AE104" s="30">
        <v>630</v>
      </c>
    </row>
    <row r="105" spans="7:31" ht="12.75" customHeight="1">
      <c r="G105" s="30" t="s">
        <v>4498</v>
      </c>
      <c r="H105" s="31" t="s">
        <v>4499</v>
      </c>
      <c r="K105" s="30" t="s">
        <v>4500</v>
      </c>
      <c r="L105" s="31" t="s">
        <v>4501</v>
      </c>
      <c r="M105" s="30" t="s">
        <v>4502</v>
      </c>
      <c r="N105" s="31" t="s">
        <v>4503</v>
      </c>
      <c r="S105" s="30" t="s">
        <v>8871</v>
      </c>
      <c r="T105" s="30" t="s">
        <v>1252</v>
      </c>
      <c r="AC105" s="30" t="s">
        <v>8952</v>
      </c>
      <c r="AD105" s="35" t="s">
        <v>1726</v>
      </c>
      <c r="AE105" s="30">
        <v>640</v>
      </c>
    </row>
    <row r="106" spans="7:31" ht="12.75" customHeight="1">
      <c r="G106" s="30" t="s">
        <v>4504</v>
      </c>
      <c r="H106" s="31" t="s">
        <v>4505</v>
      </c>
      <c r="K106" s="30" t="s">
        <v>4506</v>
      </c>
      <c r="L106" s="31" t="s">
        <v>4507</v>
      </c>
      <c r="M106" s="30" t="s">
        <v>4508</v>
      </c>
      <c r="N106" s="31" t="s">
        <v>4509</v>
      </c>
      <c r="S106" s="30" t="s">
        <v>8007</v>
      </c>
      <c r="T106" s="30" t="s">
        <v>1253</v>
      </c>
      <c r="AC106" s="30" t="s">
        <v>8988</v>
      </c>
      <c r="AD106" s="35" t="s">
        <v>1727</v>
      </c>
      <c r="AE106" s="30">
        <v>650</v>
      </c>
    </row>
    <row r="107" spans="7:31" ht="12.75" customHeight="1">
      <c r="G107" s="30" t="s">
        <v>4510</v>
      </c>
      <c r="H107" s="31" t="s">
        <v>4511</v>
      </c>
      <c r="K107" s="30" t="s">
        <v>4512</v>
      </c>
      <c r="L107" s="31" t="s">
        <v>4513</v>
      </c>
      <c r="M107" s="30" t="s">
        <v>4514</v>
      </c>
      <c r="N107" s="31" t="s">
        <v>4515</v>
      </c>
      <c r="S107" s="30" t="s">
        <v>8872</v>
      </c>
      <c r="T107" s="30" t="s">
        <v>1254</v>
      </c>
      <c r="AC107" s="30" t="s">
        <v>8980</v>
      </c>
      <c r="AD107" s="35" t="s">
        <v>1728</v>
      </c>
      <c r="AE107" s="30">
        <v>660</v>
      </c>
    </row>
    <row r="108" spans="11:31" ht="12.75" customHeight="1">
      <c r="K108" s="30" t="s">
        <v>4516</v>
      </c>
      <c r="L108" s="31" t="s">
        <v>4517</v>
      </c>
      <c r="M108" s="30" t="s">
        <v>4518</v>
      </c>
      <c r="N108" s="31" t="s">
        <v>4519</v>
      </c>
      <c r="S108" s="30" t="s">
        <v>8894</v>
      </c>
      <c r="T108" s="30" t="s">
        <v>1255</v>
      </c>
      <c r="AC108" s="30" t="s">
        <v>8981</v>
      </c>
      <c r="AD108" s="35" t="s">
        <v>1729</v>
      </c>
      <c r="AE108" s="30">
        <v>670</v>
      </c>
    </row>
    <row r="109" spans="11:31" ht="12.75" customHeight="1">
      <c r="K109" s="30" t="s">
        <v>4520</v>
      </c>
      <c r="L109" s="31" t="s">
        <v>4521</v>
      </c>
      <c r="M109" s="30" t="s">
        <v>4522</v>
      </c>
      <c r="N109" s="31" t="s">
        <v>4523</v>
      </c>
      <c r="S109" s="30" t="s">
        <v>7903</v>
      </c>
      <c r="T109" s="30" t="s">
        <v>1256</v>
      </c>
      <c r="AC109" s="30" t="s">
        <v>8978</v>
      </c>
      <c r="AD109" s="35" t="s">
        <v>1730</v>
      </c>
      <c r="AE109" s="30">
        <v>680</v>
      </c>
    </row>
    <row r="110" spans="11:31" ht="12.75" customHeight="1">
      <c r="K110" s="30" t="s">
        <v>4524</v>
      </c>
      <c r="L110" s="31" t="s">
        <v>4525</v>
      </c>
      <c r="M110" s="30" t="s">
        <v>4526</v>
      </c>
      <c r="N110" s="31" t="s">
        <v>4527</v>
      </c>
      <c r="S110" s="30" t="s">
        <v>7962</v>
      </c>
      <c r="T110" s="30" t="s">
        <v>1257</v>
      </c>
      <c r="AC110" s="30" t="s">
        <v>8979</v>
      </c>
      <c r="AD110" s="35" t="s">
        <v>1731</v>
      </c>
      <c r="AE110" s="30">
        <v>690</v>
      </c>
    </row>
    <row r="111" spans="11:31" ht="12.75" customHeight="1">
      <c r="K111" s="30" t="s">
        <v>4528</v>
      </c>
      <c r="L111" s="31" t="s">
        <v>4529</v>
      </c>
      <c r="M111" s="30" t="s">
        <v>4530</v>
      </c>
      <c r="N111" s="31" t="s">
        <v>4531</v>
      </c>
      <c r="S111" s="30" t="s">
        <v>8008</v>
      </c>
      <c r="T111" s="30" t="s">
        <v>1258</v>
      </c>
      <c r="AC111" s="30" t="s">
        <v>7438</v>
      </c>
      <c r="AD111" s="35" t="s">
        <v>1732</v>
      </c>
      <c r="AE111" s="30">
        <v>700</v>
      </c>
    </row>
    <row r="112" spans="11:31" ht="12.75" customHeight="1">
      <c r="K112" s="30" t="s">
        <v>4532</v>
      </c>
      <c r="L112" s="31" t="s">
        <v>4533</v>
      </c>
      <c r="M112" s="30" t="s">
        <v>4534</v>
      </c>
      <c r="N112" s="31" t="s">
        <v>4535</v>
      </c>
      <c r="S112" s="30" t="s">
        <v>4941</v>
      </c>
      <c r="T112" s="30" t="s">
        <v>1259</v>
      </c>
      <c r="AC112" s="30" t="s">
        <v>7437</v>
      </c>
      <c r="AD112" s="35" t="s">
        <v>1733</v>
      </c>
      <c r="AE112" s="30">
        <v>710</v>
      </c>
    </row>
    <row r="113" spans="11:31" ht="12.75" customHeight="1">
      <c r="K113" s="30" t="s">
        <v>4536</v>
      </c>
      <c r="L113" s="31" t="s">
        <v>4537</v>
      </c>
      <c r="M113" s="30" t="s">
        <v>4538</v>
      </c>
      <c r="N113" s="31" t="s">
        <v>4539</v>
      </c>
      <c r="S113" s="30" t="s">
        <v>2288</v>
      </c>
      <c r="T113" s="30" t="s">
        <v>1260</v>
      </c>
      <c r="AC113" s="30" t="s">
        <v>7468</v>
      </c>
      <c r="AD113" s="34">
        <v>98101180</v>
      </c>
      <c r="AE113" s="30">
        <v>720</v>
      </c>
    </row>
    <row r="114" spans="11:31" ht="12.75" customHeight="1">
      <c r="K114" s="30" t="s">
        <v>4540</v>
      </c>
      <c r="L114" s="31" t="s">
        <v>4541</v>
      </c>
      <c r="M114" s="30" t="s">
        <v>551</v>
      </c>
      <c r="N114" s="31" t="s">
        <v>4542</v>
      </c>
      <c r="S114" s="30" t="s">
        <v>4943</v>
      </c>
      <c r="T114" s="30" t="s">
        <v>1261</v>
      </c>
      <c r="AC114" s="30" t="s">
        <v>7467</v>
      </c>
      <c r="AD114" s="34">
        <v>98101170</v>
      </c>
      <c r="AE114" s="30">
        <v>730</v>
      </c>
    </row>
    <row r="115" spans="11:31" ht="12.75" customHeight="1">
      <c r="K115" s="30" t="s">
        <v>155</v>
      </c>
      <c r="L115" s="31" t="s">
        <v>4543</v>
      </c>
      <c r="M115" s="30" t="s">
        <v>4544</v>
      </c>
      <c r="N115" s="31" t="s">
        <v>4545</v>
      </c>
      <c r="S115" s="30" t="s">
        <v>2289</v>
      </c>
      <c r="T115" s="30" t="s">
        <v>1262</v>
      </c>
      <c r="AC115" s="30" t="s">
        <v>7466</v>
      </c>
      <c r="AD115" s="34">
        <v>98101160</v>
      </c>
      <c r="AE115" s="30">
        <v>740</v>
      </c>
    </row>
    <row r="116" spans="11:31" ht="12.75" customHeight="1">
      <c r="K116" s="30" t="s">
        <v>4546</v>
      </c>
      <c r="L116" s="31" t="s">
        <v>4547</v>
      </c>
      <c r="M116" s="30" t="s">
        <v>4548</v>
      </c>
      <c r="N116" s="31" t="s">
        <v>4549</v>
      </c>
      <c r="S116" s="30" t="s">
        <v>2311</v>
      </c>
      <c r="T116" s="30" t="s">
        <v>1263</v>
      </c>
      <c r="AC116" s="30" t="s">
        <v>7465</v>
      </c>
      <c r="AD116" s="34">
        <v>98101150</v>
      </c>
      <c r="AE116" s="30">
        <v>750</v>
      </c>
    </row>
    <row r="117" spans="11:31" ht="12.75" customHeight="1">
      <c r="K117" s="30" t="s">
        <v>4550</v>
      </c>
      <c r="L117" s="31" t="s">
        <v>4551</v>
      </c>
      <c r="M117" s="30" t="s">
        <v>4552</v>
      </c>
      <c r="N117" s="31" t="s">
        <v>4553</v>
      </c>
      <c r="S117" s="30" t="s">
        <v>2263</v>
      </c>
      <c r="T117" s="30" t="s">
        <v>1264</v>
      </c>
      <c r="AC117" s="30" t="s">
        <v>7464</v>
      </c>
      <c r="AD117" s="34">
        <v>98101140</v>
      </c>
      <c r="AE117" s="30">
        <v>760</v>
      </c>
    </row>
    <row r="118" spans="11:31" ht="12.75" customHeight="1">
      <c r="K118" s="30" t="s">
        <v>4554</v>
      </c>
      <c r="L118" s="31" t="s">
        <v>4555</v>
      </c>
      <c r="M118" s="30" t="s">
        <v>4556</v>
      </c>
      <c r="N118" s="31" t="s">
        <v>4557</v>
      </c>
      <c r="S118" s="30" t="s">
        <v>3038</v>
      </c>
      <c r="T118" s="30" t="s">
        <v>1265</v>
      </c>
      <c r="AC118" s="30" t="s">
        <v>7463</v>
      </c>
      <c r="AD118" s="34">
        <v>98101130</v>
      </c>
      <c r="AE118" s="30">
        <v>770</v>
      </c>
    </row>
    <row r="119" spans="11:31" ht="12.75" customHeight="1">
      <c r="K119" s="30" t="s">
        <v>4558</v>
      </c>
      <c r="L119" s="31" t="s">
        <v>4559</v>
      </c>
      <c r="M119" s="30" t="s">
        <v>4560</v>
      </c>
      <c r="N119" s="31" t="s">
        <v>4561</v>
      </c>
      <c r="S119" s="30" t="s">
        <v>3039</v>
      </c>
      <c r="T119" s="30" t="s">
        <v>1266</v>
      </c>
      <c r="AC119" s="30" t="s">
        <v>7462</v>
      </c>
      <c r="AD119" s="34">
        <v>98101120</v>
      </c>
      <c r="AE119" s="30">
        <v>780</v>
      </c>
    </row>
    <row r="120" spans="11:31" ht="12.75" customHeight="1">
      <c r="K120" s="30" t="s">
        <v>4562</v>
      </c>
      <c r="L120" s="31" t="s">
        <v>4563</v>
      </c>
      <c r="M120" s="30" t="s">
        <v>4560</v>
      </c>
      <c r="N120" s="31" t="s">
        <v>4564</v>
      </c>
      <c r="S120" s="30" t="s">
        <v>2238</v>
      </c>
      <c r="T120" s="30" t="s">
        <v>1267</v>
      </c>
      <c r="AC120" s="30" t="s">
        <v>7461</v>
      </c>
      <c r="AD120" s="34">
        <v>98101110</v>
      </c>
      <c r="AE120" s="30">
        <v>800</v>
      </c>
    </row>
    <row r="121" spans="11:31" ht="12.75" customHeight="1">
      <c r="K121" s="30" t="s">
        <v>4565</v>
      </c>
      <c r="L121" s="31" t="s">
        <v>4566</v>
      </c>
      <c r="M121" s="30" t="s">
        <v>4567</v>
      </c>
      <c r="N121" s="31" t="s">
        <v>4568</v>
      </c>
      <c r="S121" s="30" t="s">
        <v>4927</v>
      </c>
      <c r="T121" s="30" t="s">
        <v>1268</v>
      </c>
      <c r="AC121" s="30" t="s">
        <v>7440</v>
      </c>
      <c r="AD121" s="35" t="s">
        <v>1734</v>
      </c>
      <c r="AE121" s="30">
        <v>820</v>
      </c>
    </row>
    <row r="122" spans="11:31" ht="12.75" customHeight="1">
      <c r="K122" s="30" t="s">
        <v>4569</v>
      </c>
      <c r="L122" s="31" t="s">
        <v>4570</v>
      </c>
      <c r="M122" s="30" t="s">
        <v>560</v>
      </c>
      <c r="N122" s="31" t="s">
        <v>4571</v>
      </c>
      <c r="S122" s="30" t="s">
        <v>2341</v>
      </c>
      <c r="T122" s="30" t="s">
        <v>1269</v>
      </c>
      <c r="AC122" s="30" t="s">
        <v>7441</v>
      </c>
      <c r="AD122" s="35" t="s">
        <v>1735</v>
      </c>
      <c r="AE122" s="30">
        <v>830</v>
      </c>
    </row>
    <row r="123" spans="11:31" ht="12.75" customHeight="1">
      <c r="K123" s="30" t="s">
        <v>4572</v>
      </c>
      <c r="L123" s="31" t="s">
        <v>4573</v>
      </c>
      <c r="M123" s="30" t="s">
        <v>4574</v>
      </c>
      <c r="N123" s="31" t="s">
        <v>4575</v>
      </c>
      <c r="S123" s="30" t="s">
        <v>2365</v>
      </c>
      <c r="T123" s="30" t="s">
        <v>1270</v>
      </c>
      <c r="AC123" s="30" t="s">
        <v>7439</v>
      </c>
      <c r="AD123" s="35" t="s">
        <v>1736</v>
      </c>
      <c r="AE123" s="30">
        <v>840</v>
      </c>
    </row>
    <row r="124" spans="11:31" ht="12.75" customHeight="1">
      <c r="K124" s="30" t="s">
        <v>4576</v>
      </c>
      <c r="L124" s="31" t="s">
        <v>4577</v>
      </c>
      <c r="M124" s="30" t="s">
        <v>568</v>
      </c>
      <c r="N124" s="31" t="s">
        <v>4578</v>
      </c>
      <c r="S124" s="30" t="s">
        <v>7904</v>
      </c>
      <c r="T124" s="30" t="s">
        <v>1271</v>
      </c>
      <c r="AC124" s="30" t="s">
        <v>7443</v>
      </c>
      <c r="AD124" s="35" t="s">
        <v>1737</v>
      </c>
      <c r="AE124" s="30">
        <v>860</v>
      </c>
    </row>
    <row r="125" spans="11:31" ht="12.75" customHeight="1">
      <c r="K125" s="30" t="s">
        <v>4579</v>
      </c>
      <c r="L125" s="31" t="s">
        <v>4580</v>
      </c>
      <c r="M125" s="30" t="s">
        <v>4581</v>
      </c>
      <c r="N125" s="31" t="s">
        <v>4582</v>
      </c>
      <c r="S125" s="30" t="s">
        <v>2342</v>
      </c>
      <c r="T125" s="30" t="s">
        <v>1272</v>
      </c>
      <c r="AC125" s="30" t="s">
        <v>8953</v>
      </c>
      <c r="AD125" s="35" t="s">
        <v>1738</v>
      </c>
      <c r="AE125" s="30">
        <v>900</v>
      </c>
    </row>
    <row r="126" spans="11:30" ht="12.75" customHeight="1">
      <c r="K126" s="30" t="s">
        <v>576</v>
      </c>
      <c r="L126" s="31" t="s">
        <v>4583</v>
      </c>
      <c r="M126" s="30" t="s">
        <v>4584</v>
      </c>
      <c r="N126" s="31" t="s">
        <v>4585</v>
      </c>
      <c r="S126" s="30" t="s">
        <v>2366</v>
      </c>
      <c r="T126" s="30" t="s">
        <v>1273</v>
      </c>
      <c r="AC126" s="30" t="s">
        <v>8958</v>
      </c>
      <c r="AD126" s="35" t="s">
        <v>1739</v>
      </c>
    </row>
    <row r="127" spans="11:30" ht="12.75" customHeight="1">
      <c r="K127" s="30" t="s">
        <v>585</v>
      </c>
      <c r="L127" s="31" t="s">
        <v>4586</v>
      </c>
      <c r="M127" s="30" t="s">
        <v>4587</v>
      </c>
      <c r="N127" s="31" t="s">
        <v>4588</v>
      </c>
      <c r="S127" s="30" t="s">
        <v>2290</v>
      </c>
      <c r="T127" s="30" t="s">
        <v>1274</v>
      </c>
      <c r="AC127" s="30" t="s">
        <v>8963</v>
      </c>
      <c r="AD127" s="35" t="s">
        <v>1740</v>
      </c>
    </row>
    <row r="128" spans="11:30" ht="12.75" customHeight="1">
      <c r="K128" s="30" t="s">
        <v>4589</v>
      </c>
      <c r="L128" s="31" t="s">
        <v>4590</v>
      </c>
      <c r="M128" s="30" t="s">
        <v>4591</v>
      </c>
      <c r="N128" s="31" t="s">
        <v>4592</v>
      </c>
      <c r="S128" s="30" t="s">
        <v>2312</v>
      </c>
      <c r="T128" s="30" t="s">
        <v>1275</v>
      </c>
      <c r="AC128" s="30" t="s">
        <v>8968</v>
      </c>
      <c r="AD128" s="35" t="s">
        <v>1741</v>
      </c>
    </row>
    <row r="129" spans="11:30" ht="12.75" customHeight="1">
      <c r="K129" s="30" t="s">
        <v>4593</v>
      </c>
      <c r="L129" s="31" t="s">
        <v>4594</v>
      </c>
      <c r="M129" s="30" t="s">
        <v>4595</v>
      </c>
      <c r="N129" s="31" t="s">
        <v>4596</v>
      </c>
      <c r="S129" s="30" t="s">
        <v>7905</v>
      </c>
      <c r="T129" s="30" t="s">
        <v>1276</v>
      </c>
      <c r="AC129" s="30" t="s">
        <v>7442</v>
      </c>
      <c r="AD129" s="35" t="s">
        <v>1742</v>
      </c>
    </row>
    <row r="130" spans="11:30" ht="12.75" customHeight="1">
      <c r="K130" s="30" t="s">
        <v>4597</v>
      </c>
      <c r="L130" s="31" t="s">
        <v>4598</v>
      </c>
      <c r="M130" s="30" t="s">
        <v>578</v>
      </c>
      <c r="N130" s="31" t="s">
        <v>4599</v>
      </c>
      <c r="S130" s="30" t="s">
        <v>7963</v>
      </c>
      <c r="T130" s="30" t="s">
        <v>1277</v>
      </c>
      <c r="AC130" s="30" t="s">
        <v>8954</v>
      </c>
      <c r="AD130" s="35" t="s">
        <v>1743</v>
      </c>
    </row>
    <row r="131" spans="11:30" ht="12.75" customHeight="1">
      <c r="K131" s="30" t="s">
        <v>4600</v>
      </c>
      <c r="L131" s="31" t="s">
        <v>4601</v>
      </c>
      <c r="M131" s="30" t="s">
        <v>4602</v>
      </c>
      <c r="N131" s="31" t="s">
        <v>4603</v>
      </c>
      <c r="S131" s="30" t="s">
        <v>8010</v>
      </c>
      <c r="T131" s="30" t="s">
        <v>1278</v>
      </c>
      <c r="AC131" s="30" t="s">
        <v>8959</v>
      </c>
      <c r="AD131" s="35" t="s">
        <v>1744</v>
      </c>
    </row>
    <row r="132" spans="11:30" ht="12.75" customHeight="1">
      <c r="K132" s="30" t="s">
        <v>4604</v>
      </c>
      <c r="L132" s="31" t="s">
        <v>4605</v>
      </c>
      <c r="M132" s="30" t="s">
        <v>4606</v>
      </c>
      <c r="N132" s="31" t="s">
        <v>8025</v>
      </c>
      <c r="S132" s="30" t="s">
        <v>2291</v>
      </c>
      <c r="T132" s="30" t="s">
        <v>1279</v>
      </c>
      <c r="AC132" s="30" t="s">
        <v>8964</v>
      </c>
      <c r="AD132" s="35" t="s">
        <v>1745</v>
      </c>
    </row>
    <row r="133" spans="11:30" ht="12.75" customHeight="1">
      <c r="K133" s="30" t="s">
        <v>8026</v>
      </c>
      <c r="L133" s="31" t="s">
        <v>8027</v>
      </c>
      <c r="M133" s="30" t="s">
        <v>8028</v>
      </c>
      <c r="N133" s="31" t="s">
        <v>8029</v>
      </c>
      <c r="S133" s="30" t="s">
        <v>2313</v>
      </c>
      <c r="T133" s="30" t="s">
        <v>1280</v>
      </c>
      <c r="AC133" s="30" t="s">
        <v>8969</v>
      </c>
      <c r="AD133" s="35" t="s">
        <v>1746</v>
      </c>
    </row>
    <row r="134" spans="11:30" ht="12.75" customHeight="1">
      <c r="K134" s="30" t="s">
        <v>8030</v>
      </c>
      <c r="L134" s="31" t="s">
        <v>8031</v>
      </c>
      <c r="M134" s="30" t="s">
        <v>8032</v>
      </c>
      <c r="N134" s="31" t="s">
        <v>8033</v>
      </c>
      <c r="S134" s="30" t="s">
        <v>2264</v>
      </c>
      <c r="T134" s="30" t="s">
        <v>1281</v>
      </c>
      <c r="AC134" s="30" t="s">
        <v>8999</v>
      </c>
      <c r="AD134" s="35" t="s">
        <v>1747</v>
      </c>
    </row>
    <row r="135" spans="11:30" ht="12.75" customHeight="1">
      <c r="K135" s="30" t="s">
        <v>8034</v>
      </c>
      <c r="L135" s="31" t="s">
        <v>8035</v>
      </c>
      <c r="M135" s="30" t="s">
        <v>8036</v>
      </c>
      <c r="N135" s="31" t="s">
        <v>8037</v>
      </c>
      <c r="S135" s="30" t="s">
        <v>8011</v>
      </c>
      <c r="T135" s="30" t="s">
        <v>1282</v>
      </c>
      <c r="AC135" s="30" t="s">
        <v>9000</v>
      </c>
      <c r="AD135" s="35" t="s">
        <v>1748</v>
      </c>
    </row>
    <row r="136" spans="11:30" ht="12.75" customHeight="1">
      <c r="K136" s="30" t="s">
        <v>8038</v>
      </c>
      <c r="L136" s="31" t="s">
        <v>8039</v>
      </c>
      <c r="M136" s="30" t="s">
        <v>8040</v>
      </c>
      <c r="N136" s="31" t="s">
        <v>8041</v>
      </c>
      <c r="S136" s="30" t="s">
        <v>8896</v>
      </c>
      <c r="T136" s="30" t="s">
        <v>1283</v>
      </c>
      <c r="AC136" s="30" t="s">
        <v>7434</v>
      </c>
      <c r="AD136" s="35" t="s">
        <v>1749</v>
      </c>
    </row>
    <row r="137" spans="11:30" ht="12.75" customHeight="1">
      <c r="K137" s="30" t="s">
        <v>8042</v>
      </c>
      <c r="L137" s="31" t="s">
        <v>8043</v>
      </c>
      <c r="M137" s="30" t="s">
        <v>8044</v>
      </c>
      <c r="N137" s="31" t="s">
        <v>8045</v>
      </c>
      <c r="S137" s="30" t="s">
        <v>4938</v>
      </c>
      <c r="T137" s="30" t="s">
        <v>1284</v>
      </c>
      <c r="AC137" s="30" t="s">
        <v>7435</v>
      </c>
      <c r="AD137" s="35" t="s">
        <v>1750</v>
      </c>
    </row>
    <row r="138" spans="11:30" ht="12.75" customHeight="1">
      <c r="K138" s="30" t="s">
        <v>8046</v>
      </c>
      <c r="L138" s="31" t="s">
        <v>8047</v>
      </c>
      <c r="M138" s="30" t="s">
        <v>8048</v>
      </c>
      <c r="N138" s="31" t="s">
        <v>8049</v>
      </c>
      <c r="S138" s="30" t="s">
        <v>175</v>
      </c>
      <c r="T138" s="30" t="s">
        <v>1285</v>
      </c>
      <c r="AC138" s="30" t="s">
        <v>8998</v>
      </c>
      <c r="AD138" s="35" t="s">
        <v>1751</v>
      </c>
    </row>
    <row r="139" spans="11:30" ht="12.75" customHeight="1">
      <c r="K139" s="30" t="s">
        <v>8050</v>
      </c>
      <c r="L139" s="31" t="s">
        <v>8051</v>
      </c>
      <c r="M139" s="30" t="s">
        <v>8052</v>
      </c>
      <c r="N139" s="31" t="s">
        <v>8053</v>
      </c>
      <c r="S139" s="30" t="s">
        <v>4939</v>
      </c>
      <c r="T139" s="30" t="s">
        <v>1286</v>
      </c>
      <c r="AC139" s="30" t="s">
        <v>7436</v>
      </c>
      <c r="AD139" s="35" t="s">
        <v>1752</v>
      </c>
    </row>
    <row r="140" spans="11:30" ht="12.75" customHeight="1">
      <c r="K140" s="30" t="s">
        <v>8054</v>
      </c>
      <c r="L140" s="31" t="s">
        <v>8055</v>
      </c>
      <c r="M140" s="30" t="s">
        <v>8056</v>
      </c>
      <c r="N140" s="31" t="s">
        <v>8057</v>
      </c>
      <c r="S140" s="30" t="s">
        <v>7906</v>
      </c>
      <c r="T140" s="30" t="s">
        <v>1287</v>
      </c>
      <c r="AC140" s="30" t="s">
        <v>7445</v>
      </c>
      <c r="AD140" s="35" t="s">
        <v>1753</v>
      </c>
    </row>
    <row r="141" spans="11:30" ht="12.75" customHeight="1">
      <c r="K141" s="30" t="s">
        <v>8058</v>
      </c>
      <c r="L141" s="31" t="s">
        <v>8059</v>
      </c>
      <c r="M141" s="30" t="s">
        <v>8060</v>
      </c>
      <c r="N141" s="31" t="s">
        <v>8061</v>
      </c>
      <c r="S141" s="30" t="s">
        <v>7964</v>
      </c>
      <c r="T141" s="30" t="s">
        <v>1288</v>
      </c>
      <c r="AC141" s="30" t="s">
        <v>8955</v>
      </c>
      <c r="AD141" s="35" t="s">
        <v>1754</v>
      </c>
    </row>
    <row r="142" spans="11:30" ht="12.75" customHeight="1">
      <c r="K142" s="30" t="s">
        <v>8062</v>
      </c>
      <c r="L142" s="31" t="s">
        <v>8063</v>
      </c>
      <c r="M142" s="30" t="s">
        <v>8064</v>
      </c>
      <c r="N142" s="31" t="s">
        <v>5731</v>
      </c>
      <c r="S142" s="30" t="s">
        <v>8012</v>
      </c>
      <c r="T142" s="30" t="s">
        <v>1289</v>
      </c>
      <c r="AC142" s="30" t="s">
        <v>8960</v>
      </c>
      <c r="AD142" s="35" t="s">
        <v>1755</v>
      </c>
    </row>
    <row r="143" spans="11:30" ht="12.75" customHeight="1">
      <c r="K143" s="30" t="s">
        <v>5732</v>
      </c>
      <c r="L143" s="31" t="s">
        <v>5733</v>
      </c>
      <c r="M143" s="30" t="s">
        <v>5734</v>
      </c>
      <c r="N143" s="31" t="s">
        <v>5735</v>
      </c>
      <c r="S143" s="30" t="s">
        <v>7907</v>
      </c>
      <c r="T143" s="30" t="s">
        <v>1290</v>
      </c>
      <c r="AC143" s="30" t="s">
        <v>8965</v>
      </c>
      <c r="AD143" s="35" t="s">
        <v>1756</v>
      </c>
    </row>
    <row r="144" spans="11:30" ht="12.75" customHeight="1">
      <c r="K144" s="30" t="s">
        <v>5736</v>
      </c>
      <c r="L144" s="31" t="s">
        <v>5737</v>
      </c>
      <c r="M144" s="30" t="s">
        <v>5734</v>
      </c>
      <c r="N144" s="31" t="s">
        <v>5738</v>
      </c>
      <c r="S144" s="30" t="s">
        <v>7965</v>
      </c>
      <c r="T144" s="30" t="s">
        <v>1291</v>
      </c>
      <c r="AC144" s="30" t="s">
        <v>8970</v>
      </c>
      <c r="AD144" s="35" t="s">
        <v>1757</v>
      </c>
    </row>
    <row r="145" spans="11:30" ht="12.75" customHeight="1">
      <c r="K145" s="30" t="s">
        <v>5739</v>
      </c>
      <c r="L145" s="31" t="s">
        <v>5740</v>
      </c>
      <c r="M145" s="30" t="s">
        <v>5734</v>
      </c>
      <c r="N145" s="31" t="s">
        <v>5741</v>
      </c>
      <c r="S145" s="30" t="s">
        <v>8013</v>
      </c>
      <c r="T145" s="30" t="s">
        <v>1292</v>
      </c>
      <c r="AC145" s="30" t="s">
        <v>7446</v>
      </c>
      <c r="AD145" s="35" t="s">
        <v>1758</v>
      </c>
    </row>
    <row r="146" spans="11:30" ht="12.75" customHeight="1">
      <c r="K146" s="30" t="s">
        <v>5742</v>
      </c>
      <c r="L146" s="31" t="s">
        <v>5743</v>
      </c>
      <c r="M146" s="30" t="s">
        <v>5744</v>
      </c>
      <c r="N146" s="31" t="s">
        <v>5745</v>
      </c>
      <c r="S146" s="30" t="s">
        <v>2314</v>
      </c>
      <c r="T146" s="30" t="s">
        <v>1293</v>
      </c>
      <c r="AC146" s="30" t="s">
        <v>8956</v>
      </c>
      <c r="AD146" s="35" t="s">
        <v>1759</v>
      </c>
    </row>
    <row r="147" spans="11:30" ht="12.75" customHeight="1">
      <c r="K147" s="30" t="s">
        <v>5746</v>
      </c>
      <c r="L147" s="31" t="s">
        <v>5747</v>
      </c>
      <c r="M147" s="30" t="s">
        <v>5748</v>
      </c>
      <c r="N147" s="31" t="s">
        <v>5749</v>
      </c>
      <c r="S147" s="30" t="s">
        <v>2315</v>
      </c>
      <c r="T147" s="30" t="s">
        <v>1294</v>
      </c>
      <c r="AC147" s="30" t="s">
        <v>8961</v>
      </c>
      <c r="AD147" s="35" t="s">
        <v>1760</v>
      </c>
    </row>
    <row r="148" spans="11:30" ht="12.75" customHeight="1">
      <c r="K148" s="30" t="s">
        <v>5750</v>
      </c>
      <c r="L148" s="31" t="s">
        <v>5751</v>
      </c>
      <c r="M148" s="30" t="s">
        <v>5752</v>
      </c>
      <c r="N148" s="31" t="s">
        <v>5753</v>
      </c>
      <c r="S148" s="30" t="s">
        <v>2316</v>
      </c>
      <c r="T148" s="30" t="s">
        <v>1295</v>
      </c>
      <c r="AC148" s="30" t="s">
        <v>8966</v>
      </c>
      <c r="AD148" s="35" t="s">
        <v>1761</v>
      </c>
    </row>
    <row r="149" spans="11:30" ht="12.75" customHeight="1">
      <c r="K149" s="30" t="s">
        <v>5754</v>
      </c>
      <c r="L149" s="31" t="s">
        <v>5755</v>
      </c>
      <c r="M149" s="30" t="s">
        <v>5756</v>
      </c>
      <c r="N149" s="31" t="s">
        <v>5757</v>
      </c>
      <c r="S149" s="30" t="s">
        <v>7908</v>
      </c>
      <c r="T149" s="30" t="s">
        <v>1296</v>
      </c>
      <c r="AC149" s="30" t="s">
        <v>8971</v>
      </c>
      <c r="AD149" s="35" t="s">
        <v>1762</v>
      </c>
    </row>
    <row r="150" spans="11:30" ht="12.75" customHeight="1">
      <c r="K150" s="30" t="s">
        <v>5758</v>
      </c>
      <c r="L150" s="31" t="s">
        <v>5759</v>
      </c>
      <c r="M150" s="30" t="s">
        <v>5760</v>
      </c>
      <c r="N150" s="31" t="s">
        <v>5761</v>
      </c>
      <c r="S150" s="30" t="s">
        <v>7909</v>
      </c>
      <c r="T150" s="30" t="s">
        <v>1297</v>
      </c>
      <c r="AC150" s="30" t="s">
        <v>7444</v>
      </c>
      <c r="AD150" s="35" t="s">
        <v>1763</v>
      </c>
    </row>
    <row r="151" spans="11:30" ht="12.75" customHeight="1">
      <c r="K151" s="30" t="s">
        <v>5762</v>
      </c>
      <c r="L151" s="31" t="s">
        <v>5763</v>
      </c>
      <c r="M151" s="30" t="s">
        <v>5764</v>
      </c>
      <c r="N151" s="31" t="s">
        <v>5765</v>
      </c>
      <c r="S151" s="30" t="s">
        <v>2317</v>
      </c>
      <c r="T151" s="30" t="s">
        <v>1298</v>
      </c>
      <c r="AC151" s="30" t="s">
        <v>8957</v>
      </c>
      <c r="AD151" s="35" t="s">
        <v>1764</v>
      </c>
    </row>
    <row r="152" spans="11:30" ht="12.75" customHeight="1">
      <c r="K152" s="30" t="s">
        <v>5766</v>
      </c>
      <c r="L152" s="31" t="s">
        <v>5767</v>
      </c>
      <c r="M152" s="30" t="s">
        <v>5764</v>
      </c>
      <c r="N152" s="31" t="s">
        <v>5768</v>
      </c>
      <c r="S152" s="30" t="s">
        <v>240</v>
      </c>
      <c r="T152" s="30" t="s">
        <v>1299</v>
      </c>
      <c r="AC152" s="30" t="s">
        <v>8962</v>
      </c>
      <c r="AD152" s="35" t="s">
        <v>1765</v>
      </c>
    </row>
    <row r="153" spans="11:30" ht="12.75" customHeight="1">
      <c r="K153" s="30" t="s">
        <v>5769</v>
      </c>
      <c r="L153" s="31" t="s">
        <v>5770</v>
      </c>
      <c r="M153" s="30" t="s">
        <v>5771</v>
      </c>
      <c r="N153" s="31" t="s">
        <v>5772</v>
      </c>
      <c r="S153" s="30" t="s">
        <v>2318</v>
      </c>
      <c r="T153" s="30" t="s">
        <v>1300</v>
      </c>
      <c r="AC153" s="30" t="s">
        <v>8967</v>
      </c>
      <c r="AD153" s="35" t="s">
        <v>1766</v>
      </c>
    </row>
    <row r="154" spans="11:30" ht="12.75" customHeight="1">
      <c r="K154" s="30" t="s">
        <v>5773</v>
      </c>
      <c r="L154" s="31" t="s">
        <v>5774</v>
      </c>
      <c r="M154" s="30" t="s">
        <v>5775</v>
      </c>
      <c r="N154" s="31" t="s">
        <v>5776</v>
      </c>
      <c r="S154" s="30" t="s">
        <v>2319</v>
      </c>
      <c r="T154" s="30" t="s">
        <v>1301</v>
      </c>
      <c r="AC154" s="30" t="s">
        <v>8972</v>
      </c>
      <c r="AD154" s="35" t="s">
        <v>1767</v>
      </c>
    </row>
    <row r="155" spans="11:30" ht="12.75" customHeight="1">
      <c r="K155" s="30" t="s">
        <v>5777</v>
      </c>
      <c r="L155" s="31" t="s">
        <v>5778</v>
      </c>
      <c r="M155" s="30" t="s">
        <v>5779</v>
      </c>
      <c r="N155" s="31" t="s">
        <v>5780</v>
      </c>
      <c r="S155" s="30" t="s">
        <v>2320</v>
      </c>
      <c r="T155" s="30" t="s">
        <v>1302</v>
      </c>
      <c r="AC155" s="30" t="s">
        <v>7449</v>
      </c>
      <c r="AD155" s="35" t="s">
        <v>1768</v>
      </c>
    </row>
    <row r="156" spans="11:30" ht="12.75" customHeight="1">
      <c r="K156" s="30" t="s">
        <v>5781</v>
      </c>
      <c r="L156" s="31" t="s">
        <v>5782</v>
      </c>
      <c r="M156" s="30" t="s">
        <v>5779</v>
      </c>
      <c r="N156" s="31" t="s">
        <v>5783</v>
      </c>
      <c r="S156" s="30" t="s">
        <v>2321</v>
      </c>
      <c r="T156" s="30" t="s">
        <v>1303</v>
      </c>
      <c r="AC156" s="30" t="s">
        <v>7448</v>
      </c>
      <c r="AD156" s="35" t="s">
        <v>1769</v>
      </c>
    </row>
    <row r="157" spans="11:30" ht="12.75" customHeight="1">
      <c r="K157" s="30" t="s">
        <v>5784</v>
      </c>
      <c r="L157" s="31" t="s">
        <v>5785</v>
      </c>
      <c r="M157" s="30" t="s">
        <v>5786</v>
      </c>
      <c r="N157" s="31" t="s">
        <v>5787</v>
      </c>
      <c r="S157" s="30" t="s">
        <v>7910</v>
      </c>
      <c r="T157" s="30" t="s">
        <v>1304</v>
      </c>
      <c r="AC157" s="30" t="s">
        <v>7450</v>
      </c>
      <c r="AD157" s="35" t="s">
        <v>1770</v>
      </c>
    </row>
    <row r="158" spans="11:30" ht="12.75" customHeight="1">
      <c r="K158" s="30" t="s">
        <v>5788</v>
      </c>
      <c r="L158" s="31" t="s">
        <v>5789</v>
      </c>
      <c r="M158" s="30" t="s">
        <v>5790</v>
      </c>
      <c r="N158" s="31" t="s">
        <v>5791</v>
      </c>
      <c r="S158" s="30" t="s">
        <v>2368</v>
      </c>
      <c r="T158" s="30" t="s">
        <v>1305</v>
      </c>
      <c r="AC158" s="30" t="s">
        <v>8976</v>
      </c>
      <c r="AD158" s="35" t="s">
        <v>1771</v>
      </c>
    </row>
    <row r="159" spans="11:30" ht="12.75" customHeight="1">
      <c r="K159" s="30" t="s">
        <v>5792</v>
      </c>
      <c r="L159" s="31" t="s">
        <v>5793</v>
      </c>
      <c r="M159" s="30" t="s">
        <v>5790</v>
      </c>
      <c r="N159" s="31" t="s">
        <v>5794</v>
      </c>
      <c r="S159" s="30" t="s">
        <v>7916</v>
      </c>
      <c r="T159" s="30" t="s">
        <v>1306</v>
      </c>
      <c r="AC159" s="30" t="s">
        <v>8977</v>
      </c>
      <c r="AD159" s="35" t="s">
        <v>1772</v>
      </c>
    </row>
    <row r="160" spans="11:30" ht="12.75" customHeight="1">
      <c r="K160" s="30" t="s">
        <v>5795</v>
      </c>
      <c r="L160" s="31" t="s">
        <v>5796</v>
      </c>
      <c r="M160" s="30" t="s">
        <v>5797</v>
      </c>
      <c r="N160" s="31" t="s">
        <v>5798</v>
      </c>
      <c r="S160" s="30" t="s">
        <v>2344</v>
      </c>
      <c r="T160" s="30" t="s">
        <v>1307</v>
      </c>
      <c r="AC160" s="30" t="s">
        <v>8974</v>
      </c>
      <c r="AD160" s="35" t="s">
        <v>1773</v>
      </c>
    </row>
    <row r="161" spans="11:30" ht="12.75" customHeight="1">
      <c r="K161" s="30" t="s">
        <v>5799</v>
      </c>
      <c r="L161" s="31" t="s">
        <v>5800</v>
      </c>
      <c r="M161" s="30" t="s">
        <v>5801</v>
      </c>
      <c r="N161" s="31" t="s">
        <v>9269</v>
      </c>
      <c r="S161" s="30" t="s">
        <v>2345</v>
      </c>
      <c r="T161" s="30" t="s">
        <v>1308</v>
      </c>
      <c r="AC161" s="30" t="s">
        <v>8973</v>
      </c>
      <c r="AD161" s="35" t="s">
        <v>1774</v>
      </c>
    </row>
    <row r="162" spans="11:30" ht="12.75" customHeight="1">
      <c r="K162" s="30" t="s">
        <v>9270</v>
      </c>
      <c r="L162" s="31" t="s">
        <v>9271</v>
      </c>
      <c r="M162" s="30" t="s">
        <v>9272</v>
      </c>
      <c r="N162" s="31" t="s">
        <v>9273</v>
      </c>
      <c r="S162" s="30" t="s">
        <v>2343</v>
      </c>
      <c r="T162" s="30" t="s">
        <v>1309</v>
      </c>
      <c r="AC162" s="30" t="s">
        <v>8975</v>
      </c>
      <c r="AD162" s="35" t="s">
        <v>1775</v>
      </c>
    </row>
    <row r="163" spans="11:30" ht="12.75" customHeight="1">
      <c r="K163" s="30" t="s">
        <v>9274</v>
      </c>
      <c r="L163" s="31" t="s">
        <v>9275</v>
      </c>
      <c r="M163" s="30" t="s">
        <v>9276</v>
      </c>
      <c r="N163" s="31" t="s">
        <v>9277</v>
      </c>
      <c r="S163" s="30" t="s">
        <v>2292</v>
      </c>
      <c r="T163" s="30" t="s">
        <v>1310</v>
      </c>
      <c r="AC163" s="30" t="s">
        <v>450</v>
      </c>
      <c r="AD163" s="35" t="s">
        <v>1776</v>
      </c>
    </row>
    <row r="164" spans="11:30" ht="12.75" customHeight="1">
      <c r="K164" s="30" t="s">
        <v>9278</v>
      </c>
      <c r="L164" s="31" t="s">
        <v>9279</v>
      </c>
      <c r="M164" s="30" t="s">
        <v>9280</v>
      </c>
      <c r="N164" s="31" t="s">
        <v>9281</v>
      </c>
      <c r="S164" s="30" t="s">
        <v>2367</v>
      </c>
      <c r="T164" s="30" t="s">
        <v>1311</v>
      </c>
      <c r="AC164" s="30" t="s">
        <v>4932</v>
      </c>
      <c r="AD164" s="35" t="s">
        <v>1777</v>
      </c>
    </row>
    <row r="165" spans="11:30" ht="12.75" customHeight="1">
      <c r="K165" s="30" t="s">
        <v>9282</v>
      </c>
      <c r="L165" s="31" t="s">
        <v>9283</v>
      </c>
      <c r="M165" s="30" t="s">
        <v>9284</v>
      </c>
      <c r="N165" s="31" t="s">
        <v>9285</v>
      </c>
      <c r="S165" s="30" t="s">
        <v>451</v>
      </c>
      <c r="T165" s="30" t="s">
        <v>1312</v>
      </c>
      <c r="AD165" s="35"/>
    </row>
    <row r="166" spans="11:30" ht="12.75" customHeight="1">
      <c r="K166" s="30" t="s">
        <v>9286</v>
      </c>
      <c r="L166" s="31" t="s">
        <v>9287</v>
      </c>
      <c r="M166" s="30" t="s">
        <v>9288</v>
      </c>
      <c r="N166" s="31" t="s">
        <v>9289</v>
      </c>
      <c r="S166" s="30" t="s">
        <v>2246</v>
      </c>
      <c r="T166" s="30" t="s">
        <v>1313</v>
      </c>
      <c r="AD166" s="35"/>
    </row>
    <row r="167" spans="11:30" ht="12.75" customHeight="1">
      <c r="K167" s="30" t="s">
        <v>9290</v>
      </c>
      <c r="L167" s="31" t="s">
        <v>9291</v>
      </c>
      <c r="M167" s="30" t="s">
        <v>9292</v>
      </c>
      <c r="N167" s="31" t="s">
        <v>9293</v>
      </c>
      <c r="S167" s="30" t="s">
        <v>2239</v>
      </c>
      <c r="T167" s="30" t="s">
        <v>1314</v>
      </c>
      <c r="AD167" s="35"/>
    </row>
    <row r="168" spans="11:30" ht="12.75" customHeight="1">
      <c r="K168" s="30" t="s">
        <v>9294</v>
      </c>
      <c r="L168" s="31" t="s">
        <v>9295</v>
      </c>
      <c r="M168" s="30" t="s">
        <v>597</v>
      </c>
      <c r="N168" s="31" t="s">
        <v>9296</v>
      </c>
      <c r="S168" s="30" t="s">
        <v>2369</v>
      </c>
      <c r="T168" s="30" t="s">
        <v>1315</v>
      </c>
      <c r="AD168" s="35"/>
    </row>
    <row r="169" spans="11:30" ht="12.75" customHeight="1">
      <c r="K169" s="30" t="s">
        <v>9297</v>
      </c>
      <c r="L169" s="31" t="s">
        <v>9298</v>
      </c>
      <c r="M169" s="30" t="s">
        <v>9299</v>
      </c>
      <c r="N169" s="31" t="s">
        <v>9300</v>
      </c>
      <c r="S169" s="30" t="s">
        <v>4058</v>
      </c>
      <c r="T169" s="30" t="s">
        <v>1316</v>
      </c>
      <c r="AD169" s="35"/>
    </row>
    <row r="170" spans="11:20" ht="12.75" customHeight="1">
      <c r="K170" s="30" t="s">
        <v>9301</v>
      </c>
      <c r="L170" s="31" t="s">
        <v>9302</v>
      </c>
      <c r="M170" s="30" t="s">
        <v>9303</v>
      </c>
      <c r="N170" s="31" t="s">
        <v>9304</v>
      </c>
      <c r="S170" s="30" t="s">
        <v>3040</v>
      </c>
      <c r="T170" s="30" t="s">
        <v>1317</v>
      </c>
    </row>
    <row r="171" spans="11:20" ht="12.75" customHeight="1">
      <c r="K171" s="30" t="s">
        <v>9305</v>
      </c>
      <c r="L171" s="31" t="s">
        <v>9306</v>
      </c>
      <c r="M171" s="30" t="s">
        <v>9307</v>
      </c>
      <c r="N171" s="31" t="s">
        <v>9308</v>
      </c>
      <c r="S171" s="30" t="s">
        <v>2247</v>
      </c>
      <c r="T171" s="30" t="s">
        <v>1318</v>
      </c>
    </row>
    <row r="172" spans="11:20" ht="12.75" customHeight="1">
      <c r="K172" s="30" t="s">
        <v>9309</v>
      </c>
      <c r="L172" s="31" t="s">
        <v>9310</v>
      </c>
      <c r="M172" s="30" t="s">
        <v>9311</v>
      </c>
      <c r="N172" s="31" t="s">
        <v>9312</v>
      </c>
      <c r="S172" s="30" t="s">
        <v>2248</v>
      </c>
      <c r="T172" s="30" t="s">
        <v>1319</v>
      </c>
    </row>
    <row r="173" spans="11:20" ht="12.75" customHeight="1">
      <c r="K173" s="30" t="s">
        <v>9313</v>
      </c>
      <c r="L173" s="31" t="s">
        <v>6773</v>
      </c>
      <c r="M173" s="30" t="s">
        <v>6774</v>
      </c>
      <c r="N173" s="31" t="s">
        <v>6775</v>
      </c>
      <c r="S173" s="30" t="s">
        <v>2249</v>
      </c>
      <c r="T173" s="30" t="s">
        <v>1320</v>
      </c>
    </row>
    <row r="174" spans="11:20" ht="12.75" customHeight="1">
      <c r="K174" s="30" t="s">
        <v>6776</v>
      </c>
      <c r="L174" s="31" t="s">
        <v>6777</v>
      </c>
      <c r="M174" s="30" t="s">
        <v>6778</v>
      </c>
      <c r="N174" s="31" t="s">
        <v>6779</v>
      </c>
      <c r="S174" s="30" t="s">
        <v>2250</v>
      </c>
      <c r="T174" s="30" t="s">
        <v>1321</v>
      </c>
    </row>
    <row r="175" spans="11:20" ht="12.75" customHeight="1">
      <c r="K175" s="30" t="s">
        <v>6780</v>
      </c>
      <c r="L175" s="31" t="s">
        <v>6781</v>
      </c>
      <c r="M175" s="30" t="s">
        <v>6782</v>
      </c>
      <c r="N175" s="31" t="s">
        <v>6783</v>
      </c>
      <c r="S175" s="30" t="s">
        <v>2266</v>
      </c>
      <c r="T175" s="30" t="s">
        <v>1322</v>
      </c>
    </row>
    <row r="176" spans="11:20" ht="12.75" customHeight="1">
      <c r="K176" s="30" t="s">
        <v>6784</v>
      </c>
      <c r="L176" s="31" t="s">
        <v>6785</v>
      </c>
      <c r="M176" s="30" t="s">
        <v>6786</v>
      </c>
      <c r="N176" s="31" t="s">
        <v>6787</v>
      </c>
      <c r="S176" s="30" t="s">
        <v>2267</v>
      </c>
      <c r="T176" s="30" t="s">
        <v>1323</v>
      </c>
    </row>
    <row r="177" spans="11:20" ht="12.75" customHeight="1">
      <c r="K177" s="30" t="s">
        <v>6788</v>
      </c>
      <c r="L177" s="31" t="s">
        <v>6789</v>
      </c>
      <c r="M177" s="30" t="s">
        <v>6790</v>
      </c>
      <c r="N177" s="31" t="s">
        <v>6791</v>
      </c>
      <c r="S177" s="30" t="s">
        <v>2265</v>
      </c>
      <c r="T177" s="30" t="s">
        <v>1324</v>
      </c>
    </row>
    <row r="178" spans="11:20" ht="12.75" customHeight="1">
      <c r="K178" s="30" t="s">
        <v>6792</v>
      </c>
      <c r="L178" s="31" t="s">
        <v>6793</v>
      </c>
      <c r="M178" s="30" t="s">
        <v>6794</v>
      </c>
      <c r="N178" s="31" t="s">
        <v>6795</v>
      </c>
      <c r="S178" s="30" t="s">
        <v>176</v>
      </c>
      <c r="T178" s="30" t="s">
        <v>1325</v>
      </c>
    </row>
    <row r="179" spans="11:20" ht="12.75" customHeight="1">
      <c r="K179" s="30" t="s">
        <v>6796</v>
      </c>
      <c r="L179" s="31" t="s">
        <v>6797</v>
      </c>
      <c r="M179" s="30" t="s">
        <v>6798</v>
      </c>
      <c r="N179" s="31" t="s">
        <v>6799</v>
      </c>
      <c r="S179" s="30" t="s">
        <v>2346</v>
      </c>
      <c r="T179" s="30" t="s">
        <v>1326</v>
      </c>
    </row>
    <row r="180" spans="11:20" ht="12.75" customHeight="1">
      <c r="K180" s="30" t="s">
        <v>6800</v>
      </c>
      <c r="L180" s="31" t="s">
        <v>6801</v>
      </c>
      <c r="M180" s="30" t="s">
        <v>6802</v>
      </c>
      <c r="N180" s="31" t="s">
        <v>6803</v>
      </c>
      <c r="S180" s="30" t="s">
        <v>2370</v>
      </c>
      <c r="T180" s="30" t="s">
        <v>1327</v>
      </c>
    </row>
    <row r="181" spans="11:20" ht="12.75" customHeight="1">
      <c r="K181" s="30" t="s">
        <v>6804</v>
      </c>
      <c r="L181" s="31" t="s">
        <v>6805</v>
      </c>
      <c r="M181" s="30" t="s">
        <v>6806</v>
      </c>
      <c r="N181" s="31" t="s">
        <v>6807</v>
      </c>
      <c r="S181" s="30" t="s">
        <v>7917</v>
      </c>
      <c r="T181" s="30" t="s">
        <v>1328</v>
      </c>
    </row>
    <row r="182" spans="11:20" ht="12.75" customHeight="1">
      <c r="K182" s="30" t="s">
        <v>6808</v>
      </c>
      <c r="L182" s="31" t="s">
        <v>6809</v>
      </c>
      <c r="M182" s="30" t="s">
        <v>6806</v>
      </c>
      <c r="N182" s="31" t="s">
        <v>6810</v>
      </c>
      <c r="S182" s="30" t="s">
        <v>7966</v>
      </c>
      <c r="T182" s="30" t="s">
        <v>1329</v>
      </c>
    </row>
    <row r="183" spans="11:20" ht="12.75" customHeight="1">
      <c r="K183" s="30" t="s">
        <v>6811</v>
      </c>
      <c r="L183" s="31" t="s">
        <v>6812</v>
      </c>
      <c r="M183" s="30" t="s">
        <v>6813</v>
      </c>
      <c r="N183" s="31" t="s">
        <v>6814</v>
      </c>
      <c r="S183" s="30" t="s">
        <v>8014</v>
      </c>
      <c r="T183" s="30" t="s">
        <v>1330</v>
      </c>
    </row>
    <row r="184" spans="11:20" ht="12.75" customHeight="1">
      <c r="K184" s="30" t="s">
        <v>6815</v>
      </c>
      <c r="L184" s="31" t="s">
        <v>6816</v>
      </c>
      <c r="M184" s="30" t="s">
        <v>1063</v>
      </c>
      <c r="N184" s="31" t="s">
        <v>1064</v>
      </c>
      <c r="S184" s="30" t="s">
        <v>2347</v>
      </c>
      <c r="T184" s="30" t="s">
        <v>1331</v>
      </c>
    </row>
    <row r="185" spans="11:20" ht="12.75" customHeight="1">
      <c r="K185" s="30" t="s">
        <v>1065</v>
      </c>
      <c r="L185" s="31" t="s">
        <v>1066</v>
      </c>
      <c r="M185" s="30" t="s">
        <v>1067</v>
      </c>
      <c r="N185" s="31" t="s">
        <v>1068</v>
      </c>
      <c r="S185" s="30" t="s">
        <v>4050</v>
      </c>
      <c r="T185" s="30" t="s">
        <v>1332</v>
      </c>
    </row>
    <row r="186" spans="11:20" ht="12.75" customHeight="1">
      <c r="K186" s="30" t="s">
        <v>1069</v>
      </c>
      <c r="L186" s="31" t="s">
        <v>1070</v>
      </c>
      <c r="M186" s="30" t="s">
        <v>1071</v>
      </c>
      <c r="N186" s="31" t="s">
        <v>1072</v>
      </c>
      <c r="S186" s="30" t="s">
        <v>8897</v>
      </c>
      <c r="T186" s="30" t="s">
        <v>1333</v>
      </c>
    </row>
    <row r="187" spans="11:20" ht="12.75" customHeight="1">
      <c r="K187" s="30" t="s">
        <v>1073</v>
      </c>
      <c r="L187" s="31" t="s">
        <v>1074</v>
      </c>
      <c r="M187" s="30" t="s">
        <v>1075</v>
      </c>
      <c r="N187" s="31" t="s">
        <v>1076</v>
      </c>
      <c r="S187" s="30" t="s">
        <v>177</v>
      </c>
      <c r="T187" s="30" t="s">
        <v>1334</v>
      </c>
    </row>
    <row r="188" spans="11:20" ht="12.75" customHeight="1">
      <c r="K188" s="30" t="s">
        <v>1077</v>
      </c>
      <c r="L188" s="31" t="s">
        <v>1078</v>
      </c>
      <c r="M188" s="30" t="s">
        <v>1079</v>
      </c>
      <c r="N188" s="31" t="s">
        <v>1080</v>
      </c>
      <c r="S188" s="30" t="s">
        <v>164</v>
      </c>
      <c r="T188" s="30" t="s">
        <v>1335</v>
      </c>
    </row>
    <row r="189" spans="11:20" ht="12.75" customHeight="1">
      <c r="K189" s="30" t="s">
        <v>1081</v>
      </c>
      <c r="L189" s="31" t="s">
        <v>1082</v>
      </c>
      <c r="M189" s="30" t="s">
        <v>1083</v>
      </c>
      <c r="N189" s="31" t="s">
        <v>1084</v>
      </c>
      <c r="S189" s="30" t="s">
        <v>8874</v>
      </c>
      <c r="T189" s="30" t="s">
        <v>1336</v>
      </c>
    </row>
    <row r="190" spans="11:20" ht="12.75" customHeight="1">
      <c r="K190" s="30" t="s">
        <v>1085</v>
      </c>
      <c r="L190" s="31" t="s">
        <v>1086</v>
      </c>
      <c r="M190" s="30" t="s">
        <v>1087</v>
      </c>
      <c r="N190" s="31" t="s">
        <v>1088</v>
      </c>
      <c r="S190" s="30" t="s">
        <v>4051</v>
      </c>
      <c r="T190" s="30" t="s">
        <v>1337</v>
      </c>
    </row>
    <row r="191" spans="11:20" ht="12.75" customHeight="1">
      <c r="K191" s="30" t="s">
        <v>1089</v>
      </c>
      <c r="L191" s="31" t="s">
        <v>1090</v>
      </c>
      <c r="M191" s="30" t="s">
        <v>1091</v>
      </c>
      <c r="N191" s="31" t="s">
        <v>1092</v>
      </c>
      <c r="S191" s="30" t="s">
        <v>184</v>
      </c>
      <c r="T191" s="30" t="s">
        <v>1338</v>
      </c>
    </row>
    <row r="192" spans="11:20" ht="12.75" customHeight="1">
      <c r="K192" s="30" t="s">
        <v>1093</v>
      </c>
      <c r="L192" s="31" t="s">
        <v>1094</v>
      </c>
      <c r="M192" s="30" t="s">
        <v>1095</v>
      </c>
      <c r="N192" s="31" t="s">
        <v>1096</v>
      </c>
      <c r="S192" s="30" t="s">
        <v>2371</v>
      </c>
      <c r="T192" s="30" t="s">
        <v>1339</v>
      </c>
    </row>
    <row r="193" spans="11:20" ht="12.75" customHeight="1">
      <c r="K193" s="30" t="s">
        <v>1097</v>
      </c>
      <c r="L193" s="31" t="s">
        <v>1098</v>
      </c>
      <c r="M193" s="30" t="s">
        <v>607</v>
      </c>
      <c r="N193" s="31" t="s">
        <v>1099</v>
      </c>
      <c r="S193" s="30" t="s">
        <v>2348</v>
      </c>
      <c r="T193" s="30" t="s">
        <v>1340</v>
      </c>
    </row>
    <row r="194" spans="11:20" ht="12.75" customHeight="1">
      <c r="K194" s="30" t="s">
        <v>1100</v>
      </c>
      <c r="L194" s="31" t="s">
        <v>1101</v>
      </c>
      <c r="M194" s="30" t="s">
        <v>615</v>
      </c>
      <c r="N194" s="31" t="s">
        <v>1102</v>
      </c>
      <c r="S194" s="30" t="s">
        <v>7918</v>
      </c>
      <c r="T194" s="30" t="s">
        <v>1341</v>
      </c>
    </row>
    <row r="195" spans="11:20" ht="12.75" customHeight="1">
      <c r="K195" s="30" t="s">
        <v>1103</v>
      </c>
      <c r="L195" s="31" t="s">
        <v>1104</v>
      </c>
      <c r="M195" s="30" t="s">
        <v>1105</v>
      </c>
      <c r="N195" s="31" t="s">
        <v>1106</v>
      </c>
      <c r="S195" s="30" t="s">
        <v>7967</v>
      </c>
      <c r="T195" s="30" t="s">
        <v>1342</v>
      </c>
    </row>
    <row r="196" spans="11:20" ht="12.75" customHeight="1">
      <c r="K196" s="30" t="s">
        <v>1107</v>
      </c>
      <c r="L196" s="31" t="s">
        <v>1108</v>
      </c>
      <c r="M196" s="30" t="s">
        <v>2174</v>
      </c>
      <c r="N196" s="31" t="s">
        <v>2175</v>
      </c>
      <c r="S196" s="30" t="s">
        <v>8015</v>
      </c>
      <c r="T196" s="30" t="s">
        <v>1343</v>
      </c>
    </row>
    <row r="197" spans="11:20" ht="12.75" customHeight="1">
      <c r="K197" s="30" t="s">
        <v>2176</v>
      </c>
      <c r="L197" s="31" t="s">
        <v>2177</v>
      </c>
      <c r="M197" s="30" t="s">
        <v>623</v>
      </c>
      <c r="N197" s="31" t="s">
        <v>2178</v>
      </c>
      <c r="S197" s="30" t="s">
        <v>7919</v>
      </c>
      <c r="T197" s="30" t="s">
        <v>1344</v>
      </c>
    </row>
    <row r="198" spans="11:20" ht="12.75" customHeight="1">
      <c r="K198" s="30" t="s">
        <v>2179</v>
      </c>
      <c r="L198" s="31" t="s">
        <v>2180</v>
      </c>
      <c r="M198" s="30" t="s">
        <v>2181</v>
      </c>
      <c r="N198" s="31" t="s">
        <v>2182</v>
      </c>
      <c r="S198" s="30" t="s">
        <v>7968</v>
      </c>
      <c r="T198" s="30" t="s">
        <v>1345</v>
      </c>
    </row>
    <row r="199" spans="11:20" ht="12.75" customHeight="1">
      <c r="K199" s="30" t="s">
        <v>2183</v>
      </c>
      <c r="L199" s="31" t="s">
        <v>2184</v>
      </c>
      <c r="M199" s="30" t="s">
        <v>2185</v>
      </c>
      <c r="N199" s="31" t="s">
        <v>2186</v>
      </c>
      <c r="S199" s="30" t="s">
        <v>8016</v>
      </c>
      <c r="T199" s="30" t="s">
        <v>1346</v>
      </c>
    </row>
    <row r="200" spans="11:20" ht="12.75" customHeight="1">
      <c r="K200" s="30" t="s">
        <v>2187</v>
      </c>
      <c r="L200" s="31" t="s">
        <v>2188</v>
      </c>
      <c r="M200" s="30" t="s">
        <v>631</v>
      </c>
      <c r="N200" s="31" t="s">
        <v>2189</v>
      </c>
      <c r="S200" s="30" t="s">
        <v>2251</v>
      </c>
      <c r="T200" s="30" t="s">
        <v>1347</v>
      </c>
    </row>
    <row r="201" spans="11:20" ht="12.75" customHeight="1">
      <c r="K201" s="30" t="s">
        <v>2190</v>
      </c>
      <c r="L201" s="31" t="s">
        <v>2191</v>
      </c>
      <c r="M201" s="30" t="s">
        <v>2192</v>
      </c>
      <c r="N201" s="31" t="s">
        <v>2193</v>
      </c>
      <c r="S201" s="30" t="s">
        <v>7920</v>
      </c>
      <c r="T201" s="30" t="s">
        <v>1348</v>
      </c>
    </row>
    <row r="202" spans="11:20" ht="12.75" customHeight="1">
      <c r="K202" s="30" t="s">
        <v>2194</v>
      </c>
      <c r="L202" s="31" t="s">
        <v>2195</v>
      </c>
      <c r="M202" s="30" t="s">
        <v>2192</v>
      </c>
      <c r="N202" s="31" t="s">
        <v>2196</v>
      </c>
      <c r="S202" s="30" t="s">
        <v>7969</v>
      </c>
      <c r="T202" s="30" t="s">
        <v>1349</v>
      </c>
    </row>
    <row r="203" spans="11:20" ht="12.75" customHeight="1">
      <c r="K203" s="30" t="s">
        <v>2197</v>
      </c>
      <c r="L203" s="31" t="s">
        <v>2198</v>
      </c>
      <c r="M203" s="30" t="s">
        <v>2199</v>
      </c>
      <c r="N203" s="31" t="s">
        <v>2200</v>
      </c>
      <c r="S203" s="30" t="s">
        <v>2293</v>
      </c>
      <c r="T203" s="30" t="s">
        <v>1350</v>
      </c>
    </row>
    <row r="204" spans="11:20" ht="12.75" customHeight="1">
      <c r="K204" s="30" t="s">
        <v>4107</v>
      </c>
      <c r="L204" s="31" t="s">
        <v>2201</v>
      </c>
      <c r="M204" s="30" t="s">
        <v>2202</v>
      </c>
      <c r="N204" s="31" t="s">
        <v>2203</v>
      </c>
      <c r="S204" s="30" t="s">
        <v>2322</v>
      </c>
      <c r="T204" s="30" t="s">
        <v>1351</v>
      </c>
    </row>
    <row r="205" spans="11:20" ht="12.75" customHeight="1">
      <c r="K205" s="30" t="s">
        <v>2204</v>
      </c>
      <c r="L205" s="31" t="s">
        <v>2205</v>
      </c>
      <c r="M205" s="30" t="s">
        <v>2206</v>
      </c>
      <c r="N205" s="31" t="s">
        <v>2207</v>
      </c>
      <c r="S205" s="30" t="s">
        <v>2268</v>
      </c>
      <c r="T205" s="30" t="s">
        <v>1352</v>
      </c>
    </row>
    <row r="206" spans="11:20" ht="12.75" customHeight="1">
      <c r="K206" s="30" t="s">
        <v>2208</v>
      </c>
      <c r="L206" s="31" t="s">
        <v>2209</v>
      </c>
      <c r="M206" s="30" t="s">
        <v>639</v>
      </c>
      <c r="N206" s="31" t="s">
        <v>2210</v>
      </c>
      <c r="S206" s="30" t="s">
        <v>7921</v>
      </c>
      <c r="T206" s="30" t="s">
        <v>1353</v>
      </c>
    </row>
    <row r="207" spans="11:20" ht="12.75" customHeight="1">
      <c r="K207" s="30" t="s">
        <v>2211</v>
      </c>
      <c r="L207" s="31" t="s">
        <v>2212</v>
      </c>
      <c r="M207" s="30" t="s">
        <v>646</v>
      </c>
      <c r="N207" s="31" t="s">
        <v>2213</v>
      </c>
      <c r="S207" s="30" t="s">
        <v>7970</v>
      </c>
      <c r="T207" s="30" t="s">
        <v>1354</v>
      </c>
    </row>
    <row r="208" spans="11:20" ht="12.75" customHeight="1">
      <c r="K208" s="30" t="s">
        <v>2214</v>
      </c>
      <c r="L208" s="31" t="s">
        <v>2215</v>
      </c>
      <c r="M208" s="30" t="s">
        <v>2216</v>
      </c>
      <c r="N208" s="31" t="s">
        <v>2217</v>
      </c>
      <c r="S208" s="30" t="s">
        <v>8017</v>
      </c>
      <c r="T208" s="30" t="s">
        <v>1355</v>
      </c>
    </row>
    <row r="209" spans="11:20" ht="12.75" customHeight="1">
      <c r="K209" s="30" t="s">
        <v>595</v>
      </c>
      <c r="L209" s="31" t="s">
        <v>2218</v>
      </c>
      <c r="M209" s="30" t="s">
        <v>654</v>
      </c>
      <c r="N209" s="31" t="s">
        <v>2219</v>
      </c>
      <c r="S209" s="30" t="s">
        <v>2252</v>
      </c>
      <c r="T209" s="30" t="s">
        <v>1356</v>
      </c>
    </row>
    <row r="210" spans="11:20" ht="12.75" customHeight="1">
      <c r="K210" s="30" t="s">
        <v>2220</v>
      </c>
      <c r="L210" s="31" t="s">
        <v>2221</v>
      </c>
      <c r="M210" s="30" t="s">
        <v>2222</v>
      </c>
      <c r="N210" s="31" t="s">
        <v>2223</v>
      </c>
      <c r="S210" s="30" t="s">
        <v>7971</v>
      </c>
      <c r="T210" s="30" t="s">
        <v>1357</v>
      </c>
    </row>
    <row r="211" spans="11:20" ht="12.75" customHeight="1">
      <c r="K211" s="30" t="s">
        <v>2224</v>
      </c>
      <c r="L211" s="31" t="s">
        <v>2225</v>
      </c>
      <c r="M211" s="30" t="s">
        <v>2222</v>
      </c>
      <c r="N211" s="31" t="s">
        <v>2226</v>
      </c>
      <c r="S211" s="30" t="s">
        <v>7922</v>
      </c>
      <c r="T211" s="30" t="s">
        <v>1358</v>
      </c>
    </row>
    <row r="212" spans="11:20" ht="12.75" customHeight="1">
      <c r="K212" s="30" t="s">
        <v>605</v>
      </c>
      <c r="L212" s="31" t="s">
        <v>2227</v>
      </c>
      <c r="M212" s="30" t="s">
        <v>2228</v>
      </c>
      <c r="N212" s="31" t="s">
        <v>2229</v>
      </c>
      <c r="S212" s="30" t="s">
        <v>7972</v>
      </c>
      <c r="T212" s="30" t="s">
        <v>1359</v>
      </c>
    </row>
    <row r="213" spans="11:20" ht="12.75" customHeight="1">
      <c r="K213" s="30" t="s">
        <v>2230</v>
      </c>
      <c r="L213" s="31" t="s">
        <v>2231</v>
      </c>
      <c r="M213" s="30" t="s">
        <v>2228</v>
      </c>
      <c r="N213" s="31" t="s">
        <v>2232</v>
      </c>
      <c r="S213" s="30" t="s">
        <v>2349</v>
      </c>
      <c r="T213" s="30" t="s">
        <v>1360</v>
      </c>
    </row>
    <row r="214" spans="11:20" ht="12.75" customHeight="1">
      <c r="K214" s="30" t="s">
        <v>2233</v>
      </c>
      <c r="L214" s="31" t="s">
        <v>2234</v>
      </c>
      <c r="M214" s="30" t="s">
        <v>2235</v>
      </c>
      <c r="N214" s="31" t="s">
        <v>5995</v>
      </c>
      <c r="S214" s="30" t="s">
        <v>2372</v>
      </c>
      <c r="T214" s="30" t="s">
        <v>1361</v>
      </c>
    </row>
    <row r="215" spans="11:20" ht="12.75" customHeight="1">
      <c r="K215" s="30" t="s">
        <v>5996</v>
      </c>
      <c r="L215" s="31" t="s">
        <v>5997</v>
      </c>
      <c r="M215" s="30" t="s">
        <v>5998</v>
      </c>
      <c r="N215" s="31" t="s">
        <v>5999</v>
      </c>
      <c r="S215" s="30" t="s">
        <v>7923</v>
      </c>
      <c r="T215" s="30" t="s">
        <v>1362</v>
      </c>
    </row>
    <row r="216" spans="11:20" ht="12.75" customHeight="1">
      <c r="K216" s="30" t="s">
        <v>6000</v>
      </c>
      <c r="L216" s="31" t="s">
        <v>6001</v>
      </c>
      <c r="M216" s="30" t="s">
        <v>6002</v>
      </c>
      <c r="N216" s="31" t="s">
        <v>6003</v>
      </c>
      <c r="S216" s="30" t="s">
        <v>7924</v>
      </c>
      <c r="T216" s="30" t="s">
        <v>1363</v>
      </c>
    </row>
    <row r="217" spans="11:20" ht="12.75" customHeight="1">
      <c r="K217" s="30" t="s">
        <v>6004</v>
      </c>
      <c r="L217" s="31" t="s">
        <v>6005</v>
      </c>
      <c r="M217" s="30" t="s">
        <v>6006</v>
      </c>
      <c r="N217" s="31" t="s">
        <v>6007</v>
      </c>
      <c r="S217" s="30" t="s">
        <v>7973</v>
      </c>
      <c r="T217" s="30" t="s">
        <v>1364</v>
      </c>
    </row>
    <row r="218" spans="11:20" ht="12.75" customHeight="1">
      <c r="K218" s="30" t="s">
        <v>6008</v>
      </c>
      <c r="L218" s="31" t="s">
        <v>6009</v>
      </c>
      <c r="M218" s="30" t="s">
        <v>662</v>
      </c>
      <c r="N218" s="31" t="s">
        <v>6010</v>
      </c>
      <c r="S218" s="30" t="s">
        <v>8018</v>
      </c>
      <c r="T218" s="30" t="s">
        <v>1365</v>
      </c>
    </row>
    <row r="219" spans="11:20" ht="12.75" customHeight="1">
      <c r="K219" s="30" t="s">
        <v>6011</v>
      </c>
      <c r="L219" s="31" t="s">
        <v>6012</v>
      </c>
      <c r="M219" s="30" t="s">
        <v>6013</v>
      </c>
      <c r="N219" s="31" t="s">
        <v>6014</v>
      </c>
      <c r="S219" s="30" t="s">
        <v>7925</v>
      </c>
      <c r="T219" s="30" t="s">
        <v>1366</v>
      </c>
    </row>
    <row r="220" spans="11:20" ht="12.75" customHeight="1">
      <c r="K220" s="30" t="s">
        <v>6015</v>
      </c>
      <c r="L220" s="31" t="s">
        <v>6016</v>
      </c>
      <c r="M220" s="30" t="s">
        <v>6017</v>
      </c>
      <c r="N220" s="31" t="s">
        <v>6018</v>
      </c>
      <c r="S220" s="30" t="s">
        <v>178</v>
      </c>
      <c r="T220" s="30" t="s">
        <v>1367</v>
      </c>
    </row>
    <row r="221" spans="11:20" ht="12.75" customHeight="1">
      <c r="K221" s="30" t="s">
        <v>6019</v>
      </c>
      <c r="L221" s="31" t="s">
        <v>6020</v>
      </c>
      <c r="M221" s="30" t="s">
        <v>6021</v>
      </c>
      <c r="N221" s="31" t="s">
        <v>6022</v>
      </c>
      <c r="S221" s="30" t="s">
        <v>165</v>
      </c>
      <c r="T221" s="30" t="s">
        <v>1368</v>
      </c>
    </row>
    <row r="222" spans="11:20" ht="12.75" customHeight="1">
      <c r="K222" s="30" t="s">
        <v>6023</v>
      </c>
      <c r="L222" s="31" t="s">
        <v>6024</v>
      </c>
      <c r="M222" s="30" t="s">
        <v>6025</v>
      </c>
      <c r="N222" s="31" t="s">
        <v>6026</v>
      </c>
      <c r="S222" s="30" t="s">
        <v>179</v>
      </c>
      <c r="T222" s="30" t="s">
        <v>1369</v>
      </c>
    </row>
    <row r="223" spans="11:20" ht="12.75" customHeight="1">
      <c r="K223" s="30" t="s">
        <v>6027</v>
      </c>
      <c r="L223" s="31" t="s">
        <v>6028</v>
      </c>
      <c r="M223" s="30" t="s">
        <v>6029</v>
      </c>
      <c r="N223" s="31" t="s">
        <v>6030</v>
      </c>
      <c r="S223" s="30" t="s">
        <v>2294</v>
      </c>
      <c r="T223" s="30" t="s">
        <v>1370</v>
      </c>
    </row>
    <row r="224" spans="11:20" ht="12.75" customHeight="1">
      <c r="K224" s="30" t="s">
        <v>6031</v>
      </c>
      <c r="L224" s="31" t="s">
        <v>6032</v>
      </c>
      <c r="M224" s="30" t="s">
        <v>6033</v>
      </c>
      <c r="N224" s="31" t="s">
        <v>6034</v>
      </c>
      <c r="S224" s="30" t="s">
        <v>180</v>
      </c>
      <c r="T224" s="30" t="s">
        <v>1371</v>
      </c>
    </row>
    <row r="225" spans="11:20" ht="12.75" customHeight="1">
      <c r="K225" s="30" t="s">
        <v>6035</v>
      </c>
      <c r="L225" s="31" t="s">
        <v>6036</v>
      </c>
      <c r="M225" s="30" t="s">
        <v>670</v>
      </c>
      <c r="N225" s="31" t="s">
        <v>6037</v>
      </c>
      <c r="S225" s="30" t="s">
        <v>7927</v>
      </c>
      <c r="T225" s="30" t="s">
        <v>1372</v>
      </c>
    </row>
    <row r="226" spans="11:20" ht="12.75" customHeight="1">
      <c r="K226" s="30" t="s">
        <v>6038</v>
      </c>
      <c r="L226" s="31" t="s">
        <v>6039</v>
      </c>
      <c r="M226" s="30" t="s">
        <v>6040</v>
      </c>
      <c r="N226" s="31" t="s">
        <v>6041</v>
      </c>
      <c r="S226" s="30" t="s">
        <v>2350</v>
      </c>
      <c r="T226" s="30" t="s">
        <v>1373</v>
      </c>
    </row>
    <row r="227" spans="11:20" ht="12.75" customHeight="1">
      <c r="K227" s="30" t="s">
        <v>6042</v>
      </c>
      <c r="L227" s="31" t="s">
        <v>6043</v>
      </c>
      <c r="M227" s="30" t="s">
        <v>6044</v>
      </c>
      <c r="N227" s="31" t="s">
        <v>6045</v>
      </c>
      <c r="S227" s="30" t="s">
        <v>2373</v>
      </c>
      <c r="T227" s="30" t="s">
        <v>1374</v>
      </c>
    </row>
    <row r="228" spans="11:20" ht="12.75" customHeight="1">
      <c r="K228" s="30" t="s">
        <v>6046</v>
      </c>
      <c r="L228" s="31" t="s">
        <v>6047</v>
      </c>
      <c r="M228" s="30" t="s">
        <v>6048</v>
      </c>
      <c r="N228" s="31" t="s">
        <v>6049</v>
      </c>
      <c r="S228" s="30" t="s">
        <v>7926</v>
      </c>
      <c r="T228" s="30" t="s">
        <v>1375</v>
      </c>
    </row>
    <row r="229" spans="11:20" ht="12.75" customHeight="1">
      <c r="K229" s="30" t="s">
        <v>6050</v>
      </c>
      <c r="L229" s="31" t="s">
        <v>6051</v>
      </c>
      <c r="M229" s="30" t="s">
        <v>6052</v>
      </c>
      <c r="N229" s="31" t="s">
        <v>6053</v>
      </c>
      <c r="S229" s="30" t="s">
        <v>7928</v>
      </c>
      <c r="T229" s="30" t="s">
        <v>1376</v>
      </c>
    </row>
    <row r="230" spans="11:20" ht="12.75" customHeight="1">
      <c r="K230" s="30" t="s">
        <v>6054</v>
      </c>
      <c r="L230" s="31" t="s">
        <v>6055</v>
      </c>
      <c r="M230" s="30" t="s">
        <v>6056</v>
      </c>
      <c r="N230" s="31" t="s">
        <v>6057</v>
      </c>
      <c r="S230" s="30" t="s">
        <v>7974</v>
      </c>
      <c r="T230" s="30" t="s">
        <v>1377</v>
      </c>
    </row>
    <row r="231" spans="11:20" ht="12.75" customHeight="1">
      <c r="K231" s="30" t="s">
        <v>6058</v>
      </c>
      <c r="L231" s="31" t="s">
        <v>6059</v>
      </c>
      <c r="M231" s="30" t="s">
        <v>6060</v>
      </c>
      <c r="N231" s="31" t="s">
        <v>6061</v>
      </c>
      <c r="S231" s="30" t="s">
        <v>8019</v>
      </c>
      <c r="T231" s="30" t="s">
        <v>1378</v>
      </c>
    </row>
    <row r="232" spans="11:20" ht="12.75" customHeight="1">
      <c r="K232" s="30" t="s">
        <v>6062</v>
      </c>
      <c r="L232" s="31" t="s">
        <v>6063</v>
      </c>
      <c r="M232" s="30" t="s">
        <v>6064</v>
      </c>
      <c r="N232" s="31" t="s">
        <v>6065</v>
      </c>
      <c r="S232" s="30" t="s">
        <v>157</v>
      </c>
      <c r="T232" s="30" t="s">
        <v>1379</v>
      </c>
    </row>
    <row r="233" spans="11:20" ht="12.75" customHeight="1">
      <c r="K233" s="30" t="s">
        <v>6066</v>
      </c>
      <c r="L233" s="31" t="s">
        <v>6067</v>
      </c>
      <c r="M233" s="30" t="s">
        <v>6068</v>
      </c>
      <c r="N233" s="31" t="s">
        <v>6069</v>
      </c>
      <c r="S233" s="30" t="s">
        <v>163</v>
      </c>
      <c r="T233" s="30" t="s">
        <v>1380</v>
      </c>
    </row>
    <row r="234" spans="11:20" ht="12.75" customHeight="1">
      <c r="K234" s="30" t="s">
        <v>6070</v>
      </c>
      <c r="L234" s="31" t="s">
        <v>6071</v>
      </c>
      <c r="M234" s="30" t="s">
        <v>6072</v>
      </c>
      <c r="N234" s="31" t="s">
        <v>6073</v>
      </c>
      <c r="S234" s="30" t="s">
        <v>166</v>
      </c>
      <c r="T234" s="30" t="s">
        <v>1381</v>
      </c>
    </row>
    <row r="235" spans="11:20" ht="12.75" customHeight="1">
      <c r="K235" s="30" t="s">
        <v>6074</v>
      </c>
      <c r="L235" s="31" t="s">
        <v>6075</v>
      </c>
      <c r="M235" s="30" t="s">
        <v>678</v>
      </c>
      <c r="N235" s="31" t="s">
        <v>6076</v>
      </c>
      <c r="S235" s="30" t="s">
        <v>7929</v>
      </c>
      <c r="T235" s="30" t="s">
        <v>1382</v>
      </c>
    </row>
    <row r="236" spans="11:20" ht="12.75" customHeight="1">
      <c r="K236" s="30" t="s">
        <v>6077</v>
      </c>
      <c r="L236" s="31" t="s">
        <v>6078</v>
      </c>
      <c r="M236" s="30" t="s">
        <v>6079</v>
      </c>
      <c r="N236" s="31" t="s">
        <v>6080</v>
      </c>
      <c r="S236" s="30" t="s">
        <v>7975</v>
      </c>
      <c r="T236" s="30" t="s">
        <v>1383</v>
      </c>
    </row>
    <row r="237" spans="11:20" ht="12.75" customHeight="1">
      <c r="K237" s="30" t="s">
        <v>700</v>
      </c>
      <c r="L237" s="31" t="s">
        <v>6081</v>
      </c>
      <c r="M237" s="30" t="s">
        <v>6079</v>
      </c>
      <c r="N237" s="31" t="s">
        <v>6082</v>
      </c>
      <c r="S237" s="30" t="s">
        <v>8020</v>
      </c>
      <c r="T237" s="30" t="s">
        <v>1384</v>
      </c>
    </row>
    <row r="238" spans="11:20" ht="12.75" customHeight="1">
      <c r="K238" s="30" t="s">
        <v>6083</v>
      </c>
      <c r="L238" s="31" t="s">
        <v>6084</v>
      </c>
      <c r="M238" s="30" t="s">
        <v>6085</v>
      </c>
      <c r="N238" s="31" t="s">
        <v>6086</v>
      </c>
      <c r="S238" s="30" t="s">
        <v>7930</v>
      </c>
      <c r="T238" s="30" t="s">
        <v>1385</v>
      </c>
    </row>
    <row r="239" spans="11:20" ht="12.75" customHeight="1">
      <c r="K239" s="30" t="s">
        <v>6087</v>
      </c>
      <c r="L239" s="31" t="s">
        <v>6088</v>
      </c>
      <c r="M239" s="30" t="s">
        <v>6089</v>
      </c>
      <c r="N239" s="31" t="s">
        <v>6090</v>
      </c>
      <c r="S239" s="30" t="s">
        <v>7976</v>
      </c>
      <c r="T239" s="30" t="s">
        <v>1386</v>
      </c>
    </row>
    <row r="240" spans="11:20" ht="12.75" customHeight="1">
      <c r="K240" s="30" t="s">
        <v>6091</v>
      </c>
      <c r="L240" s="31" t="s">
        <v>6092</v>
      </c>
      <c r="M240" s="30" t="s">
        <v>6093</v>
      </c>
      <c r="N240" s="31" t="s">
        <v>6094</v>
      </c>
      <c r="S240" s="30" t="s">
        <v>230</v>
      </c>
      <c r="T240" s="30" t="s">
        <v>1387</v>
      </c>
    </row>
    <row r="241" spans="11:20" ht="12.75" customHeight="1">
      <c r="K241" s="30" t="s">
        <v>6095</v>
      </c>
      <c r="L241" s="31" t="s">
        <v>6096</v>
      </c>
      <c r="M241" s="30" t="s">
        <v>6097</v>
      </c>
      <c r="N241" s="31" t="s">
        <v>6098</v>
      </c>
      <c r="S241" s="30" t="s">
        <v>2253</v>
      </c>
      <c r="T241" s="30" t="s">
        <v>1388</v>
      </c>
    </row>
    <row r="242" spans="11:20" ht="12.75" customHeight="1">
      <c r="K242" s="30" t="s">
        <v>6099</v>
      </c>
      <c r="L242" s="31" t="s">
        <v>6100</v>
      </c>
      <c r="M242" s="30" t="s">
        <v>6097</v>
      </c>
      <c r="N242" s="31" t="s">
        <v>6101</v>
      </c>
      <c r="S242" s="30" t="s">
        <v>2240</v>
      </c>
      <c r="T242" s="30" t="s">
        <v>1389</v>
      </c>
    </row>
    <row r="243" spans="11:20" ht="12.75" customHeight="1">
      <c r="K243" s="30" t="s">
        <v>6102</v>
      </c>
      <c r="L243" s="31" t="s">
        <v>6103</v>
      </c>
      <c r="M243" s="30" t="s">
        <v>6104</v>
      </c>
      <c r="N243" s="31" t="s">
        <v>6105</v>
      </c>
      <c r="S243" s="30" t="s">
        <v>2351</v>
      </c>
      <c r="T243" s="30" t="s">
        <v>1390</v>
      </c>
    </row>
    <row r="244" spans="11:20" ht="12.75" customHeight="1">
      <c r="K244" s="30" t="s">
        <v>6106</v>
      </c>
      <c r="L244" s="31" t="s">
        <v>6107</v>
      </c>
      <c r="M244" s="30" t="s">
        <v>6104</v>
      </c>
      <c r="N244" s="31" t="s">
        <v>6108</v>
      </c>
      <c r="S244" s="30" t="s">
        <v>2374</v>
      </c>
      <c r="T244" s="30" t="s">
        <v>1391</v>
      </c>
    </row>
    <row r="245" spans="11:20" ht="12.75" customHeight="1">
      <c r="K245" s="30" t="s">
        <v>6109</v>
      </c>
      <c r="L245" s="31" t="s">
        <v>6110</v>
      </c>
      <c r="M245" s="30" t="s">
        <v>6111</v>
      </c>
      <c r="N245" s="31" t="s">
        <v>6112</v>
      </c>
      <c r="S245" s="30" t="s">
        <v>235</v>
      </c>
      <c r="T245" s="30" t="s">
        <v>1392</v>
      </c>
    </row>
    <row r="246" spans="11:20" ht="12.75" customHeight="1">
      <c r="K246" s="30" t="s">
        <v>6113</v>
      </c>
      <c r="L246" s="31" t="s">
        <v>6114</v>
      </c>
      <c r="M246" s="30" t="s">
        <v>6115</v>
      </c>
      <c r="N246" s="31" t="s">
        <v>6116</v>
      </c>
      <c r="S246" s="30" t="s">
        <v>236</v>
      </c>
      <c r="T246" s="30" t="s">
        <v>1393</v>
      </c>
    </row>
    <row r="247" spans="11:20" ht="12.75" customHeight="1">
      <c r="K247" s="30" t="s">
        <v>6117</v>
      </c>
      <c r="L247" s="31" t="s">
        <v>6118</v>
      </c>
      <c r="M247" s="30" t="s">
        <v>6119</v>
      </c>
      <c r="N247" s="31" t="s">
        <v>6120</v>
      </c>
      <c r="S247" s="30" t="s">
        <v>233</v>
      </c>
      <c r="T247" s="30" t="s">
        <v>1394</v>
      </c>
    </row>
    <row r="248" spans="11:20" ht="12.75" customHeight="1">
      <c r="K248" s="30" t="s">
        <v>6121</v>
      </c>
      <c r="L248" s="31" t="s">
        <v>6122</v>
      </c>
      <c r="M248" s="30" t="s">
        <v>6123</v>
      </c>
      <c r="N248" s="31" t="s">
        <v>6124</v>
      </c>
      <c r="S248" s="30" t="s">
        <v>2323</v>
      </c>
      <c r="T248" s="30" t="s">
        <v>1395</v>
      </c>
    </row>
    <row r="249" spans="11:20" ht="12.75" customHeight="1">
      <c r="K249" s="30" t="s">
        <v>6125</v>
      </c>
      <c r="L249" s="31" t="s">
        <v>6126</v>
      </c>
      <c r="M249" s="30" t="s">
        <v>6127</v>
      </c>
      <c r="N249" s="31" t="s">
        <v>6128</v>
      </c>
      <c r="S249" s="30" t="s">
        <v>232</v>
      </c>
      <c r="T249" s="30" t="s">
        <v>1396</v>
      </c>
    </row>
    <row r="250" spans="11:20" ht="12.75" customHeight="1">
      <c r="K250" s="30" t="s">
        <v>6129</v>
      </c>
      <c r="L250" s="31" t="s">
        <v>6130</v>
      </c>
      <c r="M250" s="30" t="s">
        <v>6131</v>
      </c>
      <c r="N250" s="31" t="s">
        <v>6132</v>
      </c>
      <c r="S250" s="30" t="s">
        <v>234</v>
      </c>
      <c r="T250" s="30" t="s">
        <v>1397</v>
      </c>
    </row>
    <row r="251" spans="11:20" ht="12.75" customHeight="1">
      <c r="K251" s="30" t="s">
        <v>6133</v>
      </c>
      <c r="L251" s="31" t="s">
        <v>6134</v>
      </c>
      <c r="M251" s="30" t="s">
        <v>6135</v>
      </c>
      <c r="N251" s="31" t="s">
        <v>6136</v>
      </c>
      <c r="S251" s="30" t="s">
        <v>231</v>
      </c>
      <c r="T251" s="30" t="s">
        <v>1398</v>
      </c>
    </row>
    <row r="252" spans="11:20" ht="12.75" customHeight="1">
      <c r="K252" s="30" t="s">
        <v>6137</v>
      </c>
      <c r="L252" s="31" t="s">
        <v>6138</v>
      </c>
      <c r="M252" s="30" t="s">
        <v>6139</v>
      </c>
      <c r="N252" s="31" t="s">
        <v>6140</v>
      </c>
      <c r="S252" s="30" t="s">
        <v>7931</v>
      </c>
      <c r="T252" s="30" t="s">
        <v>1399</v>
      </c>
    </row>
    <row r="253" spans="11:20" ht="12.75" customHeight="1">
      <c r="K253" s="30" t="s">
        <v>6141</v>
      </c>
      <c r="L253" s="31" t="s">
        <v>6142</v>
      </c>
      <c r="M253" s="30" t="s">
        <v>6143</v>
      </c>
      <c r="N253" s="31" t="s">
        <v>6144</v>
      </c>
      <c r="S253" s="30" t="s">
        <v>7977</v>
      </c>
      <c r="T253" s="30" t="s">
        <v>1400</v>
      </c>
    </row>
    <row r="254" spans="11:20" ht="12.75" customHeight="1">
      <c r="K254" s="30" t="s">
        <v>708</v>
      </c>
      <c r="L254" s="31" t="s">
        <v>6145</v>
      </c>
      <c r="M254" s="30" t="s">
        <v>6143</v>
      </c>
      <c r="N254" s="31" t="s">
        <v>6146</v>
      </c>
      <c r="S254" s="30" t="s">
        <v>8021</v>
      </c>
      <c r="T254" s="30" t="s">
        <v>1401</v>
      </c>
    </row>
    <row r="255" spans="11:20" ht="12.75" customHeight="1">
      <c r="K255" s="30" t="s">
        <v>6147</v>
      </c>
      <c r="L255" s="31" t="s">
        <v>6148</v>
      </c>
      <c r="M255" s="30" t="s">
        <v>6149</v>
      </c>
      <c r="N255" s="31" t="s">
        <v>6150</v>
      </c>
      <c r="S255" s="30" t="s">
        <v>7978</v>
      </c>
      <c r="T255" s="30" t="s">
        <v>1402</v>
      </c>
    </row>
    <row r="256" spans="11:20" ht="12.75" customHeight="1">
      <c r="K256" s="30" t="s">
        <v>6151</v>
      </c>
      <c r="L256" s="31" t="s">
        <v>6152</v>
      </c>
      <c r="M256" s="30" t="s">
        <v>686</v>
      </c>
      <c r="N256" s="31" t="s">
        <v>6153</v>
      </c>
      <c r="S256" s="30" t="s">
        <v>8022</v>
      </c>
      <c r="T256" s="30" t="s">
        <v>1403</v>
      </c>
    </row>
    <row r="257" spans="11:20" ht="12.75" customHeight="1">
      <c r="K257" s="30" t="s">
        <v>6154</v>
      </c>
      <c r="L257" s="31" t="s">
        <v>6155</v>
      </c>
      <c r="M257" s="30" t="s">
        <v>6156</v>
      </c>
      <c r="N257" s="31" t="s">
        <v>6157</v>
      </c>
      <c r="S257" s="30" t="s">
        <v>7932</v>
      </c>
      <c r="T257" s="30" t="s">
        <v>1404</v>
      </c>
    </row>
    <row r="258" spans="11:20" ht="12.75" customHeight="1">
      <c r="K258" s="30" t="s">
        <v>6158</v>
      </c>
      <c r="L258" s="31" t="s">
        <v>6159</v>
      </c>
      <c r="M258" s="30" t="s">
        <v>6160</v>
      </c>
      <c r="N258" s="31" t="s">
        <v>6161</v>
      </c>
      <c r="S258" s="30" t="s">
        <v>7979</v>
      </c>
      <c r="T258" s="30" t="s">
        <v>1405</v>
      </c>
    </row>
    <row r="259" spans="11:20" ht="12.75" customHeight="1">
      <c r="K259" s="30" t="s">
        <v>6162</v>
      </c>
      <c r="L259" s="31" t="s">
        <v>6163</v>
      </c>
      <c r="M259" s="30" t="s">
        <v>6164</v>
      </c>
      <c r="N259" s="31" t="s">
        <v>6165</v>
      </c>
      <c r="S259" s="30" t="s">
        <v>7933</v>
      </c>
      <c r="T259" s="30" t="s">
        <v>1406</v>
      </c>
    </row>
    <row r="260" spans="11:20" ht="12.75" customHeight="1">
      <c r="K260" s="30" t="s">
        <v>6166</v>
      </c>
      <c r="L260" s="31" t="s">
        <v>6167</v>
      </c>
      <c r="M260" s="30" t="s">
        <v>6168</v>
      </c>
      <c r="N260" s="31" t="s">
        <v>6169</v>
      </c>
      <c r="S260" s="30" t="s">
        <v>8875</v>
      </c>
      <c r="T260" s="30" t="s">
        <v>1407</v>
      </c>
    </row>
    <row r="261" spans="11:20" ht="12.75" customHeight="1">
      <c r="K261" s="30" t="s">
        <v>6170</v>
      </c>
      <c r="L261" s="31" t="s">
        <v>6171</v>
      </c>
      <c r="M261" s="30" t="s">
        <v>6172</v>
      </c>
      <c r="N261" s="31" t="s">
        <v>6173</v>
      </c>
      <c r="S261" s="30" t="s">
        <v>7980</v>
      </c>
      <c r="T261" s="30" t="s">
        <v>1408</v>
      </c>
    </row>
    <row r="262" spans="11:20" ht="12.75" customHeight="1">
      <c r="K262" s="30" t="s">
        <v>6174</v>
      </c>
      <c r="L262" s="31" t="s">
        <v>6175</v>
      </c>
      <c r="M262" s="30" t="s">
        <v>6176</v>
      </c>
      <c r="N262" s="31" t="s">
        <v>6177</v>
      </c>
      <c r="S262" s="30" t="s">
        <v>8849</v>
      </c>
      <c r="T262" s="30" t="s">
        <v>1409</v>
      </c>
    </row>
    <row r="263" spans="11:20" ht="12.75" customHeight="1">
      <c r="K263" s="30" t="s">
        <v>6178</v>
      </c>
      <c r="L263" s="31" t="s">
        <v>6179</v>
      </c>
      <c r="M263" s="30" t="s">
        <v>6180</v>
      </c>
      <c r="N263" s="31" t="s">
        <v>6181</v>
      </c>
      <c r="S263" s="30" t="s">
        <v>8877</v>
      </c>
      <c r="T263" s="30" t="s">
        <v>1410</v>
      </c>
    </row>
    <row r="264" spans="11:20" ht="12.75" customHeight="1">
      <c r="K264" s="30" t="s">
        <v>6182</v>
      </c>
      <c r="L264" s="31" t="s">
        <v>6183</v>
      </c>
      <c r="M264" s="30" t="s">
        <v>6184</v>
      </c>
      <c r="N264" s="31" t="s">
        <v>6185</v>
      </c>
      <c r="S264" s="30" t="s">
        <v>167</v>
      </c>
      <c r="T264" s="30" t="s">
        <v>1411</v>
      </c>
    </row>
    <row r="265" spans="11:20" ht="12.75" customHeight="1">
      <c r="K265" s="30" t="s">
        <v>6186</v>
      </c>
      <c r="L265" s="31" t="s">
        <v>6187</v>
      </c>
      <c r="M265" s="30" t="s">
        <v>6188</v>
      </c>
      <c r="N265" s="31" t="s">
        <v>6189</v>
      </c>
      <c r="S265" s="30" t="s">
        <v>8023</v>
      </c>
      <c r="T265" s="30" t="s">
        <v>1412</v>
      </c>
    </row>
    <row r="266" spans="11:20" ht="12.75" customHeight="1">
      <c r="K266" s="30" t="s">
        <v>6190</v>
      </c>
      <c r="L266" s="31" t="s">
        <v>6191</v>
      </c>
      <c r="M266" s="30" t="s">
        <v>6192</v>
      </c>
      <c r="N266" s="31" t="s">
        <v>6193</v>
      </c>
      <c r="S266" s="30" t="s">
        <v>8024</v>
      </c>
      <c r="T266" s="30" t="s">
        <v>1413</v>
      </c>
    </row>
    <row r="267" spans="11:20" ht="12.75" customHeight="1">
      <c r="K267" s="30" t="s">
        <v>6194</v>
      </c>
      <c r="L267" s="31" t="s">
        <v>6195</v>
      </c>
      <c r="M267" s="30" t="s">
        <v>6196</v>
      </c>
      <c r="N267" s="31" t="s">
        <v>6197</v>
      </c>
      <c r="S267" s="30" t="s">
        <v>8876</v>
      </c>
      <c r="T267" s="30" t="s">
        <v>1414</v>
      </c>
    </row>
    <row r="268" spans="11:20" ht="12.75" customHeight="1">
      <c r="K268" s="30" t="s">
        <v>6198</v>
      </c>
      <c r="L268" s="31" t="s">
        <v>6199</v>
      </c>
      <c r="M268" s="30" t="s">
        <v>710</v>
      </c>
      <c r="N268" s="31" t="s">
        <v>6200</v>
      </c>
      <c r="S268" s="30" t="s">
        <v>7981</v>
      </c>
      <c r="T268" s="30" t="s">
        <v>1415</v>
      </c>
    </row>
    <row r="269" spans="11:20" ht="12.75" customHeight="1">
      <c r="K269" s="30" t="s">
        <v>6201</v>
      </c>
      <c r="L269" s="31" t="s">
        <v>6202</v>
      </c>
      <c r="M269" s="30" t="s">
        <v>6203</v>
      </c>
      <c r="N269" s="31" t="s">
        <v>6204</v>
      </c>
      <c r="S269" s="30" t="s">
        <v>8873</v>
      </c>
      <c r="T269" s="30" t="s">
        <v>1416</v>
      </c>
    </row>
    <row r="270" spans="11:20" ht="12.75" customHeight="1">
      <c r="K270" s="30" t="s">
        <v>6205</v>
      </c>
      <c r="L270" s="31" t="s">
        <v>6206</v>
      </c>
      <c r="M270" s="30" t="s">
        <v>6207</v>
      </c>
      <c r="N270" s="31" t="s">
        <v>6208</v>
      </c>
      <c r="S270" s="30" t="s">
        <v>8895</v>
      </c>
      <c r="T270" s="30" t="s">
        <v>1417</v>
      </c>
    </row>
    <row r="271" spans="11:20" ht="12.75" customHeight="1">
      <c r="K271" s="30" t="s">
        <v>6209</v>
      </c>
      <c r="L271" s="31" t="s">
        <v>6210</v>
      </c>
      <c r="M271" s="30" t="s">
        <v>6211</v>
      </c>
      <c r="N271" s="31" t="s">
        <v>6212</v>
      </c>
      <c r="S271" s="30" t="s">
        <v>8009</v>
      </c>
      <c r="T271" s="30" t="s">
        <v>1418</v>
      </c>
    </row>
    <row r="272" spans="11:20" ht="12.75" customHeight="1">
      <c r="K272" s="30" t="s">
        <v>6213</v>
      </c>
      <c r="L272" s="31" t="s">
        <v>6214</v>
      </c>
      <c r="M272" s="30" t="s">
        <v>6215</v>
      </c>
      <c r="N272" s="31" t="s">
        <v>6216</v>
      </c>
      <c r="S272" s="30" t="s">
        <v>8850</v>
      </c>
      <c r="T272" s="30" t="s">
        <v>1419</v>
      </c>
    </row>
    <row r="273" spans="11:20" ht="12.75" customHeight="1">
      <c r="K273" s="30" t="s">
        <v>6217</v>
      </c>
      <c r="L273" s="31" t="s">
        <v>6218</v>
      </c>
      <c r="M273" s="30" t="s">
        <v>6219</v>
      </c>
      <c r="N273" s="31" t="s">
        <v>6220</v>
      </c>
      <c r="S273" s="30" t="s">
        <v>8878</v>
      </c>
      <c r="T273" s="30" t="s">
        <v>1420</v>
      </c>
    </row>
    <row r="274" spans="11:20" ht="12.75" customHeight="1">
      <c r="K274" s="30" t="s">
        <v>6221</v>
      </c>
      <c r="L274" s="31" t="s">
        <v>6222</v>
      </c>
      <c r="M274" s="30" t="s">
        <v>6223</v>
      </c>
      <c r="N274" s="31" t="s">
        <v>6224</v>
      </c>
      <c r="S274" s="30" t="s">
        <v>168</v>
      </c>
      <c r="T274" s="30" t="s">
        <v>1421</v>
      </c>
    </row>
    <row r="275" spans="11:20" ht="12.75" customHeight="1">
      <c r="K275" s="30" t="s">
        <v>6225</v>
      </c>
      <c r="L275" s="31" t="s">
        <v>6226</v>
      </c>
      <c r="M275" s="30" t="s">
        <v>6227</v>
      </c>
      <c r="N275" s="31" t="s">
        <v>6228</v>
      </c>
      <c r="S275" s="30" t="s">
        <v>2375</v>
      </c>
      <c r="T275" s="30" t="s">
        <v>1422</v>
      </c>
    </row>
    <row r="276" spans="11:20" ht="12.75" customHeight="1">
      <c r="K276" s="30" t="s">
        <v>6229</v>
      </c>
      <c r="L276" s="31" t="s">
        <v>6230</v>
      </c>
      <c r="M276" s="30" t="s">
        <v>6231</v>
      </c>
      <c r="N276" s="31" t="s">
        <v>6232</v>
      </c>
      <c r="S276" s="30" t="s">
        <v>2295</v>
      </c>
      <c r="T276" s="30" t="s">
        <v>1423</v>
      </c>
    </row>
    <row r="277" spans="11:20" ht="12.75" customHeight="1">
      <c r="K277" s="30" t="s">
        <v>6233</v>
      </c>
      <c r="L277" s="31" t="s">
        <v>6234</v>
      </c>
      <c r="M277" s="30" t="s">
        <v>6231</v>
      </c>
      <c r="N277" s="31" t="s">
        <v>6235</v>
      </c>
      <c r="S277" s="30" t="s">
        <v>2324</v>
      </c>
      <c r="T277" s="30" t="s">
        <v>1424</v>
      </c>
    </row>
    <row r="278" spans="11:20" ht="12.75" customHeight="1">
      <c r="K278" s="30" t="s">
        <v>6236</v>
      </c>
      <c r="L278" s="31" t="s">
        <v>6237</v>
      </c>
      <c r="M278" s="30" t="s">
        <v>6238</v>
      </c>
      <c r="N278" s="31" t="s">
        <v>6239</v>
      </c>
      <c r="S278" s="30" t="s">
        <v>2269</v>
      </c>
      <c r="T278" s="30" t="s">
        <v>1425</v>
      </c>
    </row>
    <row r="279" spans="11:20" ht="12.75" customHeight="1">
      <c r="K279" s="30" t="s">
        <v>6240</v>
      </c>
      <c r="L279" s="31" t="s">
        <v>6241</v>
      </c>
      <c r="M279" s="30" t="s">
        <v>6242</v>
      </c>
      <c r="N279" s="31" t="s">
        <v>6243</v>
      </c>
      <c r="S279" s="30" t="s">
        <v>4066</v>
      </c>
      <c r="T279" s="30" t="s">
        <v>1426</v>
      </c>
    </row>
    <row r="280" spans="11:20" ht="12.75" customHeight="1">
      <c r="K280" s="30" t="s">
        <v>6244</v>
      </c>
      <c r="L280" s="31" t="s">
        <v>6245</v>
      </c>
      <c r="M280" s="30" t="s">
        <v>6246</v>
      </c>
      <c r="N280" s="31" t="s">
        <v>6247</v>
      </c>
      <c r="S280" s="30" t="s">
        <v>4065</v>
      </c>
      <c r="T280" s="30" t="s">
        <v>1427</v>
      </c>
    </row>
    <row r="281" spans="11:20" ht="12.75" customHeight="1">
      <c r="K281" s="30" t="s">
        <v>6248</v>
      </c>
      <c r="L281" s="31" t="s">
        <v>6249</v>
      </c>
      <c r="M281" s="30" t="s">
        <v>6250</v>
      </c>
      <c r="N281" s="31" t="s">
        <v>6251</v>
      </c>
      <c r="S281" s="30" t="s">
        <v>2376</v>
      </c>
      <c r="T281" s="30" t="s">
        <v>1428</v>
      </c>
    </row>
    <row r="282" spans="11:20" ht="12.75" customHeight="1">
      <c r="K282" s="30" t="s">
        <v>716</v>
      </c>
      <c r="L282" s="31" t="s">
        <v>6252</v>
      </c>
      <c r="M282" s="30" t="s">
        <v>6253</v>
      </c>
      <c r="N282" s="31" t="s">
        <v>6254</v>
      </c>
      <c r="S282" s="30" t="s">
        <v>7934</v>
      </c>
      <c r="T282" s="30" t="s">
        <v>1429</v>
      </c>
    </row>
    <row r="283" spans="11:20" ht="12.75" customHeight="1">
      <c r="K283" s="30" t="s">
        <v>6255</v>
      </c>
      <c r="L283" s="31" t="s">
        <v>6256</v>
      </c>
      <c r="M283" s="30" t="s">
        <v>6257</v>
      </c>
      <c r="N283" s="31" t="s">
        <v>6258</v>
      </c>
      <c r="S283" s="30" t="s">
        <v>7982</v>
      </c>
      <c r="T283" s="30" t="s">
        <v>1430</v>
      </c>
    </row>
    <row r="284" spans="11:20" ht="12.75" customHeight="1">
      <c r="K284" s="30" t="s">
        <v>6259</v>
      </c>
      <c r="L284" s="31" t="s">
        <v>6260</v>
      </c>
      <c r="M284" s="30" t="s">
        <v>6257</v>
      </c>
      <c r="N284" s="31" t="s">
        <v>6261</v>
      </c>
      <c r="S284" s="30" t="s">
        <v>8851</v>
      </c>
      <c r="T284" s="30" t="s">
        <v>1431</v>
      </c>
    </row>
    <row r="285" spans="11:20" ht="12.75" customHeight="1">
      <c r="K285" s="30" t="s">
        <v>6262</v>
      </c>
      <c r="L285" s="31" t="s">
        <v>6263</v>
      </c>
      <c r="M285" s="30" t="s">
        <v>6264</v>
      </c>
      <c r="N285" s="31" t="s">
        <v>6265</v>
      </c>
      <c r="S285" s="30" t="s">
        <v>7935</v>
      </c>
      <c r="T285" s="30" t="s">
        <v>1432</v>
      </c>
    </row>
    <row r="286" spans="11:20" ht="12.75" customHeight="1">
      <c r="K286" s="30" t="s">
        <v>6266</v>
      </c>
      <c r="L286" s="31" t="s">
        <v>6267</v>
      </c>
      <c r="M286" s="30" t="s">
        <v>6268</v>
      </c>
      <c r="N286" s="31" t="s">
        <v>6269</v>
      </c>
      <c r="S286" s="30" t="s">
        <v>7983</v>
      </c>
      <c r="T286" s="30" t="s">
        <v>1433</v>
      </c>
    </row>
    <row r="287" spans="11:20" ht="12.75" customHeight="1">
      <c r="K287" s="30" t="s">
        <v>6270</v>
      </c>
      <c r="L287" s="31" t="s">
        <v>6271</v>
      </c>
      <c r="M287" s="30" t="s">
        <v>6272</v>
      </c>
      <c r="N287" s="31" t="s">
        <v>6273</v>
      </c>
      <c r="S287" s="30" t="s">
        <v>8852</v>
      </c>
      <c r="T287" s="30" t="s">
        <v>1434</v>
      </c>
    </row>
    <row r="288" spans="11:20" ht="12.75" customHeight="1">
      <c r="K288" s="30" t="s">
        <v>6274</v>
      </c>
      <c r="L288" s="31" t="s">
        <v>6275</v>
      </c>
      <c r="M288" s="30" t="s">
        <v>6276</v>
      </c>
      <c r="N288" s="31" t="s">
        <v>6277</v>
      </c>
      <c r="S288" s="30" t="s">
        <v>7936</v>
      </c>
      <c r="T288" s="30" t="s">
        <v>1435</v>
      </c>
    </row>
    <row r="289" spans="11:20" ht="12.75" customHeight="1">
      <c r="K289" s="30" t="s">
        <v>6278</v>
      </c>
      <c r="L289" s="31" t="s">
        <v>6279</v>
      </c>
      <c r="M289" s="30" t="s">
        <v>6280</v>
      </c>
      <c r="N289" s="31" t="s">
        <v>6281</v>
      </c>
      <c r="S289" s="30" t="s">
        <v>7984</v>
      </c>
      <c r="T289" s="30" t="s">
        <v>1436</v>
      </c>
    </row>
    <row r="290" spans="11:20" ht="12.75" customHeight="1">
      <c r="K290" s="30" t="s">
        <v>6282</v>
      </c>
      <c r="L290" s="31" t="s">
        <v>6283</v>
      </c>
      <c r="M290" s="30" t="s">
        <v>6284</v>
      </c>
      <c r="N290" s="31" t="s">
        <v>6285</v>
      </c>
      <c r="S290" s="30" t="s">
        <v>7937</v>
      </c>
      <c r="T290" s="30" t="s">
        <v>1437</v>
      </c>
    </row>
    <row r="291" spans="11:20" ht="12.75" customHeight="1">
      <c r="K291" s="30" t="s">
        <v>6286</v>
      </c>
      <c r="L291" s="31" t="s">
        <v>6287</v>
      </c>
      <c r="M291" s="30" t="s">
        <v>6288</v>
      </c>
      <c r="N291" s="31" t="s">
        <v>6289</v>
      </c>
      <c r="S291" s="30" t="s">
        <v>7985</v>
      </c>
      <c r="T291" s="30" t="s">
        <v>1438</v>
      </c>
    </row>
    <row r="292" spans="11:20" ht="12.75" customHeight="1">
      <c r="K292" s="30" t="s">
        <v>6290</v>
      </c>
      <c r="L292" s="31" t="s">
        <v>6291</v>
      </c>
      <c r="M292" s="30" t="s">
        <v>6292</v>
      </c>
      <c r="N292" s="31" t="s">
        <v>6293</v>
      </c>
      <c r="S292" s="30" t="s">
        <v>8853</v>
      </c>
      <c r="T292" s="30" t="s">
        <v>1439</v>
      </c>
    </row>
    <row r="293" spans="11:20" ht="12.75" customHeight="1">
      <c r="K293" s="30" t="s">
        <v>6294</v>
      </c>
      <c r="L293" s="31" t="s">
        <v>6295</v>
      </c>
      <c r="M293" s="30" t="s">
        <v>6296</v>
      </c>
      <c r="N293" s="31" t="s">
        <v>6297</v>
      </c>
      <c r="S293" s="30" t="s">
        <v>2353</v>
      </c>
      <c r="T293" s="30" t="s">
        <v>1440</v>
      </c>
    </row>
    <row r="294" spans="11:20" ht="12.75" customHeight="1">
      <c r="K294" s="30" t="s">
        <v>6298</v>
      </c>
      <c r="L294" s="31" t="s">
        <v>6299</v>
      </c>
      <c r="M294" s="30" t="s">
        <v>6300</v>
      </c>
      <c r="N294" s="31" t="s">
        <v>6301</v>
      </c>
      <c r="S294" s="30" t="s">
        <v>2378</v>
      </c>
      <c r="T294" s="30" t="s">
        <v>1441</v>
      </c>
    </row>
    <row r="295" spans="11:20" ht="12.75" customHeight="1">
      <c r="K295" s="30" t="s">
        <v>6302</v>
      </c>
      <c r="L295" s="31" t="s">
        <v>6303</v>
      </c>
      <c r="M295" s="30" t="s">
        <v>6304</v>
      </c>
      <c r="N295" s="31" t="s">
        <v>6305</v>
      </c>
      <c r="S295" s="30" t="s">
        <v>7938</v>
      </c>
      <c r="T295" s="30" t="s">
        <v>1442</v>
      </c>
    </row>
    <row r="296" spans="11:20" ht="12.75" customHeight="1">
      <c r="K296" s="30" t="s">
        <v>6306</v>
      </c>
      <c r="L296" s="31" t="s">
        <v>6307</v>
      </c>
      <c r="M296" s="30" t="s">
        <v>6308</v>
      </c>
      <c r="N296" s="31" t="s">
        <v>6309</v>
      </c>
      <c r="S296" s="30" t="s">
        <v>7939</v>
      </c>
      <c r="T296" s="30" t="s">
        <v>1443</v>
      </c>
    </row>
    <row r="297" spans="11:20" ht="12.75" customHeight="1">
      <c r="K297" s="30" t="s">
        <v>6310</v>
      </c>
      <c r="L297" s="31" t="s">
        <v>6311</v>
      </c>
      <c r="M297" s="30" t="s">
        <v>6312</v>
      </c>
      <c r="N297" s="31" t="s">
        <v>6313</v>
      </c>
      <c r="S297" s="30" t="s">
        <v>7986</v>
      </c>
      <c r="T297" s="30" t="s">
        <v>1444</v>
      </c>
    </row>
    <row r="298" spans="11:20" ht="12.75" customHeight="1">
      <c r="K298" s="30" t="s">
        <v>6314</v>
      </c>
      <c r="L298" s="31" t="s">
        <v>6315</v>
      </c>
      <c r="M298" s="30" t="s">
        <v>6316</v>
      </c>
      <c r="N298" s="31" t="s">
        <v>6317</v>
      </c>
      <c r="S298" s="30" t="s">
        <v>8854</v>
      </c>
      <c r="T298" s="30" t="s">
        <v>1445</v>
      </c>
    </row>
    <row r="299" spans="11:20" ht="12.75" customHeight="1">
      <c r="K299" s="30" t="s">
        <v>6318</v>
      </c>
      <c r="L299" s="31" t="s">
        <v>6319</v>
      </c>
      <c r="M299" s="30" t="s">
        <v>6320</v>
      </c>
      <c r="N299" s="31" t="s">
        <v>6321</v>
      </c>
      <c r="S299" s="30" t="s">
        <v>2352</v>
      </c>
      <c r="T299" s="30" t="s">
        <v>1446</v>
      </c>
    </row>
    <row r="300" spans="11:20" ht="12.75" customHeight="1">
      <c r="K300" s="30" t="s">
        <v>6322</v>
      </c>
      <c r="L300" s="31" t="s">
        <v>6323</v>
      </c>
      <c r="M300" s="30" t="s">
        <v>6324</v>
      </c>
      <c r="N300" s="31" t="s">
        <v>6325</v>
      </c>
      <c r="S300" s="30" t="s">
        <v>2377</v>
      </c>
      <c r="T300" s="30" t="s">
        <v>1447</v>
      </c>
    </row>
    <row r="301" spans="11:20" ht="12.75" customHeight="1">
      <c r="K301" s="30" t="s">
        <v>724</v>
      </c>
      <c r="L301" s="31" t="s">
        <v>6326</v>
      </c>
      <c r="M301" s="30" t="s">
        <v>6327</v>
      </c>
      <c r="N301" s="31" t="s">
        <v>6328</v>
      </c>
      <c r="S301" s="30" t="s">
        <v>241</v>
      </c>
      <c r="T301" s="30" t="s">
        <v>1448</v>
      </c>
    </row>
    <row r="302" spans="11:20" ht="12.75" customHeight="1">
      <c r="K302" s="30" t="s">
        <v>6329</v>
      </c>
      <c r="L302" s="31" t="s">
        <v>6330</v>
      </c>
      <c r="M302" s="30" t="s">
        <v>6331</v>
      </c>
      <c r="N302" s="31" t="s">
        <v>6332</v>
      </c>
      <c r="S302" s="30" t="s">
        <v>2296</v>
      </c>
      <c r="T302" s="30" t="s">
        <v>1449</v>
      </c>
    </row>
    <row r="303" spans="11:20" ht="12.75" customHeight="1">
      <c r="K303" s="30" t="s">
        <v>6333</v>
      </c>
      <c r="L303" s="31" t="s">
        <v>6334</v>
      </c>
      <c r="M303" s="30" t="s">
        <v>6335</v>
      </c>
      <c r="N303" s="31" t="s">
        <v>6336</v>
      </c>
      <c r="S303" s="30" t="s">
        <v>2325</v>
      </c>
      <c r="T303" s="30" t="s">
        <v>1450</v>
      </c>
    </row>
    <row r="304" spans="11:20" ht="12.75" customHeight="1">
      <c r="K304" s="30" t="s">
        <v>6337</v>
      </c>
      <c r="L304" s="31" t="s">
        <v>6338</v>
      </c>
      <c r="M304" s="30" t="s">
        <v>6339</v>
      </c>
      <c r="N304" s="31" t="s">
        <v>6340</v>
      </c>
      <c r="S304" s="30" t="s">
        <v>2270</v>
      </c>
      <c r="T304" s="30" t="s">
        <v>1451</v>
      </c>
    </row>
    <row r="305" spans="11:20" ht="12.75" customHeight="1">
      <c r="K305" s="30" t="s">
        <v>6341</v>
      </c>
      <c r="L305" s="31" t="s">
        <v>6342</v>
      </c>
      <c r="M305" s="30" t="s">
        <v>6339</v>
      </c>
      <c r="N305" s="31" t="s">
        <v>6343</v>
      </c>
      <c r="S305" s="30" t="s">
        <v>7940</v>
      </c>
      <c r="T305" s="30" t="s">
        <v>1452</v>
      </c>
    </row>
    <row r="306" spans="11:20" ht="12.75" customHeight="1">
      <c r="K306" s="30" t="s">
        <v>6344</v>
      </c>
      <c r="L306" s="31" t="s">
        <v>6345</v>
      </c>
      <c r="M306" s="30" t="s">
        <v>6346</v>
      </c>
      <c r="N306" s="31" t="s">
        <v>6347</v>
      </c>
      <c r="S306" s="30" t="s">
        <v>7987</v>
      </c>
      <c r="T306" s="30" t="s">
        <v>1453</v>
      </c>
    </row>
    <row r="307" spans="11:20" ht="12.75" customHeight="1">
      <c r="K307" s="30" t="s">
        <v>6348</v>
      </c>
      <c r="L307" s="31" t="s">
        <v>6349</v>
      </c>
      <c r="M307" s="30" t="s">
        <v>6350</v>
      </c>
      <c r="N307" s="31" t="s">
        <v>6351</v>
      </c>
      <c r="S307" s="30" t="s">
        <v>8855</v>
      </c>
      <c r="T307" s="30" t="s">
        <v>1454</v>
      </c>
    </row>
    <row r="308" spans="11:20" ht="12.75" customHeight="1">
      <c r="K308" s="30" t="s">
        <v>732</v>
      </c>
      <c r="L308" s="31" t="s">
        <v>6352</v>
      </c>
      <c r="M308" s="30" t="s">
        <v>6353</v>
      </c>
      <c r="N308" s="31" t="s">
        <v>6354</v>
      </c>
      <c r="S308" s="30" t="s">
        <v>169</v>
      </c>
      <c r="T308" s="30" t="s">
        <v>1455</v>
      </c>
    </row>
    <row r="309" spans="11:20" ht="12.75" customHeight="1">
      <c r="K309" s="30" t="s">
        <v>6355</v>
      </c>
      <c r="L309" s="31" t="s">
        <v>6356</v>
      </c>
      <c r="M309" s="30" t="s">
        <v>734</v>
      </c>
      <c r="N309" s="31" t="s">
        <v>6357</v>
      </c>
      <c r="S309" s="30" t="s">
        <v>181</v>
      </c>
      <c r="T309" s="30" t="s">
        <v>1456</v>
      </c>
    </row>
    <row r="310" spans="11:20" ht="12.75" customHeight="1">
      <c r="K310" s="30" t="s">
        <v>6358</v>
      </c>
      <c r="L310" s="31" t="s">
        <v>6359</v>
      </c>
      <c r="M310" s="30" t="s">
        <v>6360</v>
      </c>
      <c r="N310" s="31" t="s">
        <v>6361</v>
      </c>
      <c r="S310" s="30" t="s">
        <v>4052</v>
      </c>
      <c r="T310" s="30" t="s">
        <v>1457</v>
      </c>
    </row>
    <row r="311" spans="13:20" ht="12.75" customHeight="1">
      <c r="M311" s="30" t="s">
        <v>6362</v>
      </c>
      <c r="N311" s="31" t="s">
        <v>6363</v>
      </c>
      <c r="S311" s="30" t="s">
        <v>185</v>
      </c>
      <c r="T311" s="30" t="s">
        <v>1458</v>
      </c>
    </row>
    <row r="312" spans="13:20" ht="12.75" customHeight="1">
      <c r="M312" s="30" t="s">
        <v>6364</v>
      </c>
      <c r="N312" s="31" t="s">
        <v>6365</v>
      </c>
      <c r="S312" s="30" t="s">
        <v>4064</v>
      </c>
      <c r="T312" s="30" t="s">
        <v>1459</v>
      </c>
    </row>
    <row r="313" spans="13:20" ht="12.75" customHeight="1">
      <c r="M313" s="30" t="s">
        <v>6364</v>
      </c>
      <c r="N313" s="31" t="s">
        <v>6366</v>
      </c>
      <c r="S313" s="30" t="s">
        <v>4048</v>
      </c>
      <c r="T313" s="30" t="s">
        <v>1460</v>
      </c>
    </row>
    <row r="314" spans="13:20" ht="12.75" customHeight="1">
      <c r="M314" s="30" t="s">
        <v>6364</v>
      </c>
      <c r="N314" s="31" t="s">
        <v>6367</v>
      </c>
      <c r="S314" s="30" t="s">
        <v>4921</v>
      </c>
      <c r="T314" s="30" t="s">
        <v>1461</v>
      </c>
    </row>
    <row r="315" spans="13:20" ht="12.75" customHeight="1">
      <c r="M315" s="30" t="s">
        <v>6364</v>
      </c>
      <c r="N315" s="31" t="s">
        <v>6368</v>
      </c>
      <c r="S315" s="30" t="s">
        <v>170</v>
      </c>
      <c r="T315" s="30" t="s">
        <v>1462</v>
      </c>
    </row>
    <row r="316" spans="13:20" ht="12.75" customHeight="1">
      <c r="M316" s="30" t="s">
        <v>6369</v>
      </c>
      <c r="N316" s="31" t="s">
        <v>6370</v>
      </c>
      <c r="S316" s="30" t="s">
        <v>8879</v>
      </c>
      <c r="T316" s="30" t="s">
        <v>1463</v>
      </c>
    </row>
    <row r="317" spans="13:20" ht="12.75" customHeight="1">
      <c r="M317" s="30" t="s">
        <v>6371</v>
      </c>
      <c r="N317" s="31" t="s">
        <v>6372</v>
      </c>
      <c r="S317" s="30" t="s">
        <v>2297</v>
      </c>
      <c r="T317" s="30" t="s">
        <v>1464</v>
      </c>
    </row>
    <row r="318" spans="13:20" ht="12.75" customHeight="1">
      <c r="M318" s="30" t="s">
        <v>6373</v>
      </c>
      <c r="N318" s="31" t="s">
        <v>6374</v>
      </c>
      <c r="S318" s="30" t="s">
        <v>2326</v>
      </c>
      <c r="T318" s="30" t="s">
        <v>1465</v>
      </c>
    </row>
    <row r="319" spans="13:20" ht="12.75" customHeight="1">
      <c r="M319" s="30" t="s">
        <v>6375</v>
      </c>
      <c r="N319" s="31" t="s">
        <v>6376</v>
      </c>
      <c r="S319" s="30" t="s">
        <v>2271</v>
      </c>
      <c r="T319" s="30" t="s">
        <v>1466</v>
      </c>
    </row>
    <row r="320" spans="13:20" ht="12.75" customHeight="1">
      <c r="M320" s="30" t="s">
        <v>6377</v>
      </c>
      <c r="N320" s="31" t="s">
        <v>6378</v>
      </c>
      <c r="S320" s="30" t="s">
        <v>8856</v>
      </c>
      <c r="T320" s="30" t="s">
        <v>1467</v>
      </c>
    </row>
    <row r="321" spans="13:20" ht="12.75" customHeight="1">
      <c r="M321" s="30" t="s">
        <v>6379</v>
      </c>
      <c r="N321" s="31" t="s">
        <v>6380</v>
      </c>
      <c r="S321" s="30" t="s">
        <v>2241</v>
      </c>
      <c r="T321" s="30" t="s">
        <v>1468</v>
      </c>
    </row>
    <row r="322" spans="13:20" ht="12.75" customHeight="1">
      <c r="M322" s="30" t="s">
        <v>6381</v>
      </c>
      <c r="N322" s="31" t="s">
        <v>6382</v>
      </c>
      <c r="S322" s="30" t="s">
        <v>2254</v>
      </c>
      <c r="T322" s="30" t="s">
        <v>1469</v>
      </c>
    </row>
    <row r="323" spans="13:20" ht="12.75" customHeight="1">
      <c r="M323" s="30" t="s">
        <v>6383</v>
      </c>
      <c r="N323" s="31" t="s">
        <v>6384</v>
      </c>
      <c r="S323" s="30" t="s">
        <v>2257</v>
      </c>
      <c r="T323" s="30" t="s">
        <v>1470</v>
      </c>
    </row>
    <row r="324" spans="13:20" ht="12.75" customHeight="1">
      <c r="M324" s="30" t="s">
        <v>6385</v>
      </c>
      <c r="N324" s="31" t="s">
        <v>6386</v>
      </c>
      <c r="S324" s="30" t="s">
        <v>2298</v>
      </c>
      <c r="T324" s="30" t="s">
        <v>1471</v>
      </c>
    </row>
    <row r="325" spans="13:20" ht="12.75" customHeight="1">
      <c r="M325" s="30" t="s">
        <v>6387</v>
      </c>
      <c r="N325" s="31" t="s">
        <v>6388</v>
      </c>
      <c r="S325" s="30" t="s">
        <v>2327</v>
      </c>
      <c r="T325" s="30" t="s">
        <v>1472</v>
      </c>
    </row>
    <row r="326" spans="13:20" ht="12.75" customHeight="1">
      <c r="M326" s="30" t="s">
        <v>6389</v>
      </c>
      <c r="N326" s="31" t="s">
        <v>6390</v>
      </c>
      <c r="S326" s="30" t="s">
        <v>2272</v>
      </c>
      <c r="T326" s="30" t="s">
        <v>1473</v>
      </c>
    </row>
    <row r="327" spans="13:20" ht="12.75" customHeight="1">
      <c r="M327" s="30" t="s">
        <v>6389</v>
      </c>
      <c r="N327" s="31" t="s">
        <v>6391</v>
      </c>
      <c r="S327" s="30" t="s">
        <v>2299</v>
      </c>
      <c r="T327" s="30" t="s">
        <v>1474</v>
      </c>
    </row>
    <row r="328" spans="13:20" ht="12.75" customHeight="1">
      <c r="M328" s="30" t="s">
        <v>6392</v>
      </c>
      <c r="N328" s="31" t="s">
        <v>6393</v>
      </c>
      <c r="S328" s="30" t="s">
        <v>2328</v>
      </c>
      <c r="T328" s="30" t="s">
        <v>1475</v>
      </c>
    </row>
    <row r="329" spans="13:20" ht="12.75" customHeight="1">
      <c r="M329" s="30" t="s">
        <v>6394</v>
      </c>
      <c r="N329" s="31" t="s">
        <v>6395</v>
      </c>
      <c r="S329" s="30" t="s">
        <v>2273</v>
      </c>
      <c r="T329" s="30" t="s">
        <v>1476</v>
      </c>
    </row>
    <row r="330" spans="13:20" ht="12.75" customHeight="1">
      <c r="M330" s="30" t="s">
        <v>6396</v>
      </c>
      <c r="N330" s="31" t="s">
        <v>6397</v>
      </c>
      <c r="S330" s="30" t="s">
        <v>8880</v>
      </c>
      <c r="T330" s="30" t="s">
        <v>1477</v>
      </c>
    </row>
    <row r="331" spans="13:20" ht="12.75" customHeight="1">
      <c r="M331" s="30" t="s">
        <v>6398</v>
      </c>
      <c r="N331" s="31" t="s">
        <v>6399</v>
      </c>
      <c r="S331" s="30" t="s">
        <v>171</v>
      </c>
      <c r="T331" s="30" t="s">
        <v>1478</v>
      </c>
    </row>
    <row r="332" spans="13:20" ht="12.75" customHeight="1">
      <c r="M332" s="30" t="s">
        <v>6400</v>
      </c>
      <c r="N332" s="31" t="s">
        <v>6401</v>
      </c>
      <c r="S332" s="30" t="s">
        <v>8857</v>
      </c>
      <c r="T332" s="30" t="s">
        <v>1479</v>
      </c>
    </row>
    <row r="333" spans="13:20" ht="12.75" customHeight="1">
      <c r="M333" s="30" t="s">
        <v>6400</v>
      </c>
      <c r="N333" s="31" t="s">
        <v>6402</v>
      </c>
      <c r="S333" s="30" t="s">
        <v>8858</v>
      </c>
      <c r="T333" s="30" t="s">
        <v>1480</v>
      </c>
    </row>
    <row r="334" spans="13:20" ht="12.75" customHeight="1">
      <c r="M334" s="30" t="s">
        <v>6400</v>
      </c>
      <c r="N334" s="31" t="s">
        <v>6403</v>
      </c>
      <c r="S334" s="30" t="s">
        <v>8881</v>
      </c>
      <c r="T334" s="30" t="s">
        <v>1481</v>
      </c>
    </row>
    <row r="335" spans="13:20" ht="12.75" customHeight="1">
      <c r="M335" s="30" t="s">
        <v>6400</v>
      </c>
      <c r="N335" s="31" t="s">
        <v>6404</v>
      </c>
      <c r="S335" s="30" t="s">
        <v>2379</v>
      </c>
      <c r="T335" s="30" t="s">
        <v>1482</v>
      </c>
    </row>
    <row r="336" spans="13:20" ht="12.75" customHeight="1">
      <c r="M336" s="30" t="s">
        <v>6400</v>
      </c>
      <c r="N336" s="31" t="s">
        <v>6405</v>
      </c>
      <c r="S336" s="30" t="s">
        <v>7941</v>
      </c>
      <c r="T336" s="30" t="s">
        <v>1483</v>
      </c>
    </row>
    <row r="337" spans="13:20" ht="12.75" customHeight="1">
      <c r="M337" s="30" t="s">
        <v>6400</v>
      </c>
      <c r="N337" s="31" t="s">
        <v>6406</v>
      </c>
      <c r="S337" s="30" t="s">
        <v>2354</v>
      </c>
      <c r="T337" s="30" t="s">
        <v>1484</v>
      </c>
    </row>
    <row r="338" spans="13:20" ht="12.75" customHeight="1">
      <c r="M338" s="30" t="s">
        <v>6407</v>
      </c>
      <c r="N338" s="31" t="s">
        <v>6408</v>
      </c>
      <c r="S338" s="30" t="s">
        <v>182</v>
      </c>
      <c r="T338" s="30" t="s">
        <v>1485</v>
      </c>
    </row>
    <row r="339" spans="13:20" ht="12.75" customHeight="1">
      <c r="M339" s="30" t="s">
        <v>6409</v>
      </c>
      <c r="N339" s="31" t="s">
        <v>6410</v>
      </c>
      <c r="S339" s="30" t="s">
        <v>8882</v>
      </c>
      <c r="T339" s="30" t="s">
        <v>1486</v>
      </c>
    </row>
    <row r="340" spans="13:20" ht="12.75" customHeight="1">
      <c r="M340" s="30" t="s">
        <v>6411</v>
      </c>
      <c r="N340" s="31" t="s">
        <v>6412</v>
      </c>
      <c r="S340" s="30" t="s">
        <v>2355</v>
      </c>
      <c r="T340" s="30" t="s">
        <v>1487</v>
      </c>
    </row>
    <row r="341" spans="13:20" ht="12.75" customHeight="1">
      <c r="M341" s="30" t="s">
        <v>6413</v>
      </c>
      <c r="N341" s="31" t="s">
        <v>6414</v>
      </c>
      <c r="S341" s="30" t="s">
        <v>4057</v>
      </c>
      <c r="T341" s="30" t="s">
        <v>1488</v>
      </c>
    </row>
    <row r="342" spans="13:20" ht="12.75" customHeight="1">
      <c r="M342" s="30" t="s">
        <v>6413</v>
      </c>
      <c r="N342" s="31" t="s">
        <v>6415</v>
      </c>
      <c r="S342" s="30" t="s">
        <v>7942</v>
      </c>
      <c r="T342" s="30" t="s">
        <v>1489</v>
      </c>
    </row>
    <row r="343" spans="13:20" ht="12.75" customHeight="1">
      <c r="M343" s="30" t="s">
        <v>6413</v>
      </c>
      <c r="N343" s="31" t="s">
        <v>6416</v>
      </c>
      <c r="S343" s="30" t="s">
        <v>7988</v>
      </c>
      <c r="T343" s="30" t="s">
        <v>1490</v>
      </c>
    </row>
    <row r="344" spans="13:20" ht="12.75" customHeight="1">
      <c r="M344" s="30" t="s">
        <v>6413</v>
      </c>
      <c r="N344" s="31" t="s">
        <v>6417</v>
      </c>
      <c r="S344" s="30" t="s">
        <v>8859</v>
      </c>
      <c r="T344" s="30" t="s">
        <v>1491</v>
      </c>
    </row>
    <row r="345" spans="13:20" ht="12.75" customHeight="1">
      <c r="M345" s="30" t="s">
        <v>6413</v>
      </c>
      <c r="N345" s="31" t="s">
        <v>6418</v>
      </c>
      <c r="S345" s="30" t="s">
        <v>7943</v>
      </c>
      <c r="T345" s="30" t="s">
        <v>1492</v>
      </c>
    </row>
    <row r="346" spans="13:20" ht="12.75" customHeight="1">
      <c r="M346" s="30" t="s">
        <v>6419</v>
      </c>
      <c r="N346" s="31" t="s">
        <v>6420</v>
      </c>
      <c r="S346" s="30" t="s">
        <v>7989</v>
      </c>
      <c r="T346" s="30" t="s">
        <v>1493</v>
      </c>
    </row>
    <row r="347" spans="13:20" ht="12.75" customHeight="1">
      <c r="M347" s="30" t="s">
        <v>6421</v>
      </c>
      <c r="N347" s="31" t="s">
        <v>6422</v>
      </c>
      <c r="S347" s="30" t="s">
        <v>8860</v>
      </c>
      <c r="T347" s="30" t="s">
        <v>1494</v>
      </c>
    </row>
    <row r="348" spans="13:20" ht="12.75" customHeight="1">
      <c r="M348" s="30" t="s">
        <v>6423</v>
      </c>
      <c r="N348" s="31" t="s">
        <v>6424</v>
      </c>
      <c r="S348" s="30" t="s">
        <v>7944</v>
      </c>
      <c r="T348" s="30" t="s">
        <v>1495</v>
      </c>
    </row>
    <row r="349" spans="13:20" ht="12.75" customHeight="1">
      <c r="M349" s="30" t="s">
        <v>6425</v>
      </c>
      <c r="N349" s="31" t="s">
        <v>6426</v>
      </c>
      <c r="S349" s="30" t="s">
        <v>7990</v>
      </c>
      <c r="T349" s="30" t="s">
        <v>1496</v>
      </c>
    </row>
    <row r="350" spans="13:20" ht="12.75" customHeight="1">
      <c r="M350" s="30" t="s">
        <v>6425</v>
      </c>
      <c r="N350" s="31" t="s">
        <v>6427</v>
      </c>
      <c r="S350" s="30" t="s">
        <v>8861</v>
      </c>
      <c r="T350" s="30" t="s">
        <v>1497</v>
      </c>
    </row>
    <row r="351" spans="13:20" ht="12.75" customHeight="1">
      <c r="M351" s="30" t="s">
        <v>6428</v>
      </c>
      <c r="N351" s="31" t="s">
        <v>6429</v>
      </c>
      <c r="S351" s="30" t="s">
        <v>4049</v>
      </c>
      <c r="T351" s="30" t="s">
        <v>1498</v>
      </c>
    </row>
    <row r="352" spans="13:20" ht="12.75" customHeight="1">
      <c r="M352" s="30" t="s">
        <v>6430</v>
      </c>
      <c r="N352" s="31" t="s">
        <v>6431</v>
      </c>
      <c r="S352" s="30" t="s">
        <v>3029</v>
      </c>
      <c r="T352" s="30" t="s">
        <v>1499</v>
      </c>
    </row>
    <row r="353" spans="13:20" ht="12.75" customHeight="1">
      <c r="M353" s="30" t="s">
        <v>6430</v>
      </c>
      <c r="N353" s="31" t="s">
        <v>6432</v>
      </c>
      <c r="S353" s="30" t="s">
        <v>2255</v>
      </c>
      <c r="T353" s="30" t="s">
        <v>1500</v>
      </c>
    </row>
    <row r="354" spans="13:20" ht="12.75" customHeight="1">
      <c r="M354" s="30" t="s">
        <v>6430</v>
      </c>
      <c r="N354" s="31" t="s">
        <v>6433</v>
      </c>
      <c r="S354" s="30" t="s">
        <v>2258</v>
      </c>
      <c r="T354" s="30" t="s">
        <v>1501</v>
      </c>
    </row>
    <row r="355" spans="13:20" ht="12.75" customHeight="1">
      <c r="M355" s="30" t="s">
        <v>6434</v>
      </c>
      <c r="N355" s="31" t="s">
        <v>6435</v>
      </c>
      <c r="S355" s="30" t="s">
        <v>2356</v>
      </c>
      <c r="T355" s="30" t="s">
        <v>1502</v>
      </c>
    </row>
    <row r="356" spans="13:20" ht="12.75" customHeight="1">
      <c r="M356" s="30" t="s">
        <v>6436</v>
      </c>
      <c r="N356" s="31" t="s">
        <v>6437</v>
      </c>
      <c r="S356" s="30" t="s">
        <v>2357</v>
      </c>
      <c r="T356" s="30" t="s">
        <v>1503</v>
      </c>
    </row>
    <row r="357" spans="13:20" ht="12.75" customHeight="1">
      <c r="M357" s="30" t="s">
        <v>6438</v>
      </c>
      <c r="N357" s="31" t="s">
        <v>6439</v>
      </c>
      <c r="S357" s="30" t="s">
        <v>7945</v>
      </c>
      <c r="T357" s="30" t="s">
        <v>1504</v>
      </c>
    </row>
    <row r="358" spans="13:20" ht="12.75" customHeight="1">
      <c r="M358" s="30" t="s">
        <v>6440</v>
      </c>
      <c r="N358" s="31" t="s">
        <v>6441</v>
      </c>
      <c r="S358" s="30" t="s">
        <v>7991</v>
      </c>
      <c r="T358" s="30" t="s">
        <v>1505</v>
      </c>
    </row>
    <row r="359" spans="13:20" ht="12.75" customHeight="1">
      <c r="M359" s="30" t="s">
        <v>6442</v>
      </c>
      <c r="N359" s="31" t="s">
        <v>6443</v>
      </c>
      <c r="S359" s="30" t="s">
        <v>8862</v>
      </c>
      <c r="T359" s="30" t="s">
        <v>1506</v>
      </c>
    </row>
    <row r="360" spans="13:20" ht="12.75" customHeight="1">
      <c r="M360" s="30" t="s">
        <v>6444</v>
      </c>
      <c r="N360" s="31" t="s">
        <v>6445</v>
      </c>
      <c r="S360" s="30" t="s">
        <v>2331</v>
      </c>
      <c r="T360" s="30" t="s">
        <v>1507</v>
      </c>
    </row>
    <row r="361" spans="13:20" ht="12.75" customHeight="1">
      <c r="M361" s="30" t="s">
        <v>6446</v>
      </c>
      <c r="N361" s="31" t="s">
        <v>6447</v>
      </c>
      <c r="S361" s="30" t="s">
        <v>2358</v>
      </c>
      <c r="T361" s="30" t="s">
        <v>1508</v>
      </c>
    </row>
    <row r="362" spans="13:20" ht="12.75" customHeight="1">
      <c r="M362" s="30" t="s">
        <v>746</v>
      </c>
      <c r="N362" s="31" t="s">
        <v>6448</v>
      </c>
      <c r="S362" s="30" t="s">
        <v>8569</v>
      </c>
      <c r="T362" s="30" t="s">
        <v>1509</v>
      </c>
    </row>
    <row r="363" spans="13:20" ht="12.75" customHeight="1">
      <c r="M363" s="30" t="s">
        <v>6449</v>
      </c>
      <c r="N363" s="31" t="s">
        <v>6450</v>
      </c>
      <c r="S363" s="30" t="s">
        <v>2300</v>
      </c>
      <c r="T363" s="30" t="s">
        <v>1510</v>
      </c>
    </row>
    <row r="364" spans="13:20" ht="12.75" customHeight="1">
      <c r="M364" s="30" t="s">
        <v>6451</v>
      </c>
      <c r="N364" s="31" t="s">
        <v>6452</v>
      </c>
      <c r="S364" s="30" t="s">
        <v>2329</v>
      </c>
      <c r="T364" s="30" t="s">
        <v>1511</v>
      </c>
    </row>
    <row r="365" spans="13:20" ht="12.75" customHeight="1">
      <c r="M365" s="30" t="s">
        <v>6453</v>
      </c>
      <c r="N365" s="31" t="s">
        <v>6454</v>
      </c>
      <c r="S365" s="30" t="s">
        <v>2274</v>
      </c>
      <c r="T365" s="30" t="s">
        <v>1512</v>
      </c>
    </row>
    <row r="366" spans="13:20" ht="12.75" customHeight="1">
      <c r="M366" s="30" t="s">
        <v>6455</v>
      </c>
      <c r="N366" s="31" t="s">
        <v>6456</v>
      </c>
      <c r="S366" s="30" t="s">
        <v>2301</v>
      </c>
      <c r="T366" s="30" t="s">
        <v>1513</v>
      </c>
    </row>
    <row r="367" spans="13:20" ht="12.75" customHeight="1">
      <c r="M367" s="30" t="s">
        <v>6457</v>
      </c>
      <c r="N367" s="31" t="s">
        <v>6458</v>
      </c>
      <c r="S367" s="30" t="s">
        <v>2330</v>
      </c>
      <c r="T367" s="30" t="s">
        <v>1514</v>
      </c>
    </row>
    <row r="368" spans="13:20" ht="12.75" customHeight="1">
      <c r="M368" s="30" t="s">
        <v>6459</v>
      </c>
      <c r="N368" s="31" t="s">
        <v>6460</v>
      </c>
      <c r="S368" s="30" t="s">
        <v>2275</v>
      </c>
      <c r="T368" s="30" t="s">
        <v>1515</v>
      </c>
    </row>
    <row r="369" spans="13:20" ht="12.75" customHeight="1">
      <c r="M369" s="30" t="s">
        <v>6459</v>
      </c>
      <c r="N369" s="31" t="s">
        <v>6461</v>
      </c>
      <c r="S369" s="30" t="s">
        <v>2359</v>
      </c>
      <c r="T369" s="30" t="s">
        <v>1516</v>
      </c>
    </row>
    <row r="370" spans="13:20" ht="12.75" customHeight="1">
      <c r="M370" s="30" t="s">
        <v>6462</v>
      </c>
      <c r="N370" s="31" t="s">
        <v>6463</v>
      </c>
      <c r="S370" s="30" t="s">
        <v>2302</v>
      </c>
      <c r="T370" s="30" t="s">
        <v>1517</v>
      </c>
    </row>
    <row r="371" spans="13:20" ht="12.75" customHeight="1">
      <c r="M371" s="30" t="s">
        <v>752</v>
      </c>
      <c r="N371" s="31" t="s">
        <v>6464</v>
      </c>
      <c r="S371" s="30" t="s">
        <v>2332</v>
      </c>
      <c r="T371" s="30" t="s">
        <v>1518</v>
      </c>
    </row>
    <row r="372" spans="13:20" ht="12.75" customHeight="1">
      <c r="M372" s="30" t="s">
        <v>6465</v>
      </c>
      <c r="N372" s="31" t="s">
        <v>6466</v>
      </c>
      <c r="S372" s="30" t="s">
        <v>2276</v>
      </c>
      <c r="T372" s="30" t="s">
        <v>1519</v>
      </c>
    </row>
    <row r="373" spans="13:20" ht="12.75" customHeight="1">
      <c r="M373" s="30" t="s">
        <v>6467</v>
      </c>
      <c r="N373" s="31" t="s">
        <v>6468</v>
      </c>
      <c r="S373" s="30" t="s">
        <v>2303</v>
      </c>
      <c r="T373" s="30" t="s">
        <v>1520</v>
      </c>
    </row>
    <row r="374" spans="13:20" ht="12.75" customHeight="1">
      <c r="M374" s="30" t="s">
        <v>6469</v>
      </c>
      <c r="N374" s="31" t="s">
        <v>6470</v>
      </c>
      <c r="S374" s="30" t="s">
        <v>2333</v>
      </c>
      <c r="T374" s="30" t="s">
        <v>1521</v>
      </c>
    </row>
    <row r="375" spans="13:20" ht="12.75" customHeight="1">
      <c r="M375" s="30" t="s">
        <v>6471</v>
      </c>
      <c r="N375" s="31" t="s">
        <v>6472</v>
      </c>
      <c r="S375" s="30" t="s">
        <v>2277</v>
      </c>
      <c r="T375" s="30" t="s">
        <v>1522</v>
      </c>
    </row>
    <row r="376" spans="13:20" ht="12.75" customHeight="1">
      <c r="M376" s="30" t="s">
        <v>6473</v>
      </c>
      <c r="N376" s="31" t="s">
        <v>6474</v>
      </c>
      <c r="S376" s="30" t="s">
        <v>2304</v>
      </c>
      <c r="T376" s="30" t="s">
        <v>1523</v>
      </c>
    </row>
    <row r="377" spans="13:20" ht="12.75" customHeight="1">
      <c r="M377" s="30" t="s">
        <v>6475</v>
      </c>
      <c r="N377" s="31" t="s">
        <v>6476</v>
      </c>
      <c r="S377" s="30" t="s">
        <v>2334</v>
      </c>
      <c r="T377" s="30" t="s">
        <v>1524</v>
      </c>
    </row>
    <row r="378" spans="13:20" ht="12.75" customHeight="1">
      <c r="M378" s="30" t="s">
        <v>6477</v>
      </c>
      <c r="N378" s="31" t="s">
        <v>6478</v>
      </c>
      <c r="S378" s="30" t="s">
        <v>2278</v>
      </c>
      <c r="T378" s="30" t="s">
        <v>1525</v>
      </c>
    </row>
    <row r="379" spans="13:20" ht="12.75" customHeight="1">
      <c r="M379" s="30" t="s">
        <v>6479</v>
      </c>
      <c r="N379" s="31" t="s">
        <v>6480</v>
      </c>
      <c r="S379" s="30" t="s">
        <v>2306</v>
      </c>
      <c r="T379" s="30" t="s">
        <v>1526</v>
      </c>
    </row>
    <row r="380" spans="13:20" ht="12.75" customHeight="1">
      <c r="M380" s="30" t="s">
        <v>6481</v>
      </c>
      <c r="N380" s="31" t="s">
        <v>6482</v>
      </c>
      <c r="S380" s="30" t="s">
        <v>3032</v>
      </c>
      <c r="T380" s="30" t="s">
        <v>1527</v>
      </c>
    </row>
    <row r="381" spans="13:20" ht="12.75" customHeight="1">
      <c r="M381" s="30" t="s">
        <v>6483</v>
      </c>
      <c r="N381" s="31" t="s">
        <v>6484</v>
      </c>
      <c r="S381" s="30" t="s">
        <v>2280</v>
      </c>
      <c r="T381" s="30" t="s">
        <v>1528</v>
      </c>
    </row>
    <row r="382" spans="13:20" ht="12.75" customHeight="1">
      <c r="M382" s="30" t="s">
        <v>6485</v>
      </c>
      <c r="N382" s="31" t="s">
        <v>6486</v>
      </c>
      <c r="S382" s="30" t="s">
        <v>2360</v>
      </c>
      <c r="T382" s="30" t="s">
        <v>1529</v>
      </c>
    </row>
    <row r="383" spans="13:20" ht="12.75" customHeight="1">
      <c r="M383" s="30" t="s">
        <v>758</v>
      </c>
      <c r="N383" s="31" t="s">
        <v>6487</v>
      </c>
      <c r="S383" s="30" t="s">
        <v>2305</v>
      </c>
      <c r="T383" s="30" t="s">
        <v>1530</v>
      </c>
    </row>
    <row r="384" spans="13:20" ht="12.75" customHeight="1">
      <c r="M384" s="30" t="s">
        <v>6488</v>
      </c>
      <c r="N384" s="31" t="s">
        <v>6489</v>
      </c>
      <c r="S384" s="30" t="s">
        <v>2337</v>
      </c>
      <c r="T384" s="30" t="s">
        <v>1531</v>
      </c>
    </row>
    <row r="385" spans="13:20" ht="12.75" customHeight="1">
      <c r="M385" s="30" t="s">
        <v>764</v>
      </c>
      <c r="N385" s="31" t="s">
        <v>6490</v>
      </c>
      <c r="S385" s="30" t="s">
        <v>2279</v>
      </c>
      <c r="T385" s="30" t="s">
        <v>1532</v>
      </c>
    </row>
    <row r="386" spans="13:20" ht="12.75" customHeight="1">
      <c r="M386" s="30" t="s">
        <v>6491</v>
      </c>
      <c r="N386" s="31" t="s">
        <v>6492</v>
      </c>
      <c r="S386" s="30" t="s">
        <v>220</v>
      </c>
      <c r="T386" s="30" t="s">
        <v>1533</v>
      </c>
    </row>
    <row r="387" spans="13:20" ht="12.75" customHeight="1">
      <c r="M387" s="30" t="s">
        <v>6493</v>
      </c>
      <c r="N387" s="31" t="s">
        <v>6494</v>
      </c>
      <c r="S387" s="30" t="s">
        <v>223</v>
      </c>
      <c r="T387" s="30" t="s">
        <v>1534</v>
      </c>
    </row>
    <row r="388" spans="13:20" ht="12.75" customHeight="1">
      <c r="M388" s="30" t="s">
        <v>6495</v>
      </c>
      <c r="N388" s="31" t="s">
        <v>6496</v>
      </c>
      <c r="S388" s="30" t="s">
        <v>226</v>
      </c>
      <c r="T388" s="30" t="s">
        <v>1535</v>
      </c>
    </row>
    <row r="389" spans="13:20" ht="12.75" customHeight="1">
      <c r="M389" s="30" t="s">
        <v>6497</v>
      </c>
      <c r="N389" s="31" t="s">
        <v>6498</v>
      </c>
      <c r="S389" s="30" t="s">
        <v>221</v>
      </c>
      <c r="T389" s="30" t="s">
        <v>1536</v>
      </c>
    </row>
    <row r="390" spans="13:20" ht="12.75" customHeight="1">
      <c r="M390" s="30" t="s">
        <v>6497</v>
      </c>
      <c r="N390" s="31" t="s">
        <v>6499</v>
      </c>
      <c r="S390" s="30" t="s">
        <v>224</v>
      </c>
      <c r="T390" s="30" t="s">
        <v>1537</v>
      </c>
    </row>
    <row r="391" spans="13:20" ht="12.75" customHeight="1">
      <c r="M391" s="30" t="s">
        <v>6497</v>
      </c>
      <c r="N391" s="31" t="s">
        <v>6500</v>
      </c>
      <c r="S391" s="30" t="s">
        <v>227</v>
      </c>
      <c r="T391" s="30" t="s">
        <v>1538</v>
      </c>
    </row>
    <row r="392" spans="13:20" ht="12.75" customHeight="1">
      <c r="M392" s="30" t="s">
        <v>6501</v>
      </c>
      <c r="N392" s="31" t="s">
        <v>6502</v>
      </c>
      <c r="S392" s="30" t="s">
        <v>2256</v>
      </c>
      <c r="T392" s="30" t="s">
        <v>1539</v>
      </c>
    </row>
    <row r="393" spans="13:20" ht="12.75" customHeight="1">
      <c r="M393" s="30" t="s">
        <v>6503</v>
      </c>
      <c r="N393" s="31" t="s">
        <v>6504</v>
      </c>
      <c r="S393" s="30" t="s">
        <v>222</v>
      </c>
      <c r="T393" s="30" t="s">
        <v>1540</v>
      </c>
    </row>
    <row r="394" spans="13:20" ht="12.75" customHeight="1">
      <c r="M394" s="30" t="s">
        <v>6505</v>
      </c>
      <c r="N394" s="31" t="s">
        <v>6506</v>
      </c>
      <c r="S394" s="30" t="s">
        <v>225</v>
      </c>
      <c r="T394" s="30" t="s">
        <v>1541</v>
      </c>
    </row>
    <row r="395" spans="13:20" ht="12.75" customHeight="1">
      <c r="M395" s="30" t="s">
        <v>6507</v>
      </c>
      <c r="N395" s="31" t="s">
        <v>6508</v>
      </c>
      <c r="S395" s="30" t="s">
        <v>228</v>
      </c>
      <c r="T395" s="30" t="s">
        <v>1542</v>
      </c>
    </row>
    <row r="396" spans="13:20" ht="12.75" customHeight="1">
      <c r="M396" s="30" t="s">
        <v>6509</v>
      </c>
      <c r="N396" s="31" t="s">
        <v>9553</v>
      </c>
      <c r="S396" s="30" t="s">
        <v>3036</v>
      </c>
      <c r="T396" s="30" t="s">
        <v>1543</v>
      </c>
    </row>
    <row r="397" spans="13:20" ht="12.75" customHeight="1">
      <c r="M397" s="30" t="s">
        <v>4121</v>
      </c>
      <c r="N397" s="31" t="s">
        <v>9554</v>
      </c>
      <c r="S397" s="30" t="s">
        <v>3037</v>
      </c>
      <c r="T397" s="30" t="s">
        <v>1544</v>
      </c>
    </row>
    <row r="398" spans="13:20" ht="12.75" customHeight="1">
      <c r="M398" s="30" t="s">
        <v>9555</v>
      </c>
      <c r="N398" s="31" t="s">
        <v>9556</v>
      </c>
      <c r="S398" s="30" t="s">
        <v>8863</v>
      </c>
      <c r="T398" s="30" t="s">
        <v>1545</v>
      </c>
    </row>
    <row r="399" spans="13:20" ht="12.75" customHeight="1">
      <c r="M399" s="30" t="s">
        <v>9557</v>
      </c>
      <c r="N399" s="31" t="s">
        <v>9558</v>
      </c>
      <c r="S399" s="30" t="s">
        <v>2307</v>
      </c>
      <c r="T399" s="30" t="s">
        <v>1546</v>
      </c>
    </row>
    <row r="400" spans="13:20" ht="12.75" customHeight="1">
      <c r="M400" s="30" t="s">
        <v>9559</v>
      </c>
      <c r="N400" s="31" t="s">
        <v>9560</v>
      </c>
      <c r="S400" s="30" t="s">
        <v>2335</v>
      </c>
      <c r="T400" s="30" t="s">
        <v>1547</v>
      </c>
    </row>
    <row r="401" spans="13:20" ht="12.75" customHeight="1">
      <c r="M401" s="30" t="s">
        <v>9561</v>
      </c>
      <c r="N401" s="31" t="s">
        <v>9562</v>
      </c>
      <c r="S401" s="30" t="s">
        <v>2281</v>
      </c>
      <c r="T401" s="30" t="s">
        <v>1548</v>
      </c>
    </row>
    <row r="402" spans="13:20" ht="12.75" customHeight="1">
      <c r="M402" s="30" t="s">
        <v>9563</v>
      </c>
      <c r="N402" s="31" t="s">
        <v>9564</v>
      </c>
      <c r="S402" s="30" t="s">
        <v>3031</v>
      </c>
      <c r="T402" s="30" t="s">
        <v>1549</v>
      </c>
    </row>
    <row r="403" spans="13:20" ht="12.75" customHeight="1">
      <c r="M403" s="30" t="s">
        <v>9563</v>
      </c>
      <c r="N403" s="31" t="s">
        <v>9565</v>
      </c>
      <c r="S403" s="30" t="s">
        <v>2336</v>
      </c>
      <c r="T403" s="30" t="s">
        <v>1550</v>
      </c>
    </row>
    <row r="404" spans="13:20" ht="12.75" customHeight="1">
      <c r="M404" s="30" t="s">
        <v>9566</v>
      </c>
      <c r="N404" s="31" t="s">
        <v>9567</v>
      </c>
      <c r="S404" s="30" t="s">
        <v>2282</v>
      </c>
      <c r="T404" s="30" t="s">
        <v>1551</v>
      </c>
    </row>
    <row r="405" spans="13:20" ht="12.75" customHeight="1">
      <c r="M405" s="30" t="s">
        <v>9566</v>
      </c>
      <c r="N405" s="31" t="s">
        <v>9337</v>
      </c>
      <c r="S405" s="30" t="s">
        <v>4932</v>
      </c>
      <c r="T405" s="30" t="s">
        <v>1552</v>
      </c>
    </row>
    <row r="406" spans="13:20" ht="12.75" customHeight="1">
      <c r="M406" s="30" t="s">
        <v>9338</v>
      </c>
      <c r="N406" s="31" t="s">
        <v>9339</v>
      </c>
      <c r="S406" s="30" t="s">
        <v>4067</v>
      </c>
      <c r="T406" s="30" t="s">
        <v>1553</v>
      </c>
    </row>
    <row r="407" spans="13:20" ht="12.75" customHeight="1">
      <c r="M407" s="30" t="s">
        <v>9340</v>
      </c>
      <c r="N407" s="31" t="s">
        <v>9341</v>
      </c>
      <c r="S407" s="30" t="s">
        <v>4063</v>
      </c>
      <c r="T407" s="30" t="s">
        <v>1554</v>
      </c>
    </row>
    <row r="408" spans="13:20" ht="12.75" customHeight="1">
      <c r="M408" s="30" t="s">
        <v>9340</v>
      </c>
      <c r="N408" s="31" t="s">
        <v>9342</v>
      </c>
      <c r="S408" s="30" t="s">
        <v>7992</v>
      </c>
      <c r="T408" s="30" t="s">
        <v>1555</v>
      </c>
    </row>
    <row r="409" spans="13:20" ht="12.75" customHeight="1">
      <c r="M409" s="30" t="s">
        <v>9343</v>
      </c>
      <c r="N409" s="31" t="s">
        <v>9344</v>
      </c>
      <c r="S409" s="30" t="s">
        <v>3033</v>
      </c>
      <c r="T409" s="30" t="s">
        <v>1556</v>
      </c>
    </row>
    <row r="410" spans="13:20" ht="12.75" customHeight="1">
      <c r="M410" s="30" t="s">
        <v>9345</v>
      </c>
      <c r="N410" s="31" t="s">
        <v>9346</v>
      </c>
      <c r="S410" s="30" t="s">
        <v>7946</v>
      </c>
      <c r="T410" s="30" t="s">
        <v>1557</v>
      </c>
    </row>
    <row r="411" spans="13:20" ht="12.75" customHeight="1">
      <c r="M411" s="30" t="s">
        <v>9345</v>
      </c>
      <c r="N411" s="31" t="s">
        <v>9347</v>
      </c>
      <c r="S411" s="30" t="s">
        <v>4062</v>
      </c>
      <c r="T411" s="30" t="s">
        <v>1558</v>
      </c>
    </row>
    <row r="412" spans="13:20" ht="12.75" customHeight="1">
      <c r="M412" s="30" t="s">
        <v>9348</v>
      </c>
      <c r="N412" s="31" t="s">
        <v>9349</v>
      </c>
      <c r="S412" s="30" t="s">
        <v>3034</v>
      </c>
      <c r="T412" s="30" t="s">
        <v>1559</v>
      </c>
    </row>
    <row r="413" spans="13:20" ht="12.75" customHeight="1">
      <c r="M413" s="30" t="s">
        <v>9350</v>
      </c>
      <c r="N413" s="31" t="s">
        <v>9351</v>
      </c>
      <c r="S413" s="30" t="s">
        <v>3035</v>
      </c>
      <c r="T413" s="30" t="s">
        <v>1560</v>
      </c>
    </row>
    <row r="414" spans="13:20" ht="12.75" customHeight="1">
      <c r="M414" s="30" t="s">
        <v>9350</v>
      </c>
      <c r="N414" s="31" t="s">
        <v>9352</v>
      </c>
      <c r="S414" s="30" t="s">
        <v>8864</v>
      </c>
      <c r="T414" s="30" t="s">
        <v>1561</v>
      </c>
    </row>
    <row r="415" spans="13:20" ht="12.75" customHeight="1">
      <c r="M415" s="30" t="s">
        <v>9350</v>
      </c>
      <c r="N415" s="31" t="s">
        <v>9353</v>
      </c>
      <c r="S415" s="30" t="s">
        <v>4061</v>
      </c>
      <c r="T415" s="30" t="s">
        <v>1562</v>
      </c>
    </row>
    <row r="416" spans="13:20" ht="12.75" customHeight="1">
      <c r="M416" s="30" t="s">
        <v>9350</v>
      </c>
      <c r="N416" s="31" t="s">
        <v>9354</v>
      </c>
      <c r="S416" s="30" t="s">
        <v>4059</v>
      </c>
      <c r="T416" s="30" t="s">
        <v>1563</v>
      </c>
    </row>
    <row r="417" spans="13:14" ht="12.75" customHeight="1">
      <c r="M417" s="30" t="s">
        <v>9350</v>
      </c>
      <c r="N417" s="31" t="s">
        <v>9355</v>
      </c>
    </row>
    <row r="418" spans="13:14" ht="12.75" customHeight="1">
      <c r="M418" s="30" t="s">
        <v>9356</v>
      </c>
      <c r="N418" s="31" t="s">
        <v>9357</v>
      </c>
    </row>
    <row r="419" spans="13:14" ht="12.75" customHeight="1">
      <c r="M419" s="30" t="s">
        <v>9358</v>
      </c>
      <c r="N419" s="31" t="s">
        <v>9359</v>
      </c>
    </row>
    <row r="420" spans="13:14" ht="12.75" customHeight="1">
      <c r="M420" s="30" t="s">
        <v>6817</v>
      </c>
      <c r="N420" s="31" t="s">
        <v>6818</v>
      </c>
    </row>
    <row r="421" spans="13:14" ht="12.75" customHeight="1">
      <c r="M421" s="30" t="s">
        <v>6819</v>
      </c>
      <c r="N421" s="31" t="s">
        <v>6820</v>
      </c>
    </row>
    <row r="422" spans="13:14" ht="12.75" customHeight="1">
      <c r="M422" s="30" t="s">
        <v>6821</v>
      </c>
      <c r="N422" s="31" t="s">
        <v>6822</v>
      </c>
    </row>
    <row r="423" spans="13:14" ht="12.75" customHeight="1">
      <c r="M423" s="30" t="s">
        <v>6823</v>
      </c>
      <c r="N423" s="31" t="s">
        <v>6824</v>
      </c>
    </row>
    <row r="424" spans="13:14" ht="12.75" customHeight="1">
      <c r="M424" s="30" t="s">
        <v>6825</v>
      </c>
      <c r="N424" s="31" t="s">
        <v>6826</v>
      </c>
    </row>
    <row r="425" spans="13:14" ht="12.75" customHeight="1">
      <c r="M425" s="30" t="s">
        <v>6827</v>
      </c>
      <c r="N425" s="31" t="s">
        <v>6828</v>
      </c>
    </row>
    <row r="426" spans="13:14" ht="12.75" customHeight="1">
      <c r="M426" s="30" t="s">
        <v>6829</v>
      </c>
      <c r="N426" s="31" t="s">
        <v>6830</v>
      </c>
    </row>
    <row r="427" spans="13:14" ht="12.75" customHeight="1">
      <c r="M427" s="30" t="s">
        <v>6831</v>
      </c>
      <c r="N427" s="31" t="s">
        <v>6832</v>
      </c>
    </row>
    <row r="428" spans="13:14" ht="12.75" customHeight="1">
      <c r="M428" s="30" t="s">
        <v>6833</v>
      </c>
      <c r="N428" s="31" t="s">
        <v>6834</v>
      </c>
    </row>
    <row r="429" spans="13:14" ht="12.75" customHeight="1">
      <c r="M429" s="30" t="s">
        <v>6835</v>
      </c>
      <c r="N429" s="31" t="s">
        <v>6836</v>
      </c>
    </row>
    <row r="430" spans="13:14" ht="12.75" customHeight="1">
      <c r="M430" s="30" t="s">
        <v>6837</v>
      </c>
      <c r="N430" s="31" t="s">
        <v>6838</v>
      </c>
    </row>
    <row r="431" spans="13:14" ht="12.75" customHeight="1">
      <c r="M431" s="30" t="s">
        <v>6839</v>
      </c>
      <c r="N431" s="31" t="s">
        <v>6840</v>
      </c>
    </row>
    <row r="432" spans="13:14" ht="12.75" customHeight="1">
      <c r="M432" s="30" t="s">
        <v>6841</v>
      </c>
      <c r="N432" s="31" t="s">
        <v>6842</v>
      </c>
    </row>
    <row r="433" spans="13:14" ht="12.75" customHeight="1">
      <c r="M433" s="30" t="s">
        <v>6843</v>
      </c>
      <c r="N433" s="31" t="s">
        <v>6844</v>
      </c>
    </row>
    <row r="434" spans="13:14" ht="12.75" customHeight="1">
      <c r="M434" s="30" t="s">
        <v>6845</v>
      </c>
      <c r="N434" s="31" t="s">
        <v>6846</v>
      </c>
    </row>
    <row r="435" spans="13:14" ht="12.75" customHeight="1">
      <c r="M435" s="30" t="s">
        <v>6847</v>
      </c>
      <c r="N435" s="31" t="s">
        <v>6848</v>
      </c>
    </row>
    <row r="436" spans="13:14" ht="12.75" customHeight="1">
      <c r="M436" s="30" t="s">
        <v>6847</v>
      </c>
      <c r="N436" s="31" t="s">
        <v>6849</v>
      </c>
    </row>
    <row r="437" spans="13:14" ht="12.75" customHeight="1">
      <c r="M437" s="30" t="s">
        <v>6847</v>
      </c>
      <c r="N437" s="31" t="s">
        <v>6850</v>
      </c>
    </row>
    <row r="438" spans="13:14" ht="12.75" customHeight="1">
      <c r="M438" s="30" t="s">
        <v>6847</v>
      </c>
      <c r="N438" s="31" t="s">
        <v>3021</v>
      </c>
    </row>
    <row r="439" spans="13:14" ht="12.75" customHeight="1">
      <c r="M439" s="30" t="s">
        <v>3022</v>
      </c>
      <c r="N439" s="31" t="s">
        <v>3023</v>
      </c>
    </row>
    <row r="440" spans="13:14" ht="12.75" customHeight="1">
      <c r="M440" s="30" t="s">
        <v>3024</v>
      </c>
      <c r="N440" s="31" t="s">
        <v>11</v>
      </c>
    </row>
    <row r="441" spans="13:14" ht="12.75" customHeight="1">
      <c r="M441" s="30" t="s">
        <v>12</v>
      </c>
      <c r="N441" s="31" t="s">
        <v>13</v>
      </c>
    </row>
    <row r="442" spans="13:14" ht="12.75" customHeight="1">
      <c r="M442" s="30" t="s">
        <v>14</v>
      </c>
      <c r="N442" s="31" t="s">
        <v>15</v>
      </c>
    </row>
    <row r="443" spans="13:14" ht="12.75" customHeight="1">
      <c r="M443" s="30" t="s">
        <v>16</v>
      </c>
      <c r="N443" s="31" t="s">
        <v>17</v>
      </c>
    </row>
    <row r="444" spans="13:14" ht="12.75" customHeight="1">
      <c r="M444" s="30" t="s">
        <v>18</v>
      </c>
      <c r="N444" s="31" t="s">
        <v>19</v>
      </c>
    </row>
    <row r="445" spans="13:14" ht="12.75" customHeight="1">
      <c r="M445" s="30" t="s">
        <v>20</v>
      </c>
      <c r="N445" s="31" t="s">
        <v>21</v>
      </c>
    </row>
    <row r="446" spans="13:14" ht="12.75" customHeight="1">
      <c r="M446" s="30" t="s">
        <v>22</v>
      </c>
      <c r="N446" s="31" t="s">
        <v>23</v>
      </c>
    </row>
    <row r="447" spans="13:14" ht="12.75" customHeight="1">
      <c r="M447" s="30" t="s">
        <v>4132</v>
      </c>
      <c r="N447" s="31" t="s">
        <v>24</v>
      </c>
    </row>
    <row r="448" spans="13:14" ht="12.75" customHeight="1">
      <c r="M448" s="30" t="s">
        <v>25</v>
      </c>
      <c r="N448" s="31" t="s">
        <v>26</v>
      </c>
    </row>
    <row r="449" spans="13:14" ht="12.75" customHeight="1">
      <c r="M449" s="30" t="s">
        <v>27</v>
      </c>
      <c r="N449" s="31" t="s">
        <v>28</v>
      </c>
    </row>
    <row r="450" spans="13:14" ht="12.75" customHeight="1">
      <c r="M450" s="30" t="s">
        <v>4138</v>
      </c>
      <c r="N450" s="31" t="s">
        <v>29</v>
      </c>
    </row>
    <row r="451" spans="13:14" ht="12.75" customHeight="1">
      <c r="M451" s="30" t="s">
        <v>30</v>
      </c>
      <c r="N451" s="31" t="s">
        <v>31</v>
      </c>
    </row>
    <row r="452" spans="13:14" ht="12.75" customHeight="1">
      <c r="M452" s="30" t="s">
        <v>32</v>
      </c>
      <c r="N452" s="31" t="s">
        <v>33</v>
      </c>
    </row>
    <row r="453" spans="13:14" ht="12.75" customHeight="1">
      <c r="M453" s="30" t="s">
        <v>32</v>
      </c>
      <c r="N453" s="31" t="s">
        <v>34</v>
      </c>
    </row>
    <row r="454" spans="13:14" ht="12.75" customHeight="1">
      <c r="M454" s="30" t="s">
        <v>35</v>
      </c>
      <c r="N454" s="31" t="s">
        <v>36</v>
      </c>
    </row>
    <row r="455" spans="13:14" ht="12.75" customHeight="1">
      <c r="M455" s="30" t="s">
        <v>37</v>
      </c>
      <c r="N455" s="31" t="s">
        <v>38</v>
      </c>
    </row>
    <row r="456" spans="13:14" ht="12.75" customHeight="1">
      <c r="M456" s="30" t="s">
        <v>39</v>
      </c>
      <c r="N456" s="31" t="s">
        <v>40</v>
      </c>
    </row>
    <row r="457" spans="13:14" ht="12.75" customHeight="1">
      <c r="M457" s="30" t="s">
        <v>5851</v>
      </c>
      <c r="N457" s="31" t="s">
        <v>5852</v>
      </c>
    </row>
    <row r="458" spans="13:14" ht="12.75" customHeight="1">
      <c r="M458" s="30" t="s">
        <v>5853</v>
      </c>
      <c r="N458" s="31" t="s">
        <v>5854</v>
      </c>
    </row>
    <row r="459" spans="13:14" ht="12.75" customHeight="1">
      <c r="M459" s="30" t="s">
        <v>5853</v>
      </c>
      <c r="N459" s="31" t="s">
        <v>5855</v>
      </c>
    </row>
    <row r="460" spans="13:14" ht="12.75" customHeight="1">
      <c r="M460" s="30" t="s">
        <v>5856</v>
      </c>
      <c r="N460" s="31" t="s">
        <v>5857</v>
      </c>
    </row>
    <row r="461" spans="13:14" ht="12.75" customHeight="1">
      <c r="M461" s="30" t="s">
        <v>5858</v>
      </c>
      <c r="N461" s="31" t="s">
        <v>5859</v>
      </c>
    </row>
    <row r="462" spans="13:14" ht="12.75" customHeight="1">
      <c r="M462" s="30" t="s">
        <v>5860</v>
      </c>
      <c r="N462" s="31" t="s">
        <v>5861</v>
      </c>
    </row>
    <row r="463" spans="13:14" ht="12.75" customHeight="1">
      <c r="M463" s="30" t="s">
        <v>5862</v>
      </c>
      <c r="N463" s="31" t="s">
        <v>5863</v>
      </c>
    </row>
    <row r="464" spans="13:14" ht="12.75" customHeight="1">
      <c r="M464" s="30" t="s">
        <v>5864</v>
      </c>
      <c r="N464" s="31" t="s">
        <v>5865</v>
      </c>
    </row>
    <row r="465" spans="13:14" ht="12.75" customHeight="1">
      <c r="M465" s="30" t="s">
        <v>5866</v>
      </c>
      <c r="N465" s="31" t="s">
        <v>5867</v>
      </c>
    </row>
    <row r="466" spans="13:14" ht="12.75" customHeight="1">
      <c r="M466" s="30" t="s">
        <v>5868</v>
      </c>
      <c r="N466" s="31" t="s">
        <v>5869</v>
      </c>
    </row>
    <row r="467" spans="13:14" ht="12.75" customHeight="1">
      <c r="M467" s="30" t="s">
        <v>5870</v>
      </c>
      <c r="N467" s="31" t="s">
        <v>5871</v>
      </c>
    </row>
    <row r="468" spans="13:14" ht="12.75" customHeight="1">
      <c r="M468" s="30" t="s">
        <v>5872</v>
      </c>
      <c r="N468" s="31" t="s">
        <v>5873</v>
      </c>
    </row>
    <row r="469" spans="13:14" ht="12.75" customHeight="1">
      <c r="M469" s="30" t="s">
        <v>5874</v>
      </c>
      <c r="N469" s="31" t="s">
        <v>5875</v>
      </c>
    </row>
    <row r="470" spans="13:14" ht="12.75" customHeight="1">
      <c r="M470" s="30" t="s">
        <v>5876</v>
      </c>
      <c r="N470" s="31" t="s">
        <v>5877</v>
      </c>
    </row>
    <row r="471" spans="13:14" ht="12.75" customHeight="1">
      <c r="M471" s="30" t="s">
        <v>5878</v>
      </c>
      <c r="N471" s="31" t="s">
        <v>5879</v>
      </c>
    </row>
    <row r="472" spans="13:14" ht="12.75" customHeight="1">
      <c r="M472" s="30" t="s">
        <v>5880</v>
      </c>
      <c r="N472" s="31" t="s">
        <v>5881</v>
      </c>
    </row>
    <row r="473" spans="13:14" ht="12.75" customHeight="1">
      <c r="M473" s="30" t="s">
        <v>5882</v>
      </c>
      <c r="N473" s="31" t="s">
        <v>5883</v>
      </c>
    </row>
    <row r="474" spans="13:14" ht="12.75" customHeight="1">
      <c r="M474" s="30" t="s">
        <v>5884</v>
      </c>
      <c r="N474" s="31" t="s">
        <v>5885</v>
      </c>
    </row>
    <row r="475" spans="13:14" ht="12.75" customHeight="1">
      <c r="M475" s="30" t="s">
        <v>5886</v>
      </c>
      <c r="N475" s="31" t="s">
        <v>5887</v>
      </c>
    </row>
    <row r="476" spans="13:14" ht="12.75" customHeight="1">
      <c r="M476" s="30" t="s">
        <v>5888</v>
      </c>
      <c r="N476" s="31" t="s">
        <v>5889</v>
      </c>
    </row>
    <row r="477" spans="13:14" ht="12.75" customHeight="1">
      <c r="M477" s="30" t="s">
        <v>5890</v>
      </c>
      <c r="N477" s="31" t="s">
        <v>5891</v>
      </c>
    </row>
    <row r="478" spans="13:14" ht="12.75" customHeight="1">
      <c r="M478" s="30" t="s">
        <v>5892</v>
      </c>
      <c r="N478" s="31" t="s">
        <v>5893</v>
      </c>
    </row>
    <row r="479" spans="13:14" ht="12.75" customHeight="1">
      <c r="M479" s="30" t="s">
        <v>5894</v>
      </c>
      <c r="N479" s="31" t="s">
        <v>5895</v>
      </c>
    </row>
    <row r="480" spans="13:14" ht="12.75" customHeight="1">
      <c r="M480" s="30" t="s">
        <v>5896</v>
      </c>
      <c r="N480" s="31" t="s">
        <v>9360</v>
      </c>
    </row>
    <row r="481" spans="13:14" ht="12.75" customHeight="1">
      <c r="M481" s="30" t="s">
        <v>9361</v>
      </c>
      <c r="N481" s="31" t="s">
        <v>9362</v>
      </c>
    </row>
    <row r="482" spans="13:14" ht="12.75" customHeight="1">
      <c r="M482" s="30" t="s">
        <v>9363</v>
      </c>
      <c r="N482" s="31" t="s">
        <v>9364</v>
      </c>
    </row>
    <row r="483" spans="13:14" ht="12.75" customHeight="1">
      <c r="M483" s="30" t="s">
        <v>9365</v>
      </c>
      <c r="N483" s="31" t="s">
        <v>9366</v>
      </c>
    </row>
    <row r="484" spans="13:14" ht="12.75" customHeight="1">
      <c r="M484" s="30" t="s">
        <v>9367</v>
      </c>
      <c r="N484" s="31" t="s">
        <v>9368</v>
      </c>
    </row>
    <row r="485" spans="13:14" ht="12.75" customHeight="1">
      <c r="M485" s="30" t="s">
        <v>9369</v>
      </c>
      <c r="N485" s="31" t="s">
        <v>9370</v>
      </c>
    </row>
    <row r="486" spans="13:14" ht="12.75" customHeight="1">
      <c r="M486" s="30" t="s">
        <v>9369</v>
      </c>
      <c r="N486" s="31" t="s">
        <v>9371</v>
      </c>
    </row>
    <row r="487" spans="13:14" ht="12.75" customHeight="1">
      <c r="M487" s="30" t="s">
        <v>9372</v>
      </c>
      <c r="N487" s="31" t="s">
        <v>9373</v>
      </c>
    </row>
    <row r="488" spans="13:14" ht="12.75" customHeight="1">
      <c r="M488" s="30" t="s">
        <v>9374</v>
      </c>
      <c r="N488" s="31" t="s">
        <v>9375</v>
      </c>
    </row>
    <row r="489" spans="13:14" ht="12.75" customHeight="1">
      <c r="M489" s="30" t="s">
        <v>9376</v>
      </c>
      <c r="N489" s="31" t="s">
        <v>9377</v>
      </c>
    </row>
    <row r="490" spans="13:14" ht="12.75" customHeight="1">
      <c r="M490" s="30" t="s">
        <v>9378</v>
      </c>
      <c r="N490" s="31" t="s">
        <v>9379</v>
      </c>
    </row>
    <row r="491" spans="13:14" ht="12.75" customHeight="1">
      <c r="M491" s="30" t="s">
        <v>9380</v>
      </c>
      <c r="N491" s="31" t="s">
        <v>9381</v>
      </c>
    </row>
    <row r="492" spans="13:14" ht="12.75" customHeight="1">
      <c r="M492" s="30" t="s">
        <v>9382</v>
      </c>
      <c r="N492" s="31" t="s">
        <v>9383</v>
      </c>
    </row>
    <row r="493" spans="13:14" ht="12.75" customHeight="1">
      <c r="M493" s="30" t="s">
        <v>9384</v>
      </c>
      <c r="N493" s="31" t="s">
        <v>9385</v>
      </c>
    </row>
    <row r="494" spans="13:14" ht="12.75" customHeight="1">
      <c r="M494" s="30" t="s">
        <v>9384</v>
      </c>
      <c r="N494" s="31" t="s">
        <v>9386</v>
      </c>
    </row>
    <row r="495" spans="13:14" ht="12.75" customHeight="1">
      <c r="M495" s="30" t="s">
        <v>9387</v>
      </c>
      <c r="N495" s="31" t="s">
        <v>9388</v>
      </c>
    </row>
    <row r="496" spans="13:14" ht="12.75" customHeight="1">
      <c r="M496" s="30" t="s">
        <v>9389</v>
      </c>
      <c r="N496" s="31" t="s">
        <v>9390</v>
      </c>
    </row>
    <row r="497" spans="13:14" ht="12.75" customHeight="1">
      <c r="M497" s="30" t="s">
        <v>6851</v>
      </c>
      <c r="N497" s="31" t="s">
        <v>6852</v>
      </c>
    </row>
    <row r="498" spans="13:14" ht="12.75" customHeight="1">
      <c r="M498" s="30" t="s">
        <v>6853</v>
      </c>
      <c r="N498" s="31" t="s">
        <v>6854</v>
      </c>
    </row>
    <row r="499" spans="13:14" ht="12.75" customHeight="1">
      <c r="M499" s="30" t="s">
        <v>6855</v>
      </c>
      <c r="N499" s="31" t="s">
        <v>6856</v>
      </c>
    </row>
    <row r="500" spans="13:14" ht="12.75" customHeight="1">
      <c r="M500" s="30" t="s">
        <v>6857</v>
      </c>
      <c r="N500" s="31" t="s">
        <v>6858</v>
      </c>
    </row>
    <row r="501" spans="13:14" ht="12.75" customHeight="1">
      <c r="M501" s="30" t="s">
        <v>6859</v>
      </c>
      <c r="N501" s="31" t="s">
        <v>6860</v>
      </c>
    </row>
    <row r="502" spans="13:14" ht="12.75" customHeight="1">
      <c r="M502" s="30" t="s">
        <v>6861</v>
      </c>
      <c r="N502" s="31" t="s">
        <v>6862</v>
      </c>
    </row>
    <row r="503" spans="13:14" ht="12.75" customHeight="1">
      <c r="M503" s="30" t="s">
        <v>6863</v>
      </c>
      <c r="N503" s="31" t="s">
        <v>6864</v>
      </c>
    </row>
    <row r="504" spans="13:14" ht="12.75" customHeight="1">
      <c r="M504" s="30" t="s">
        <v>4150</v>
      </c>
      <c r="N504" s="31" t="s">
        <v>6865</v>
      </c>
    </row>
    <row r="505" spans="13:14" ht="12.75" customHeight="1">
      <c r="M505" s="30" t="s">
        <v>6866</v>
      </c>
      <c r="N505" s="31" t="s">
        <v>6867</v>
      </c>
    </row>
    <row r="506" spans="13:14" ht="12.75" customHeight="1">
      <c r="M506" s="30" t="s">
        <v>6866</v>
      </c>
      <c r="N506" s="31" t="s">
        <v>6868</v>
      </c>
    </row>
    <row r="507" spans="13:14" ht="12.75" customHeight="1">
      <c r="M507" s="30" t="s">
        <v>6869</v>
      </c>
      <c r="N507" s="31" t="s">
        <v>6870</v>
      </c>
    </row>
    <row r="508" spans="13:14" ht="12.75" customHeight="1">
      <c r="M508" s="30" t="s">
        <v>6871</v>
      </c>
      <c r="N508" s="31" t="s">
        <v>6872</v>
      </c>
    </row>
    <row r="509" spans="13:14" ht="12.75" customHeight="1">
      <c r="M509" s="30" t="s">
        <v>6873</v>
      </c>
      <c r="N509" s="31" t="s">
        <v>6874</v>
      </c>
    </row>
    <row r="510" spans="13:14" ht="12.75" customHeight="1">
      <c r="M510" s="30" t="s">
        <v>6875</v>
      </c>
      <c r="N510" s="31" t="s">
        <v>6876</v>
      </c>
    </row>
    <row r="511" spans="13:14" ht="12.75" customHeight="1">
      <c r="M511" s="30" t="s">
        <v>6875</v>
      </c>
      <c r="N511" s="31" t="s">
        <v>6877</v>
      </c>
    </row>
    <row r="512" spans="13:14" ht="12.75" customHeight="1">
      <c r="M512" s="30" t="s">
        <v>4156</v>
      </c>
      <c r="N512" s="31" t="s">
        <v>6878</v>
      </c>
    </row>
    <row r="513" spans="13:14" ht="12.75" customHeight="1">
      <c r="M513" s="30" t="s">
        <v>6879</v>
      </c>
      <c r="N513" s="31" t="s">
        <v>6880</v>
      </c>
    </row>
    <row r="514" spans="13:14" ht="12.75" customHeight="1">
      <c r="M514" s="30" t="s">
        <v>6879</v>
      </c>
      <c r="N514" s="31" t="s">
        <v>6881</v>
      </c>
    </row>
    <row r="515" spans="13:14" ht="12.75" customHeight="1">
      <c r="M515" s="30" t="s">
        <v>4162</v>
      </c>
      <c r="N515" s="31" t="s">
        <v>6882</v>
      </c>
    </row>
    <row r="516" spans="13:14" ht="12.75" customHeight="1">
      <c r="M516" s="30" t="s">
        <v>6883</v>
      </c>
      <c r="N516" s="31" t="s">
        <v>6884</v>
      </c>
    </row>
    <row r="517" spans="13:14" ht="12.75" customHeight="1">
      <c r="M517" s="30" t="s">
        <v>6885</v>
      </c>
      <c r="N517" s="31" t="s">
        <v>6886</v>
      </c>
    </row>
    <row r="518" spans="13:14" ht="12.75" customHeight="1">
      <c r="M518" s="30" t="s">
        <v>6885</v>
      </c>
      <c r="N518" s="31" t="s">
        <v>6887</v>
      </c>
    </row>
    <row r="519" spans="13:14" ht="12.75" customHeight="1">
      <c r="M519" s="30" t="s">
        <v>6885</v>
      </c>
      <c r="N519" s="31" t="s">
        <v>6888</v>
      </c>
    </row>
    <row r="520" spans="13:14" ht="12.75" customHeight="1">
      <c r="M520" s="30" t="s">
        <v>6889</v>
      </c>
      <c r="N520" s="31" t="s">
        <v>6890</v>
      </c>
    </row>
    <row r="521" spans="13:14" ht="12.75" customHeight="1">
      <c r="M521" s="30" t="s">
        <v>6891</v>
      </c>
      <c r="N521" s="31" t="s">
        <v>6892</v>
      </c>
    </row>
    <row r="522" spans="13:14" ht="12.75" customHeight="1">
      <c r="M522" s="30" t="s">
        <v>6891</v>
      </c>
      <c r="N522" s="31" t="s">
        <v>6893</v>
      </c>
    </row>
    <row r="523" spans="13:14" ht="12.75" customHeight="1">
      <c r="M523" s="30" t="s">
        <v>6894</v>
      </c>
      <c r="N523" s="31" t="s">
        <v>6895</v>
      </c>
    </row>
    <row r="524" spans="13:14" ht="12.75" customHeight="1">
      <c r="M524" s="30" t="s">
        <v>6894</v>
      </c>
      <c r="N524" s="31" t="s">
        <v>6896</v>
      </c>
    </row>
    <row r="525" spans="13:14" ht="12.75" customHeight="1">
      <c r="M525" s="30" t="s">
        <v>6897</v>
      </c>
      <c r="N525" s="31" t="s">
        <v>6898</v>
      </c>
    </row>
    <row r="526" spans="13:14" ht="12.75" customHeight="1">
      <c r="M526" s="30" t="s">
        <v>3046</v>
      </c>
      <c r="N526" s="31" t="s">
        <v>3047</v>
      </c>
    </row>
    <row r="527" spans="13:14" ht="12.75" customHeight="1">
      <c r="M527" s="30" t="s">
        <v>3048</v>
      </c>
      <c r="N527" s="31" t="s">
        <v>3049</v>
      </c>
    </row>
    <row r="528" spans="13:14" ht="12.75" customHeight="1">
      <c r="M528" s="30" t="s">
        <v>3050</v>
      </c>
      <c r="N528" s="31" t="s">
        <v>3051</v>
      </c>
    </row>
    <row r="529" spans="13:14" ht="12.75" customHeight="1">
      <c r="M529" s="30" t="s">
        <v>3052</v>
      </c>
      <c r="N529" s="31" t="s">
        <v>3053</v>
      </c>
    </row>
    <row r="530" spans="13:14" ht="12.75" customHeight="1">
      <c r="M530" s="30" t="s">
        <v>3054</v>
      </c>
      <c r="N530" s="31" t="s">
        <v>3055</v>
      </c>
    </row>
    <row r="531" spans="13:14" ht="12.75" customHeight="1">
      <c r="M531" s="30" t="s">
        <v>3056</v>
      </c>
      <c r="N531" s="31" t="s">
        <v>3057</v>
      </c>
    </row>
    <row r="532" spans="13:14" ht="12.75" customHeight="1">
      <c r="M532" s="30" t="s">
        <v>3058</v>
      </c>
      <c r="N532" s="31" t="s">
        <v>3059</v>
      </c>
    </row>
    <row r="533" spans="13:14" ht="12.75" customHeight="1">
      <c r="M533" s="30" t="s">
        <v>3060</v>
      </c>
      <c r="N533" s="31" t="s">
        <v>3061</v>
      </c>
    </row>
    <row r="534" spans="13:14" ht="12.75" customHeight="1">
      <c r="M534" s="30" t="s">
        <v>3062</v>
      </c>
      <c r="N534" s="31" t="s">
        <v>3063</v>
      </c>
    </row>
    <row r="535" spans="13:14" ht="12.75" customHeight="1">
      <c r="M535" s="30" t="s">
        <v>3064</v>
      </c>
      <c r="N535" s="31" t="s">
        <v>3065</v>
      </c>
    </row>
    <row r="536" spans="13:14" ht="12.75" customHeight="1">
      <c r="M536" s="30" t="s">
        <v>4168</v>
      </c>
      <c r="N536" s="31" t="s">
        <v>3066</v>
      </c>
    </row>
    <row r="537" spans="13:14" ht="12.75" customHeight="1">
      <c r="M537" s="30" t="s">
        <v>3067</v>
      </c>
      <c r="N537" s="31" t="s">
        <v>3068</v>
      </c>
    </row>
    <row r="538" spans="13:14" ht="12.75" customHeight="1">
      <c r="M538" s="30" t="s">
        <v>3069</v>
      </c>
      <c r="N538" s="31" t="s">
        <v>3070</v>
      </c>
    </row>
    <row r="539" spans="13:14" ht="12.75" customHeight="1">
      <c r="M539" s="30" t="s">
        <v>3071</v>
      </c>
      <c r="N539" s="31" t="s">
        <v>3072</v>
      </c>
    </row>
    <row r="540" spans="13:14" ht="12.75" customHeight="1">
      <c r="M540" s="30" t="s">
        <v>3073</v>
      </c>
      <c r="N540" s="31" t="s">
        <v>3074</v>
      </c>
    </row>
    <row r="541" spans="13:14" ht="12.75" customHeight="1">
      <c r="M541" s="30" t="s">
        <v>3075</v>
      </c>
      <c r="N541" s="31" t="s">
        <v>3076</v>
      </c>
    </row>
    <row r="542" spans="13:14" ht="12.75" customHeight="1">
      <c r="M542" s="30" t="s">
        <v>3077</v>
      </c>
      <c r="N542" s="31" t="s">
        <v>3078</v>
      </c>
    </row>
    <row r="543" spans="13:14" ht="12.75" customHeight="1">
      <c r="M543" s="30" t="s">
        <v>3079</v>
      </c>
      <c r="N543" s="31" t="s">
        <v>3080</v>
      </c>
    </row>
    <row r="544" spans="13:14" ht="12.75" customHeight="1">
      <c r="M544" s="30" t="s">
        <v>3081</v>
      </c>
      <c r="N544" s="31" t="s">
        <v>3082</v>
      </c>
    </row>
    <row r="545" spans="13:14" ht="12.75" customHeight="1">
      <c r="M545" s="30" t="s">
        <v>3083</v>
      </c>
      <c r="N545" s="31" t="s">
        <v>3084</v>
      </c>
    </row>
    <row r="546" spans="13:14" ht="12.75" customHeight="1">
      <c r="M546" s="30" t="s">
        <v>3085</v>
      </c>
      <c r="N546" s="31" t="s">
        <v>3086</v>
      </c>
    </row>
    <row r="547" spans="13:14" ht="12.75" customHeight="1">
      <c r="M547" s="30" t="s">
        <v>3087</v>
      </c>
      <c r="N547" s="31" t="s">
        <v>3088</v>
      </c>
    </row>
    <row r="548" spans="13:14" ht="12.75" customHeight="1">
      <c r="M548" s="30" t="s">
        <v>3089</v>
      </c>
      <c r="N548" s="31" t="s">
        <v>3090</v>
      </c>
    </row>
    <row r="549" spans="13:14" ht="12.75" customHeight="1">
      <c r="M549" s="30" t="s">
        <v>3091</v>
      </c>
      <c r="N549" s="31" t="s">
        <v>3092</v>
      </c>
    </row>
    <row r="550" spans="13:14" ht="12.75" customHeight="1">
      <c r="M550" s="30" t="s">
        <v>3093</v>
      </c>
      <c r="N550" s="31" t="s">
        <v>3094</v>
      </c>
    </row>
    <row r="551" spans="13:14" ht="12.75" customHeight="1">
      <c r="M551" s="30" t="s">
        <v>3095</v>
      </c>
      <c r="N551" s="31" t="s">
        <v>3096</v>
      </c>
    </row>
    <row r="552" spans="13:14" ht="12.75" customHeight="1">
      <c r="M552" s="30" t="s">
        <v>3097</v>
      </c>
      <c r="N552" s="31" t="s">
        <v>3098</v>
      </c>
    </row>
    <row r="553" spans="13:14" ht="12.75" customHeight="1">
      <c r="M553" s="30" t="s">
        <v>3099</v>
      </c>
      <c r="N553" s="31" t="s">
        <v>3100</v>
      </c>
    </row>
    <row r="554" spans="13:14" ht="12.75" customHeight="1">
      <c r="M554" s="30" t="s">
        <v>3101</v>
      </c>
      <c r="N554" s="31" t="s">
        <v>3102</v>
      </c>
    </row>
    <row r="555" spans="13:14" ht="12.75" customHeight="1">
      <c r="M555" s="30" t="s">
        <v>3103</v>
      </c>
      <c r="N555" s="31" t="s">
        <v>3104</v>
      </c>
    </row>
    <row r="556" spans="13:14" ht="12.75" customHeight="1">
      <c r="M556" s="30" t="s">
        <v>4179</v>
      </c>
      <c r="N556" s="31" t="s">
        <v>3105</v>
      </c>
    </row>
    <row r="557" spans="13:14" ht="12.75" customHeight="1">
      <c r="M557" s="30" t="s">
        <v>3106</v>
      </c>
      <c r="N557" s="31" t="s">
        <v>3107</v>
      </c>
    </row>
    <row r="558" spans="13:14" ht="12.75" customHeight="1">
      <c r="M558" s="30" t="s">
        <v>3106</v>
      </c>
      <c r="N558" s="31" t="s">
        <v>3108</v>
      </c>
    </row>
    <row r="559" spans="13:14" ht="12.75" customHeight="1">
      <c r="M559" s="30" t="s">
        <v>3109</v>
      </c>
      <c r="N559" s="31" t="s">
        <v>3110</v>
      </c>
    </row>
    <row r="560" spans="13:14" ht="12.75" customHeight="1">
      <c r="M560" s="30" t="s">
        <v>3111</v>
      </c>
      <c r="N560" s="31" t="s">
        <v>3112</v>
      </c>
    </row>
    <row r="561" spans="13:14" ht="12.75" customHeight="1">
      <c r="M561" s="30" t="s">
        <v>3111</v>
      </c>
      <c r="N561" s="31" t="s">
        <v>3113</v>
      </c>
    </row>
    <row r="562" spans="13:14" ht="12.75" customHeight="1">
      <c r="M562" s="30" t="s">
        <v>3111</v>
      </c>
      <c r="N562" s="31" t="s">
        <v>3114</v>
      </c>
    </row>
    <row r="563" spans="13:14" ht="12.75" customHeight="1">
      <c r="M563" s="30" t="s">
        <v>3115</v>
      </c>
      <c r="N563" s="31" t="s">
        <v>3116</v>
      </c>
    </row>
    <row r="564" spans="13:14" ht="12.75" customHeight="1">
      <c r="M564" s="30" t="s">
        <v>4185</v>
      </c>
      <c r="N564" s="31" t="s">
        <v>3117</v>
      </c>
    </row>
    <row r="565" spans="13:14" ht="12.75" customHeight="1">
      <c r="M565" s="30" t="s">
        <v>3118</v>
      </c>
      <c r="N565" s="31" t="s">
        <v>3119</v>
      </c>
    </row>
    <row r="566" spans="13:14" ht="12.75" customHeight="1">
      <c r="M566" s="30" t="s">
        <v>3120</v>
      </c>
      <c r="N566" s="31" t="s">
        <v>3121</v>
      </c>
    </row>
    <row r="567" spans="13:14" ht="12.75" customHeight="1">
      <c r="M567" s="30" t="s">
        <v>3122</v>
      </c>
      <c r="N567" s="31" t="s">
        <v>3123</v>
      </c>
    </row>
    <row r="568" spans="13:14" ht="12.75" customHeight="1">
      <c r="M568" s="30" t="s">
        <v>3124</v>
      </c>
      <c r="N568" s="31" t="s">
        <v>3125</v>
      </c>
    </row>
    <row r="569" spans="13:14" ht="12.75" customHeight="1">
      <c r="M569" s="30" t="s">
        <v>3126</v>
      </c>
      <c r="N569" s="31" t="s">
        <v>3127</v>
      </c>
    </row>
    <row r="570" spans="13:14" ht="12.75" customHeight="1">
      <c r="M570" s="30" t="s">
        <v>3128</v>
      </c>
      <c r="N570" s="31" t="s">
        <v>3129</v>
      </c>
    </row>
    <row r="571" spans="13:14" ht="12.75" customHeight="1">
      <c r="M571" s="30" t="s">
        <v>3130</v>
      </c>
      <c r="N571" s="31" t="s">
        <v>3131</v>
      </c>
    </row>
    <row r="572" spans="13:14" ht="12.75" customHeight="1">
      <c r="M572" s="30" t="s">
        <v>3132</v>
      </c>
      <c r="N572" s="31" t="s">
        <v>3133</v>
      </c>
    </row>
    <row r="573" spans="13:14" ht="12.75" customHeight="1">
      <c r="M573" s="30" t="s">
        <v>3134</v>
      </c>
      <c r="N573" s="31" t="s">
        <v>3135</v>
      </c>
    </row>
    <row r="574" spans="13:14" ht="12.75" customHeight="1">
      <c r="M574" s="30" t="s">
        <v>3136</v>
      </c>
      <c r="N574" s="31" t="s">
        <v>3137</v>
      </c>
    </row>
    <row r="575" spans="13:14" ht="12.75" customHeight="1">
      <c r="M575" s="30" t="s">
        <v>3138</v>
      </c>
      <c r="N575" s="31" t="s">
        <v>3139</v>
      </c>
    </row>
    <row r="576" spans="13:14" ht="12.75" customHeight="1">
      <c r="M576" s="30" t="s">
        <v>3140</v>
      </c>
      <c r="N576" s="31" t="s">
        <v>3141</v>
      </c>
    </row>
    <row r="577" spans="13:14" ht="12.75" customHeight="1">
      <c r="M577" s="30" t="s">
        <v>3142</v>
      </c>
      <c r="N577" s="31" t="s">
        <v>3143</v>
      </c>
    </row>
    <row r="578" spans="13:14" ht="12.75" customHeight="1">
      <c r="M578" s="30" t="s">
        <v>3144</v>
      </c>
      <c r="N578" s="31" t="s">
        <v>3145</v>
      </c>
    </row>
    <row r="579" spans="13:14" ht="12.75" customHeight="1">
      <c r="M579" s="30" t="s">
        <v>3146</v>
      </c>
      <c r="N579" s="31" t="s">
        <v>3147</v>
      </c>
    </row>
    <row r="580" spans="13:14" ht="12.75" customHeight="1">
      <c r="M580" s="30" t="s">
        <v>3148</v>
      </c>
      <c r="N580" s="31" t="s">
        <v>3149</v>
      </c>
    </row>
    <row r="581" spans="13:14" ht="12.75" customHeight="1">
      <c r="M581" s="30" t="s">
        <v>3148</v>
      </c>
      <c r="N581" s="31" t="s">
        <v>3150</v>
      </c>
    </row>
    <row r="582" spans="13:14" ht="12.75" customHeight="1">
      <c r="M582" s="30" t="s">
        <v>3151</v>
      </c>
      <c r="N582" s="31" t="s">
        <v>3152</v>
      </c>
    </row>
    <row r="583" spans="13:14" ht="12.75" customHeight="1">
      <c r="M583" s="30" t="s">
        <v>3151</v>
      </c>
      <c r="N583" s="31" t="s">
        <v>3153</v>
      </c>
    </row>
    <row r="584" spans="13:14" ht="12.75" customHeight="1">
      <c r="M584" s="30" t="s">
        <v>3154</v>
      </c>
      <c r="N584" s="31" t="s">
        <v>3155</v>
      </c>
    </row>
    <row r="585" spans="13:14" ht="12.75" customHeight="1">
      <c r="M585" s="30" t="s">
        <v>3154</v>
      </c>
      <c r="N585" s="31" t="s">
        <v>3156</v>
      </c>
    </row>
    <row r="586" spans="13:14" ht="12.75" customHeight="1">
      <c r="M586" s="30" t="s">
        <v>3157</v>
      </c>
      <c r="N586" s="31" t="s">
        <v>3158</v>
      </c>
    </row>
    <row r="587" spans="13:14" ht="12.75" customHeight="1">
      <c r="M587" s="30" t="s">
        <v>3159</v>
      </c>
      <c r="N587" s="31" t="s">
        <v>3160</v>
      </c>
    </row>
    <row r="588" spans="13:14" ht="12.75" customHeight="1">
      <c r="M588" s="30" t="s">
        <v>3161</v>
      </c>
      <c r="N588" s="31" t="s">
        <v>3162</v>
      </c>
    </row>
    <row r="589" spans="13:14" ht="12.75" customHeight="1">
      <c r="M589" s="30" t="s">
        <v>3163</v>
      </c>
      <c r="N589" s="31" t="s">
        <v>3164</v>
      </c>
    </row>
    <row r="590" spans="13:14" ht="12.75" customHeight="1">
      <c r="M590" s="30" t="s">
        <v>3165</v>
      </c>
      <c r="N590" s="31" t="s">
        <v>3166</v>
      </c>
    </row>
    <row r="591" spans="13:14" ht="12.75" customHeight="1">
      <c r="M591" s="30" t="s">
        <v>3167</v>
      </c>
      <c r="N591" s="31" t="s">
        <v>3168</v>
      </c>
    </row>
    <row r="592" spans="13:14" ht="12.75" customHeight="1">
      <c r="M592" s="30" t="s">
        <v>3169</v>
      </c>
      <c r="N592" s="31" t="s">
        <v>3170</v>
      </c>
    </row>
    <row r="593" spans="13:14" ht="12.75" customHeight="1">
      <c r="M593" s="30" t="s">
        <v>3171</v>
      </c>
      <c r="N593" s="31" t="s">
        <v>3172</v>
      </c>
    </row>
    <row r="594" spans="13:14" ht="12.75" customHeight="1">
      <c r="M594" s="30" t="s">
        <v>3173</v>
      </c>
      <c r="N594" s="31" t="s">
        <v>3174</v>
      </c>
    </row>
    <row r="595" spans="13:14" ht="12.75" customHeight="1">
      <c r="M595" s="30" t="s">
        <v>3175</v>
      </c>
      <c r="N595" s="31" t="s">
        <v>3176</v>
      </c>
    </row>
    <row r="596" spans="13:14" ht="12.75" customHeight="1">
      <c r="M596" s="30" t="s">
        <v>3177</v>
      </c>
      <c r="N596" s="31" t="s">
        <v>3178</v>
      </c>
    </row>
    <row r="597" spans="13:14" ht="12.75" customHeight="1">
      <c r="M597" s="30" t="s">
        <v>3179</v>
      </c>
      <c r="N597" s="31" t="s">
        <v>3180</v>
      </c>
    </row>
    <row r="598" spans="13:14" ht="12.75" customHeight="1">
      <c r="M598" s="30" t="s">
        <v>3181</v>
      </c>
      <c r="N598" s="31" t="s">
        <v>3182</v>
      </c>
    </row>
    <row r="599" spans="13:14" ht="12.75" customHeight="1">
      <c r="M599" s="30" t="s">
        <v>3183</v>
      </c>
      <c r="N599" s="31" t="s">
        <v>3184</v>
      </c>
    </row>
    <row r="600" spans="13:14" ht="12.75" customHeight="1">
      <c r="M600" s="30" t="s">
        <v>3183</v>
      </c>
      <c r="N600" s="31" t="s">
        <v>3185</v>
      </c>
    </row>
    <row r="601" spans="13:14" ht="12.75" customHeight="1">
      <c r="M601" s="30" t="s">
        <v>3183</v>
      </c>
      <c r="N601" s="31" t="s">
        <v>3186</v>
      </c>
    </row>
    <row r="602" spans="13:14" ht="12.75" customHeight="1">
      <c r="M602" s="30" t="s">
        <v>3183</v>
      </c>
      <c r="N602" s="31" t="s">
        <v>3187</v>
      </c>
    </row>
    <row r="603" spans="13:14" ht="12.75" customHeight="1">
      <c r="M603" s="30" t="s">
        <v>3188</v>
      </c>
      <c r="N603" s="31" t="s">
        <v>3189</v>
      </c>
    </row>
    <row r="604" spans="13:14" ht="12.75" customHeight="1">
      <c r="M604" s="30" t="s">
        <v>3190</v>
      </c>
      <c r="N604" s="31" t="s">
        <v>3191</v>
      </c>
    </row>
    <row r="605" spans="13:14" ht="12.75" customHeight="1">
      <c r="M605" s="30" t="s">
        <v>3192</v>
      </c>
      <c r="N605" s="31" t="s">
        <v>3193</v>
      </c>
    </row>
    <row r="606" spans="13:14" ht="12.75" customHeight="1">
      <c r="M606" s="30" t="s">
        <v>3194</v>
      </c>
      <c r="N606" s="31" t="s">
        <v>3195</v>
      </c>
    </row>
    <row r="607" spans="13:14" ht="12.75" customHeight="1">
      <c r="M607" s="30" t="s">
        <v>3196</v>
      </c>
      <c r="N607" s="31" t="s">
        <v>3197</v>
      </c>
    </row>
    <row r="608" spans="13:14" ht="12.75" customHeight="1">
      <c r="M608" s="30" t="s">
        <v>3198</v>
      </c>
      <c r="N608" s="31" t="s">
        <v>3199</v>
      </c>
    </row>
    <row r="609" spans="13:14" ht="12.75" customHeight="1">
      <c r="M609" s="30" t="s">
        <v>3200</v>
      </c>
      <c r="N609" s="31" t="s">
        <v>3201</v>
      </c>
    </row>
    <row r="610" spans="13:14" ht="12.75" customHeight="1">
      <c r="M610" s="30" t="s">
        <v>3202</v>
      </c>
      <c r="N610" s="31" t="s">
        <v>3203</v>
      </c>
    </row>
    <row r="611" spans="13:14" ht="12.75" customHeight="1">
      <c r="M611" s="30" t="s">
        <v>3204</v>
      </c>
      <c r="N611" s="31" t="s">
        <v>3205</v>
      </c>
    </row>
    <row r="612" spans="13:14" ht="12.75" customHeight="1">
      <c r="M612" s="30" t="s">
        <v>3206</v>
      </c>
      <c r="N612" s="31" t="s">
        <v>3207</v>
      </c>
    </row>
    <row r="613" spans="13:14" ht="12.75" customHeight="1">
      <c r="M613" s="30" t="s">
        <v>3208</v>
      </c>
      <c r="N613" s="31" t="s">
        <v>3209</v>
      </c>
    </row>
    <row r="614" spans="13:14" ht="12.75" customHeight="1">
      <c r="M614" s="30" t="s">
        <v>3210</v>
      </c>
      <c r="N614" s="31" t="s">
        <v>3211</v>
      </c>
    </row>
    <row r="615" spans="13:14" ht="12.75" customHeight="1">
      <c r="M615" s="30" t="s">
        <v>4191</v>
      </c>
      <c r="N615" s="31" t="s">
        <v>3212</v>
      </c>
    </row>
    <row r="616" spans="13:14" ht="12.75" customHeight="1">
      <c r="M616" s="30" t="s">
        <v>3213</v>
      </c>
      <c r="N616" s="31" t="s">
        <v>3214</v>
      </c>
    </row>
    <row r="617" spans="13:14" ht="12.75" customHeight="1">
      <c r="M617" s="30" t="s">
        <v>3215</v>
      </c>
      <c r="N617" s="31" t="s">
        <v>3216</v>
      </c>
    </row>
    <row r="618" spans="13:14" ht="12.75" customHeight="1">
      <c r="M618" s="30" t="s">
        <v>3217</v>
      </c>
      <c r="N618" s="31" t="s">
        <v>3218</v>
      </c>
    </row>
    <row r="619" spans="13:14" ht="12.75" customHeight="1">
      <c r="M619" s="30" t="s">
        <v>3219</v>
      </c>
      <c r="N619" s="31" t="s">
        <v>3220</v>
      </c>
    </row>
    <row r="620" spans="13:14" ht="12.75" customHeight="1">
      <c r="M620" s="30" t="s">
        <v>3221</v>
      </c>
      <c r="N620" s="31" t="s">
        <v>3222</v>
      </c>
    </row>
    <row r="621" spans="13:14" ht="12.75" customHeight="1">
      <c r="M621" s="30" t="s">
        <v>3223</v>
      </c>
      <c r="N621" s="31" t="s">
        <v>3224</v>
      </c>
    </row>
    <row r="622" spans="13:14" ht="12.75" customHeight="1">
      <c r="M622" s="30" t="s">
        <v>3225</v>
      </c>
      <c r="N622" s="31" t="s">
        <v>3226</v>
      </c>
    </row>
    <row r="623" spans="13:14" ht="12.75" customHeight="1">
      <c r="M623" s="30" t="s">
        <v>3227</v>
      </c>
      <c r="N623" s="31" t="s">
        <v>3228</v>
      </c>
    </row>
    <row r="624" spans="13:14" ht="12.75" customHeight="1">
      <c r="M624" s="30" t="s">
        <v>3229</v>
      </c>
      <c r="N624" s="31" t="s">
        <v>3230</v>
      </c>
    </row>
    <row r="625" spans="13:14" ht="12.75" customHeight="1">
      <c r="M625" s="30" t="s">
        <v>3231</v>
      </c>
      <c r="N625" s="31" t="s">
        <v>3232</v>
      </c>
    </row>
    <row r="626" spans="13:14" ht="12.75" customHeight="1">
      <c r="M626" s="30" t="s">
        <v>3233</v>
      </c>
      <c r="N626" s="31" t="s">
        <v>3234</v>
      </c>
    </row>
    <row r="627" spans="13:14" ht="12.75" customHeight="1">
      <c r="M627" s="30" t="s">
        <v>3235</v>
      </c>
      <c r="N627" s="31" t="s">
        <v>3236</v>
      </c>
    </row>
    <row r="628" spans="13:14" ht="12.75" customHeight="1">
      <c r="M628" s="30" t="s">
        <v>3237</v>
      </c>
      <c r="N628" s="31" t="s">
        <v>3238</v>
      </c>
    </row>
    <row r="629" spans="13:14" ht="12.75" customHeight="1">
      <c r="M629" s="30" t="s">
        <v>4202</v>
      </c>
      <c r="N629" s="31" t="s">
        <v>3239</v>
      </c>
    </row>
    <row r="630" spans="13:14" ht="12.75" customHeight="1">
      <c r="M630" s="30" t="s">
        <v>3240</v>
      </c>
      <c r="N630" s="31" t="s">
        <v>3241</v>
      </c>
    </row>
    <row r="631" spans="13:14" ht="12.75" customHeight="1">
      <c r="M631" s="30" t="s">
        <v>3242</v>
      </c>
      <c r="N631" s="31" t="s">
        <v>3243</v>
      </c>
    </row>
    <row r="632" spans="13:14" ht="12.75" customHeight="1">
      <c r="M632" s="30" t="s">
        <v>3244</v>
      </c>
      <c r="N632" s="31" t="s">
        <v>3245</v>
      </c>
    </row>
    <row r="633" spans="13:14" ht="12.75" customHeight="1">
      <c r="M633" s="30" t="s">
        <v>3246</v>
      </c>
      <c r="N633" s="31" t="s">
        <v>3247</v>
      </c>
    </row>
    <row r="634" spans="13:14" ht="12.75" customHeight="1">
      <c r="M634" s="30" t="s">
        <v>3248</v>
      </c>
      <c r="N634" s="31" t="s">
        <v>3249</v>
      </c>
    </row>
    <row r="635" spans="13:14" ht="12.75" customHeight="1">
      <c r="M635" s="30" t="s">
        <v>3250</v>
      </c>
      <c r="N635" s="31" t="s">
        <v>3251</v>
      </c>
    </row>
    <row r="636" spans="13:14" ht="12.75" customHeight="1">
      <c r="M636" s="30" t="s">
        <v>3252</v>
      </c>
      <c r="N636" s="31" t="s">
        <v>3253</v>
      </c>
    </row>
    <row r="637" spans="13:14" ht="12.75" customHeight="1">
      <c r="M637" s="30" t="s">
        <v>3254</v>
      </c>
      <c r="N637" s="31" t="s">
        <v>3255</v>
      </c>
    </row>
    <row r="638" spans="13:14" ht="12.75" customHeight="1">
      <c r="M638" s="30" t="s">
        <v>3256</v>
      </c>
      <c r="N638" s="31" t="s">
        <v>3257</v>
      </c>
    </row>
    <row r="639" spans="13:14" ht="12.75" customHeight="1">
      <c r="M639" s="30" t="s">
        <v>3258</v>
      </c>
      <c r="N639" s="31" t="s">
        <v>3259</v>
      </c>
    </row>
    <row r="640" spans="13:14" ht="12.75" customHeight="1">
      <c r="M640" s="30" t="s">
        <v>3260</v>
      </c>
      <c r="N640" s="31" t="s">
        <v>3261</v>
      </c>
    </row>
    <row r="641" spans="13:14" ht="12.75" customHeight="1">
      <c r="M641" s="30" t="s">
        <v>3262</v>
      </c>
      <c r="N641" s="31" t="s">
        <v>3263</v>
      </c>
    </row>
    <row r="642" spans="13:14" ht="12.75" customHeight="1">
      <c r="M642" s="30" t="s">
        <v>3264</v>
      </c>
      <c r="N642" s="31" t="s">
        <v>3265</v>
      </c>
    </row>
    <row r="643" spans="13:14" ht="12.75" customHeight="1">
      <c r="M643" s="30" t="s">
        <v>3266</v>
      </c>
      <c r="N643" s="31" t="s">
        <v>3267</v>
      </c>
    </row>
    <row r="644" spans="13:14" ht="12.75" customHeight="1">
      <c r="M644" s="30" t="s">
        <v>3268</v>
      </c>
      <c r="N644" s="31" t="s">
        <v>3269</v>
      </c>
    </row>
    <row r="645" spans="13:14" ht="12.75" customHeight="1">
      <c r="M645" s="30" t="s">
        <v>3270</v>
      </c>
      <c r="N645" s="31" t="s">
        <v>3271</v>
      </c>
    </row>
    <row r="646" spans="13:14" ht="12.75" customHeight="1">
      <c r="M646" s="30" t="s">
        <v>3272</v>
      </c>
      <c r="N646" s="31" t="s">
        <v>3273</v>
      </c>
    </row>
    <row r="647" spans="13:14" ht="12.75" customHeight="1">
      <c r="M647" s="30" t="s">
        <v>3274</v>
      </c>
      <c r="N647" s="31" t="s">
        <v>3275</v>
      </c>
    </row>
    <row r="648" spans="13:14" ht="12.75" customHeight="1">
      <c r="M648" s="30" t="s">
        <v>3274</v>
      </c>
      <c r="N648" s="31" t="s">
        <v>3276</v>
      </c>
    </row>
    <row r="649" spans="13:14" ht="12.75" customHeight="1">
      <c r="M649" s="30" t="s">
        <v>3277</v>
      </c>
      <c r="N649" s="31" t="s">
        <v>3278</v>
      </c>
    </row>
    <row r="650" spans="13:14" ht="12.75" customHeight="1">
      <c r="M650" s="30" t="s">
        <v>3279</v>
      </c>
      <c r="N650" s="31" t="s">
        <v>3280</v>
      </c>
    </row>
    <row r="651" spans="13:14" ht="12.75" customHeight="1">
      <c r="M651" s="30" t="s">
        <v>3281</v>
      </c>
      <c r="N651" s="31" t="s">
        <v>3282</v>
      </c>
    </row>
    <row r="652" spans="13:14" ht="12.75" customHeight="1">
      <c r="M652" s="30" t="s">
        <v>3283</v>
      </c>
      <c r="N652" s="31" t="s">
        <v>3284</v>
      </c>
    </row>
    <row r="653" spans="13:14" ht="12.75" customHeight="1">
      <c r="M653" s="30" t="s">
        <v>3285</v>
      </c>
      <c r="N653" s="31" t="s">
        <v>3286</v>
      </c>
    </row>
    <row r="654" spans="13:14" ht="12.75" customHeight="1">
      <c r="M654" s="30" t="s">
        <v>3287</v>
      </c>
      <c r="N654" s="31" t="s">
        <v>3288</v>
      </c>
    </row>
    <row r="655" spans="13:14" ht="12.75" customHeight="1">
      <c r="M655" s="30" t="s">
        <v>3289</v>
      </c>
      <c r="N655" s="31" t="s">
        <v>3290</v>
      </c>
    </row>
    <row r="656" spans="13:14" ht="12.75" customHeight="1">
      <c r="M656" s="30" t="s">
        <v>3291</v>
      </c>
      <c r="N656" s="31" t="s">
        <v>3292</v>
      </c>
    </row>
    <row r="657" spans="13:14" ht="12.75" customHeight="1">
      <c r="M657" s="30" t="s">
        <v>3293</v>
      </c>
      <c r="N657" s="31" t="s">
        <v>3294</v>
      </c>
    </row>
    <row r="658" spans="13:14" ht="12.75" customHeight="1">
      <c r="M658" s="30" t="s">
        <v>3295</v>
      </c>
      <c r="N658" s="31" t="s">
        <v>3296</v>
      </c>
    </row>
    <row r="659" spans="13:14" ht="12.75" customHeight="1">
      <c r="M659" s="30" t="s">
        <v>3297</v>
      </c>
      <c r="N659" s="31" t="s">
        <v>3298</v>
      </c>
    </row>
    <row r="660" spans="13:14" ht="12.75" customHeight="1">
      <c r="M660" s="30" t="s">
        <v>3297</v>
      </c>
      <c r="N660" s="31" t="s">
        <v>3299</v>
      </c>
    </row>
    <row r="661" spans="13:14" ht="12.75" customHeight="1">
      <c r="M661" s="30" t="s">
        <v>3300</v>
      </c>
      <c r="N661" s="31" t="s">
        <v>3301</v>
      </c>
    </row>
    <row r="662" spans="13:14" ht="12.75" customHeight="1">
      <c r="M662" s="30" t="s">
        <v>3302</v>
      </c>
      <c r="N662" s="31" t="s">
        <v>3303</v>
      </c>
    </row>
    <row r="663" spans="13:14" ht="12.75" customHeight="1">
      <c r="M663" s="30" t="s">
        <v>3304</v>
      </c>
      <c r="N663" s="31" t="s">
        <v>3305</v>
      </c>
    </row>
    <row r="664" spans="13:14" ht="12.75" customHeight="1">
      <c r="M664" s="30" t="s">
        <v>3306</v>
      </c>
      <c r="N664" s="31" t="s">
        <v>3307</v>
      </c>
    </row>
    <row r="665" spans="13:14" ht="12.75" customHeight="1">
      <c r="M665" s="30" t="s">
        <v>3308</v>
      </c>
      <c r="N665" s="31" t="s">
        <v>3309</v>
      </c>
    </row>
    <row r="666" spans="13:14" ht="12.75" customHeight="1">
      <c r="M666" s="30" t="s">
        <v>3310</v>
      </c>
      <c r="N666" s="31" t="s">
        <v>3311</v>
      </c>
    </row>
    <row r="667" spans="13:14" ht="12.75" customHeight="1">
      <c r="M667" s="30" t="s">
        <v>3310</v>
      </c>
      <c r="N667" s="31" t="s">
        <v>3312</v>
      </c>
    </row>
    <row r="668" spans="13:14" ht="12.75" customHeight="1">
      <c r="M668" s="30" t="s">
        <v>3313</v>
      </c>
      <c r="N668" s="31" t="s">
        <v>3314</v>
      </c>
    </row>
    <row r="669" spans="13:14" ht="12.75" customHeight="1">
      <c r="M669" s="30" t="s">
        <v>3315</v>
      </c>
      <c r="N669" s="31" t="s">
        <v>3316</v>
      </c>
    </row>
    <row r="670" spans="13:14" ht="12.75" customHeight="1">
      <c r="M670" s="30" t="s">
        <v>3317</v>
      </c>
      <c r="N670" s="31" t="s">
        <v>3318</v>
      </c>
    </row>
    <row r="671" spans="13:14" ht="12.75" customHeight="1">
      <c r="M671" s="30" t="s">
        <v>3319</v>
      </c>
      <c r="N671" s="31" t="s">
        <v>3320</v>
      </c>
    </row>
    <row r="672" spans="13:14" ht="12.75" customHeight="1">
      <c r="M672" s="30" t="s">
        <v>2380</v>
      </c>
      <c r="N672" s="31" t="s">
        <v>2381</v>
      </c>
    </row>
    <row r="673" spans="13:14" ht="12.75" customHeight="1">
      <c r="M673" s="30" t="s">
        <v>2382</v>
      </c>
      <c r="N673" s="31" t="s">
        <v>2383</v>
      </c>
    </row>
    <row r="674" spans="13:14" ht="12.75" customHeight="1">
      <c r="M674" s="30" t="s">
        <v>2384</v>
      </c>
      <c r="N674" s="31" t="s">
        <v>2385</v>
      </c>
    </row>
    <row r="675" spans="13:14" ht="12.75" customHeight="1">
      <c r="M675" s="30" t="s">
        <v>2386</v>
      </c>
      <c r="N675" s="31" t="s">
        <v>2387</v>
      </c>
    </row>
    <row r="676" spans="13:14" ht="12.75" customHeight="1">
      <c r="M676" s="30" t="s">
        <v>2388</v>
      </c>
      <c r="N676" s="31" t="s">
        <v>2389</v>
      </c>
    </row>
    <row r="677" spans="13:14" ht="12.75" customHeight="1">
      <c r="M677" s="30" t="s">
        <v>2390</v>
      </c>
      <c r="N677" s="31" t="s">
        <v>2391</v>
      </c>
    </row>
    <row r="678" spans="13:14" ht="12.75" customHeight="1">
      <c r="M678" s="30" t="s">
        <v>2392</v>
      </c>
      <c r="N678" s="31" t="s">
        <v>2393</v>
      </c>
    </row>
    <row r="679" spans="13:14" ht="12.75" customHeight="1">
      <c r="M679" s="30" t="s">
        <v>2394</v>
      </c>
      <c r="N679" s="31" t="s">
        <v>2395</v>
      </c>
    </row>
    <row r="680" spans="13:14" ht="12.75" customHeight="1">
      <c r="M680" s="30" t="s">
        <v>2396</v>
      </c>
      <c r="N680" s="31" t="s">
        <v>2397</v>
      </c>
    </row>
    <row r="681" spans="13:14" ht="12.75" customHeight="1">
      <c r="M681" s="30" t="s">
        <v>2398</v>
      </c>
      <c r="N681" s="31" t="s">
        <v>2399</v>
      </c>
    </row>
    <row r="682" spans="13:14" ht="12.75" customHeight="1">
      <c r="M682" s="30" t="s">
        <v>2400</v>
      </c>
      <c r="N682" s="31" t="s">
        <v>2401</v>
      </c>
    </row>
    <row r="683" spans="13:14" ht="12.75" customHeight="1">
      <c r="M683" s="30" t="s">
        <v>2400</v>
      </c>
      <c r="N683" s="31" t="s">
        <v>2402</v>
      </c>
    </row>
    <row r="684" spans="13:14" ht="12.75" customHeight="1">
      <c r="M684" s="30" t="s">
        <v>2400</v>
      </c>
      <c r="N684" s="31" t="s">
        <v>2403</v>
      </c>
    </row>
    <row r="685" spans="13:14" ht="12.75" customHeight="1">
      <c r="M685" s="30" t="s">
        <v>2400</v>
      </c>
      <c r="N685" s="31" t="s">
        <v>2404</v>
      </c>
    </row>
    <row r="686" spans="13:14" ht="12.75" customHeight="1">
      <c r="M686" s="30" t="s">
        <v>2405</v>
      </c>
      <c r="N686" s="31" t="s">
        <v>2406</v>
      </c>
    </row>
    <row r="687" spans="13:14" ht="12.75" customHeight="1">
      <c r="M687" s="30" t="s">
        <v>2407</v>
      </c>
      <c r="N687" s="31" t="s">
        <v>2408</v>
      </c>
    </row>
    <row r="688" spans="13:14" ht="12.75" customHeight="1">
      <c r="M688" s="30" t="s">
        <v>2407</v>
      </c>
      <c r="N688" s="31" t="s">
        <v>2409</v>
      </c>
    </row>
    <row r="689" spans="13:14" ht="12.75" customHeight="1">
      <c r="M689" s="30" t="s">
        <v>2410</v>
      </c>
      <c r="N689" s="31" t="s">
        <v>2411</v>
      </c>
    </row>
    <row r="690" spans="13:14" ht="12.75" customHeight="1">
      <c r="M690" s="30" t="s">
        <v>2412</v>
      </c>
      <c r="N690" s="31" t="s">
        <v>2413</v>
      </c>
    </row>
    <row r="691" spans="13:14" ht="12.75" customHeight="1">
      <c r="M691" s="30" t="s">
        <v>2414</v>
      </c>
      <c r="N691" s="31" t="s">
        <v>2415</v>
      </c>
    </row>
    <row r="692" spans="13:14" ht="12.75" customHeight="1">
      <c r="M692" s="30" t="s">
        <v>2416</v>
      </c>
      <c r="N692" s="31" t="s">
        <v>2417</v>
      </c>
    </row>
    <row r="693" spans="13:14" ht="12.75" customHeight="1">
      <c r="M693" s="30" t="s">
        <v>2418</v>
      </c>
      <c r="N693" s="31" t="s">
        <v>2419</v>
      </c>
    </row>
    <row r="694" spans="13:14" ht="12.75" customHeight="1">
      <c r="M694" s="30" t="s">
        <v>2418</v>
      </c>
      <c r="N694" s="31" t="s">
        <v>2420</v>
      </c>
    </row>
    <row r="695" spans="13:14" ht="12.75" customHeight="1">
      <c r="M695" s="30" t="s">
        <v>2421</v>
      </c>
      <c r="N695" s="31" t="s">
        <v>2422</v>
      </c>
    </row>
    <row r="696" spans="13:14" ht="12.75" customHeight="1">
      <c r="M696" s="30" t="s">
        <v>2423</v>
      </c>
      <c r="N696" s="31" t="s">
        <v>2424</v>
      </c>
    </row>
    <row r="697" spans="13:14" ht="12.75" customHeight="1">
      <c r="M697" s="30" t="s">
        <v>2425</v>
      </c>
      <c r="N697" s="31" t="s">
        <v>2426</v>
      </c>
    </row>
    <row r="698" spans="13:14" ht="12.75" customHeight="1">
      <c r="M698" s="30" t="s">
        <v>2427</v>
      </c>
      <c r="N698" s="31" t="s">
        <v>2428</v>
      </c>
    </row>
    <row r="699" spans="13:14" ht="12.75" customHeight="1">
      <c r="M699" s="30" t="s">
        <v>2429</v>
      </c>
      <c r="N699" s="31" t="s">
        <v>2430</v>
      </c>
    </row>
    <row r="700" spans="13:14" ht="12.75" customHeight="1">
      <c r="M700" s="30" t="s">
        <v>4218</v>
      </c>
      <c r="N700" s="31" t="s">
        <v>2431</v>
      </c>
    </row>
    <row r="701" spans="13:14" ht="12.75" customHeight="1">
      <c r="M701" s="30" t="s">
        <v>2432</v>
      </c>
      <c r="N701" s="31" t="s">
        <v>2433</v>
      </c>
    </row>
    <row r="702" spans="13:14" ht="12.75" customHeight="1">
      <c r="M702" s="30" t="s">
        <v>2434</v>
      </c>
      <c r="N702" s="31" t="s">
        <v>2435</v>
      </c>
    </row>
    <row r="703" spans="13:14" ht="12.75" customHeight="1">
      <c r="M703" s="30" t="s">
        <v>2436</v>
      </c>
      <c r="N703" s="31" t="s">
        <v>2437</v>
      </c>
    </row>
    <row r="704" spans="13:14" ht="12.75" customHeight="1">
      <c r="M704" s="30" t="s">
        <v>2438</v>
      </c>
      <c r="N704" s="31" t="s">
        <v>2439</v>
      </c>
    </row>
    <row r="705" spans="13:14" ht="12.75" customHeight="1">
      <c r="M705" s="30" t="s">
        <v>2440</v>
      </c>
      <c r="N705" s="31" t="s">
        <v>2441</v>
      </c>
    </row>
    <row r="706" spans="13:14" ht="12.75" customHeight="1">
      <c r="M706" s="30" t="s">
        <v>2442</v>
      </c>
      <c r="N706" s="31" t="s">
        <v>2443</v>
      </c>
    </row>
    <row r="707" spans="13:14" ht="12.75" customHeight="1">
      <c r="M707" s="30" t="s">
        <v>2444</v>
      </c>
      <c r="N707" s="31" t="s">
        <v>2445</v>
      </c>
    </row>
    <row r="708" spans="13:14" ht="12.75" customHeight="1">
      <c r="M708" s="30" t="s">
        <v>2446</v>
      </c>
      <c r="N708" s="31" t="s">
        <v>2447</v>
      </c>
    </row>
    <row r="709" spans="13:14" ht="12.75" customHeight="1">
      <c r="M709" s="30" t="s">
        <v>2448</v>
      </c>
      <c r="N709" s="31" t="s">
        <v>2449</v>
      </c>
    </row>
    <row r="710" spans="13:14" ht="12.75" customHeight="1">
      <c r="M710" s="30" t="s">
        <v>2448</v>
      </c>
      <c r="N710" s="31" t="s">
        <v>2450</v>
      </c>
    </row>
    <row r="711" spans="13:14" ht="12.75" customHeight="1">
      <c r="M711" s="30" t="s">
        <v>2451</v>
      </c>
      <c r="N711" s="31" t="s">
        <v>2452</v>
      </c>
    </row>
    <row r="712" spans="13:14" ht="12.75" customHeight="1">
      <c r="M712" s="30" t="s">
        <v>2453</v>
      </c>
      <c r="N712" s="31" t="s">
        <v>2454</v>
      </c>
    </row>
    <row r="713" spans="13:14" ht="12.75" customHeight="1">
      <c r="M713" s="30" t="s">
        <v>2453</v>
      </c>
      <c r="N713" s="31" t="s">
        <v>2455</v>
      </c>
    </row>
    <row r="714" spans="13:14" ht="12.75" customHeight="1">
      <c r="M714" s="30" t="s">
        <v>2453</v>
      </c>
      <c r="N714" s="31" t="s">
        <v>2456</v>
      </c>
    </row>
    <row r="715" spans="13:14" ht="12.75" customHeight="1">
      <c r="M715" s="30" t="s">
        <v>2457</v>
      </c>
      <c r="N715" s="31" t="s">
        <v>2458</v>
      </c>
    </row>
    <row r="716" spans="13:14" ht="12.75" customHeight="1">
      <c r="M716" s="30" t="s">
        <v>2459</v>
      </c>
      <c r="N716" s="31" t="s">
        <v>2460</v>
      </c>
    </row>
    <row r="717" spans="13:14" ht="12.75" customHeight="1">
      <c r="M717" s="30" t="s">
        <v>2461</v>
      </c>
      <c r="N717" s="31" t="s">
        <v>2462</v>
      </c>
    </row>
    <row r="718" spans="13:14" ht="12.75" customHeight="1">
      <c r="M718" s="30" t="s">
        <v>2463</v>
      </c>
      <c r="N718" s="31" t="s">
        <v>2464</v>
      </c>
    </row>
    <row r="719" spans="13:14" ht="12.75" customHeight="1">
      <c r="M719" s="30" t="s">
        <v>2465</v>
      </c>
      <c r="N719" s="31" t="s">
        <v>2466</v>
      </c>
    </row>
    <row r="720" spans="13:14" ht="12.75" customHeight="1">
      <c r="M720" s="30" t="s">
        <v>2467</v>
      </c>
      <c r="N720" s="31" t="s">
        <v>2468</v>
      </c>
    </row>
    <row r="721" spans="13:14" ht="12.75" customHeight="1">
      <c r="M721" s="30" t="s">
        <v>2469</v>
      </c>
      <c r="N721" s="31" t="s">
        <v>2470</v>
      </c>
    </row>
    <row r="722" spans="13:14" ht="12.75" customHeight="1">
      <c r="M722" s="30" t="s">
        <v>2471</v>
      </c>
      <c r="N722" s="31" t="s">
        <v>2472</v>
      </c>
    </row>
    <row r="723" spans="13:14" ht="12.75" customHeight="1">
      <c r="M723" s="30" t="s">
        <v>2473</v>
      </c>
      <c r="N723" s="31" t="s">
        <v>2474</v>
      </c>
    </row>
    <row r="724" spans="13:14" ht="12.75" customHeight="1">
      <c r="M724" s="30" t="s">
        <v>2473</v>
      </c>
      <c r="N724" s="31" t="s">
        <v>2475</v>
      </c>
    </row>
    <row r="725" spans="13:14" ht="12.75" customHeight="1">
      <c r="M725" s="30" t="s">
        <v>4224</v>
      </c>
      <c r="N725" s="31" t="s">
        <v>2476</v>
      </c>
    </row>
    <row r="726" spans="13:14" ht="12.75" customHeight="1">
      <c r="M726" s="30" t="s">
        <v>2477</v>
      </c>
      <c r="N726" s="31" t="s">
        <v>2478</v>
      </c>
    </row>
    <row r="727" spans="13:14" ht="12.75" customHeight="1">
      <c r="M727" s="30" t="s">
        <v>2479</v>
      </c>
      <c r="N727" s="31" t="s">
        <v>2480</v>
      </c>
    </row>
    <row r="728" spans="13:14" ht="12.75" customHeight="1">
      <c r="M728" s="30" t="s">
        <v>2481</v>
      </c>
      <c r="N728" s="31" t="s">
        <v>2482</v>
      </c>
    </row>
    <row r="729" spans="13:14" ht="12.75" customHeight="1">
      <c r="M729" s="30" t="s">
        <v>2483</v>
      </c>
      <c r="N729" s="31" t="s">
        <v>2484</v>
      </c>
    </row>
    <row r="730" spans="13:14" ht="12.75" customHeight="1">
      <c r="M730" s="30" t="s">
        <v>2485</v>
      </c>
      <c r="N730" s="31" t="s">
        <v>2486</v>
      </c>
    </row>
    <row r="731" spans="13:14" ht="12.75" customHeight="1">
      <c r="M731" s="30" t="s">
        <v>2487</v>
      </c>
      <c r="N731" s="31" t="s">
        <v>2488</v>
      </c>
    </row>
    <row r="732" spans="13:14" ht="12.75" customHeight="1">
      <c r="M732" s="30" t="s">
        <v>2489</v>
      </c>
      <c r="N732" s="31" t="s">
        <v>2490</v>
      </c>
    </row>
    <row r="733" spans="13:14" ht="12.75" customHeight="1">
      <c r="M733" s="30" t="s">
        <v>2491</v>
      </c>
      <c r="N733" s="31" t="s">
        <v>2492</v>
      </c>
    </row>
    <row r="734" spans="13:14" ht="12.75" customHeight="1">
      <c r="M734" s="30" t="s">
        <v>2493</v>
      </c>
      <c r="N734" s="31" t="s">
        <v>2494</v>
      </c>
    </row>
    <row r="735" spans="13:14" ht="12.75" customHeight="1">
      <c r="M735" s="30" t="s">
        <v>2495</v>
      </c>
      <c r="N735" s="31" t="s">
        <v>2496</v>
      </c>
    </row>
    <row r="736" spans="13:14" ht="12.75" customHeight="1">
      <c r="M736" s="30" t="s">
        <v>2497</v>
      </c>
      <c r="N736" s="31" t="s">
        <v>2498</v>
      </c>
    </row>
    <row r="737" spans="13:14" ht="12.75" customHeight="1">
      <c r="M737" s="30" t="s">
        <v>2499</v>
      </c>
      <c r="N737" s="31" t="s">
        <v>2500</v>
      </c>
    </row>
    <row r="738" spans="13:14" ht="12.75" customHeight="1">
      <c r="M738" s="30" t="s">
        <v>2499</v>
      </c>
      <c r="N738" s="31" t="s">
        <v>2501</v>
      </c>
    </row>
    <row r="739" spans="13:14" ht="12.75" customHeight="1">
      <c r="M739" s="30" t="s">
        <v>2502</v>
      </c>
      <c r="N739" s="31" t="s">
        <v>2503</v>
      </c>
    </row>
    <row r="740" spans="13:14" ht="12.75" customHeight="1">
      <c r="M740" s="30" t="s">
        <v>2504</v>
      </c>
      <c r="N740" s="31" t="s">
        <v>2505</v>
      </c>
    </row>
    <row r="741" spans="13:14" ht="12.75" customHeight="1">
      <c r="M741" s="30" t="s">
        <v>2506</v>
      </c>
      <c r="N741" s="31" t="s">
        <v>2507</v>
      </c>
    </row>
    <row r="742" spans="13:14" ht="12.75" customHeight="1">
      <c r="M742" s="30" t="s">
        <v>2508</v>
      </c>
      <c r="N742" s="31" t="s">
        <v>2509</v>
      </c>
    </row>
    <row r="743" spans="13:14" ht="12.75" customHeight="1">
      <c r="M743" s="30" t="s">
        <v>2510</v>
      </c>
      <c r="N743" s="31" t="s">
        <v>2511</v>
      </c>
    </row>
    <row r="744" spans="13:14" ht="12.75" customHeight="1">
      <c r="M744" s="30" t="s">
        <v>2512</v>
      </c>
      <c r="N744" s="31" t="s">
        <v>2513</v>
      </c>
    </row>
    <row r="745" spans="13:14" ht="12.75" customHeight="1">
      <c r="M745" s="30" t="s">
        <v>2514</v>
      </c>
      <c r="N745" s="31" t="s">
        <v>2515</v>
      </c>
    </row>
    <row r="746" spans="13:14" ht="12.75" customHeight="1">
      <c r="M746" s="30" t="s">
        <v>2516</v>
      </c>
      <c r="N746" s="31" t="s">
        <v>2517</v>
      </c>
    </row>
    <row r="747" spans="13:14" ht="12.75" customHeight="1">
      <c r="M747" s="30" t="s">
        <v>2516</v>
      </c>
      <c r="N747" s="31" t="s">
        <v>2518</v>
      </c>
    </row>
    <row r="748" spans="13:14" ht="12.75" customHeight="1">
      <c r="M748" s="30" t="s">
        <v>2519</v>
      </c>
      <c r="N748" s="31" t="s">
        <v>2520</v>
      </c>
    </row>
    <row r="749" spans="13:14" ht="12.75" customHeight="1">
      <c r="M749" s="30" t="s">
        <v>2521</v>
      </c>
      <c r="N749" s="31" t="s">
        <v>2522</v>
      </c>
    </row>
    <row r="750" spans="13:14" ht="12.75" customHeight="1">
      <c r="M750" s="30" t="s">
        <v>2523</v>
      </c>
      <c r="N750" s="31" t="s">
        <v>2524</v>
      </c>
    </row>
    <row r="751" spans="13:14" ht="12.75" customHeight="1">
      <c r="M751" s="30" t="s">
        <v>2525</v>
      </c>
      <c r="N751" s="31" t="s">
        <v>2526</v>
      </c>
    </row>
    <row r="752" spans="13:14" ht="12.75" customHeight="1">
      <c r="M752" s="30" t="s">
        <v>2525</v>
      </c>
      <c r="N752" s="31" t="s">
        <v>2527</v>
      </c>
    </row>
    <row r="753" spans="13:14" ht="12.75" customHeight="1">
      <c r="M753" s="30" t="s">
        <v>2528</v>
      </c>
      <c r="N753" s="31" t="s">
        <v>2529</v>
      </c>
    </row>
    <row r="754" spans="13:14" ht="12.75" customHeight="1">
      <c r="M754" s="30" t="s">
        <v>2530</v>
      </c>
      <c r="N754" s="31" t="s">
        <v>2531</v>
      </c>
    </row>
    <row r="755" spans="13:14" ht="12.75" customHeight="1">
      <c r="M755" s="30" t="s">
        <v>2532</v>
      </c>
      <c r="N755" s="31" t="s">
        <v>2533</v>
      </c>
    </row>
    <row r="756" spans="13:14" ht="12.75" customHeight="1">
      <c r="M756" s="30" t="s">
        <v>2534</v>
      </c>
      <c r="N756" s="31" t="s">
        <v>2535</v>
      </c>
    </row>
    <row r="757" spans="13:14" ht="12.75" customHeight="1">
      <c r="M757" s="30" t="s">
        <v>2536</v>
      </c>
      <c r="N757" s="31" t="s">
        <v>2537</v>
      </c>
    </row>
    <row r="758" spans="13:14" ht="12.75" customHeight="1">
      <c r="M758" s="30" t="s">
        <v>2538</v>
      </c>
      <c r="N758" s="31" t="s">
        <v>2539</v>
      </c>
    </row>
    <row r="759" spans="13:14" ht="12.75" customHeight="1">
      <c r="M759" s="30" t="s">
        <v>2538</v>
      </c>
      <c r="N759" s="31" t="s">
        <v>2540</v>
      </c>
    </row>
    <row r="760" spans="13:14" ht="12.75" customHeight="1">
      <c r="M760" s="30" t="s">
        <v>2541</v>
      </c>
      <c r="N760" s="31" t="s">
        <v>2542</v>
      </c>
    </row>
    <row r="761" spans="13:14" ht="12.75" customHeight="1">
      <c r="M761" s="30" t="s">
        <v>2543</v>
      </c>
      <c r="N761" s="31" t="s">
        <v>2544</v>
      </c>
    </row>
    <row r="762" spans="13:14" ht="12.75" customHeight="1">
      <c r="M762" s="30" t="s">
        <v>2545</v>
      </c>
      <c r="N762" s="31" t="s">
        <v>2546</v>
      </c>
    </row>
    <row r="763" spans="13:14" ht="12.75" customHeight="1">
      <c r="M763" s="30" t="s">
        <v>2547</v>
      </c>
      <c r="N763" s="31" t="s">
        <v>2548</v>
      </c>
    </row>
    <row r="764" spans="13:14" ht="12.75" customHeight="1">
      <c r="M764" s="30" t="s">
        <v>2549</v>
      </c>
      <c r="N764" s="31" t="s">
        <v>2550</v>
      </c>
    </row>
    <row r="765" spans="13:14" ht="12.75" customHeight="1">
      <c r="M765" s="30" t="s">
        <v>2551</v>
      </c>
      <c r="N765" s="31" t="s">
        <v>2552</v>
      </c>
    </row>
    <row r="766" spans="13:14" ht="12.75" customHeight="1">
      <c r="M766" s="30" t="s">
        <v>2553</v>
      </c>
      <c r="N766" s="31" t="s">
        <v>2554</v>
      </c>
    </row>
    <row r="767" spans="13:14" ht="12.75" customHeight="1">
      <c r="M767" s="30" t="s">
        <v>2555</v>
      </c>
      <c r="N767" s="31" t="s">
        <v>2556</v>
      </c>
    </row>
    <row r="768" spans="13:14" ht="12.75" customHeight="1">
      <c r="M768" s="30" t="s">
        <v>2557</v>
      </c>
      <c r="N768" s="31" t="s">
        <v>2558</v>
      </c>
    </row>
    <row r="769" spans="13:14" ht="12.75" customHeight="1">
      <c r="M769" s="30" t="s">
        <v>2557</v>
      </c>
      <c r="N769" s="31" t="s">
        <v>2559</v>
      </c>
    </row>
    <row r="770" spans="13:14" ht="12.75" customHeight="1">
      <c r="M770" s="30" t="s">
        <v>2560</v>
      </c>
      <c r="N770" s="31" t="s">
        <v>2561</v>
      </c>
    </row>
    <row r="771" spans="13:14" ht="12.75" customHeight="1">
      <c r="M771" s="30" t="s">
        <v>2562</v>
      </c>
      <c r="N771" s="31" t="s">
        <v>2563</v>
      </c>
    </row>
    <row r="772" spans="13:14" ht="12.75" customHeight="1">
      <c r="M772" s="30" t="s">
        <v>2564</v>
      </c>
      <c r="N772" s="31" t="s">
        <v>2565</v>
      </c>
    </row>
    <row r="773" spans="13:14" ht="12.75" customHeight="1">
      <c r="M773" s="30" t="s">
        <v>2566</v>
      </c>
      <c r="N773" s="31" t="s">
        <v>2567</v>
      </c>
    </row>
    <row r="774" spans="13:14" ht="12.75" customHeight="1">
      <c r="M774" s="30" t="s">
        <v>2566</v>
      </c>
      <c r="N774" s="31" t="s">
        <v>2568</v>
      </c>
    </row>
    <row r="775" spans="13:14" ht="12.75" customHeight="1">
      <c r="M775" s="30" t="s">
        <v>2566</v>
      </c>
      <c r="N775" s="31" t="s">
        <v>2569</v>
      </c>
    </row>
    <row r="776" spans="13:14" ht="12.75" customHeight="1">
      <c r="M776" s="30" t="s">
        <v>2566</v>
      </c>
      <c r="N776" s="31" t="s">
        <v>2570</v>
      </c>
    </row>
    <row r="777" spans="13:14" ht="12.75" customHeight="1">
      <c r="M777" s="30" t="s">
        <v>2571</v>
      </c>
      <c r="N777" s="31" t="s">
        <v>2572</v>
      </c>
    </row>
    <row r="778" spans="13:14" ht="12.75" customHeight="1">
      <c r="M778" s="30" t="s">
        <v>2573</v>
      </c>
      <c r="N778" s="31" t="s">
        <v>2574</v>
      </c>
    </row>
    <row r="779" spans="13:14" ht="12.75" customHeight="1">
      <c r="M779" s="30" t="s">
        <v>2575</v>
      </c>
      <c r="N779" s="31" t="s">
        <v>2576</v>
      </c>
    </row>
    <row r="780" spans="13:14" ht="12.75" customHeight="1">
      <c r="M780" s="30" t="s">
        <v>2577</v>
      </c>
      <c r="N780" s="31" t="s">
        <v>2578</v>
      </c>
    </row>
    <row r="781" spans="13:14" ht="12.75" customHeight="1">
      <c r="M781" s="30" t="s">
        <v>2579</v>
      </c>
      <c r="N781" s="31" t="s">
        <v>2580</v>
      </c>
    </row>
    <row r="782" spans="13:14" ht="12.75" customHeight="1">
      <c r="M782" s="30" t="s">
        <v>2581</v>
      </c>
      <c r="N782" s="31" t="s">
        <v>2582</v>
      </c>
    </row>
    <row r="783" spans="13:14" ht="12.75" customHeight="1">
      <c r="M783" s="30" t="s">
        <v>2583</v>
      </c>
      <c r="N783" s="31" t="s">
        <v>2584</v>
      </c>
    </row>
    <row r="784" spans="13:14" ht="12.75" customHeight="1">
      <c r="M784" s="30" t="s">
        <v>2583</v>
      </c>
      <c r="N784" s="31" t="s">
        <v>2585</v>
      </c>
    </row>
    <row r="785" spans="13:14" ht="12.75" customHeight="1">
      <c r="M785" s="30" t="s">
        <v>2583</v>
      </c>
      <c r="N785" s="31" t="s">
        <v>2586</v>
      </c>
    </row>
    <row r="786" spans="13:14" ht="12.75" customHeight="1">
      <c r="M786" s="30" t="s">
        <v>2587</v>
      </c>
      <c r="N786" s="31" t="s">
        <v>2588</v>
      </c>
    </row>
    <row r="787" spans="13:14" ht="12.75" customHeight="1">
      <c r="M787" s="30" t="s">
        <v>2589</v>
      </c>
      <c r="N787" s="31" t="s">
        <v>2590</v>
      </c>
    </row>
    <row r="788" spans="13:14" ht="12.75" customHeight="1">
      <c r="M788" s="30" t="s">
        <v>2591</v>
      </c>
      <c r="N788" s="31" t="s">
        <v>2592</v>
      </c>
    </row>
    <row r="789" spans="13:14" ht="12.75" customHeight="1">
      <c r="M789" s="30" t="s">
        <v>2593</v>
      </c>
      <c r="N789" s="31" t="s">
        <v>2594</v>
      </c>
    </row>
    <row r="790" spans="13:14" ht="12.75" customHeight="1">
      <c r="M790" s="30" t="s">
        <v>2595</v>
      </c>
      <c r="N790" s="31" t="s">
        <v>2596</v>
      </c>
    </row>
    <row r="791" spans="13:14" ht="12.75" customHeight="1">
      <c r="M791" s="30" t="s">
        <v>2597</v>
      </c>
      <c r="N791" s="31" t="s">
        <v>2598</v>
      </c>
    </row>
    <row r="792" spans="13:14" ht="12.75" customHeight="1">
      <c r="M792" s="30" t="s">
        <v>2599</v>
      </c>
      <c r="N792" s="31" t="s">
        <v>2600</v>
      </c>
    </row>
    <row r="793" spans="13:14" ht="12.75" customHeight="1">
      <c r="M793" s="30" t="s">
        <v>2599</v>
      </c>
      <c r="N793" s="31" t="s">
        <v>2601</v>
      </c>
    </row>
    <row r="794" spans="13:14" ht="12.75" customHeight="1">
      <c r="M794" s="30" t="s">
        <v>2602</v>
      </c>
      <c r="N794" s="31" t="s">
        <v>2603</v>
      </c>
    </row>
    <row r="795" spans="13:14" ht="12.75" customHeight="1">
      <c r="M795" s="30" t="s">
        <v>2602</v>
      </c>
      <c r="N795" s="31" t="s">
        <v>2604</v>
      </c>
    </row>
    <row r="796" spans="13:14" ht="12.75" customHeight="1">
      <c r="M796" s="30" t="s">
        <v>2605</v>
      </c>
      <c r="N796" s="31" t="s">
        <v>2606</v>
      </c>
    </row>
    <row r="797" spans="13:14" ht="12.75" customHeight="1">
      <c r="M797" s="30" t="s">
        <v>2605</v>
      </c>
      <c r="N797" s="31" t="s">
        <v>2607</v>
      </c>
    </row>
    <row r="798" spans="13:14" ht="12.75" customHeight="1">
      <c r="M798" s="30" t="s">
        <v>2608</v>
      </c>
      <c r="N798" s="31" t="s">
        <v>2609</v>
      </c>
    </row>
    <row r="799" spans="13:14" ht="12.75" customHeight="1">
      <c r="M799" s="30" t="s">
        <v>2610</v>
      </c>
      <c r="N799" s="31" t="s">
        <v>2611</v>
      </c>
    </row>
    <row r="800" spans="13:14" ht="12.75" customHeight="1">
      <c r="M800" s="30" t="s">
        <v>2612</v>
      </c>
      <c r="N800" s="31" t="s">
        <v>2613</v>
      </c>
    </row>
    <row r="801" spans="13:14" ht="12.75" customHeight="1">
      <c r="M801" s="30" t="s">
        <v>2614</v>
      </c>
      <c r="N801" s="31" t="s">
        <v>2615</v>
      </c>
    </row>
    <row r="802" spans="13:14" ht="12.75" customHeight="1">
      <c r="M802" s="30" t="s">
        <v>2616</v>
      </c>
      <c r="N802" s="31" t="s">
        <v>2617</v>
      </c>
    </row>
    <row r="803" spans="13:14" ht="12.75" customHeight="1">
      <c r="M803" s="30" t="s">
        <v>2618</v>
      </c>
      <c r="N803" s="31" t="s">
        <v>2619</v>
      </c>
    </row>
    <row r="804" spans="13:14" ht="12.75" customHeight="1">
      <c r="M804" s="30" t="s">
        <v>2618</v>
      </c>
      <c r="N804" s="31" t="s">
        <v>2620</v>
      </c>
    </row>
    <row r="805" spans="13:14" ht="12.75" customHeight="1">
      <c r="M805" s="30" t="s">
        <v>2621</v>
      </c>
      <c r="N805" s="31" t="s">
        <v>2622</v>
      </c>
    </row>
    <row r="806" spans="13:14" ht="12.75" customHeight="1">
      <c r="M806" s="30" t="s">
        <v>2623</v>
      </c>
      <c r="N806" s="31" t="s">
        <v>2624</v>
      </c>
    </row>
    <row r="807" spans="13:14" ht="12.75" customHeight="1">
      <c r="M807" s="30" t="s">
        <v>2623</v>
      </c>
      <c r="N807" s="31" t="s">
        <v>2625</v>
      </c>
    </row>
    <row r="808" spans="13:14" ht="12.75" customHeight="1">
      <c r="M808" s="30" t="s">
        <v>2623</v>
      </c>
      <c r="N808" s="31" t="s">
        <v>2626</v>
      </c>
    </row>
    <row r="809" spans="13:14" ht="12.75" customHeight="1">
      <c r="M809" s="30" t="s">
        <v>2623</v>
      </c>
      <c r="N809" s="31" t="s">
        <v>2627</v>
      </c>
    </row>
    <row r="810" spans="13:14" ht="12.75" customHeight="1">
      <c r="M810" s="30" t="s">
        <v>2623</v>
      </c>
      <c r="N810" s="31" t="s">
        <v>2628</v>
      </c>
    </row>
    <row r="811" spans="13:14" ht="12.75" customHeight="1">
      <c r="M811" s="30" t="s">
        <v>2629</v>
      </c>
      <c r="N811" s="31" t="s">
        <v>2630</v>
      </c>
    </row>
    <row r="812" spans="13:14" ht="12.75" customHeight="1">
      <c r="M812" s="30" t="s">
        <v>2631</v>
      </c>
      <c r="N812" s="31" t="s">
        <v>2632</v>
      </c>
    </row>
    <row r="813" spans="13:14" ht="12.75" customHeight="1">
      <c r="M813" s="30" t="s">
        <v>2633</v>
      </c>
      <c r="N813" s="31" t="s">
        <v>2634</v>
      </c>
    </row>
    <row r="814" spans="13:14" ht="12.75" customHeight="1">
      <c r="M814" s="30" t="s">
        <v>2635</v>
      </c>
      <c r="N814" s="31" t="s">
        <v>2636</v>
      </c>
    </row>
    <row r="815" spans="13:14" ht="12.75" customHeight="1">
      <c r="M815" s="30" t="s">
        <v>2637</v>
      </c>
      <c r="N815" s="31" t="s">
        <v>2638</v>
      </c>
    </row>
    <row r="816" spans="13:14" ht="12.75" customHeight="1">
      <c r="M816" s="30" t="s">
        <v>2639</v>
      </c>
      <c r="N816" s="31" t="s">
        <v>2640</v>
      </c>
    </row>
    <row r="817" spans="13:14" ht="12.75" customHeight="1">
      <c r="M817" s="30" t="s">
        <v>2641</v>
      </c>
      <c r="N817" s="31" t="s">
        <v>2642</v>
      </c>
    </row>
    <row r="818" spans="13:14" ht="12.75" customHeight="1">
      <c r="M818" s="30" t="s">
        <v>2643</v>
      </c>
      <c r="N818" s="31" t="s">
        <v>2644</v>
      </c>
    </row>
    <row r="819" spans="13:14" ht="12.75" customHeight="1">
      <c r="M819" s="30" t="s">
        <v>2643</v>
      </c>
      <c r="N819" s="31" t="s">
        <v>2645</v>
      </c>
    </row>
    <row r="820" spans="13:14" ht="12.75" customHeight="1">
      <c r="M820" s="30" t="s">
        <v>2646</v>
      </c>
      <c r="N820" s="31" t="s">
        <v>2647</v>
      </c>
    </row>
    <row r="821" spans="13:14" ht="12.75" customHeight="1">
      <c r="M821" s="30" t="s">
        <v>4264</v>
      </c>
      <c r="N821" s="31" t="s">
        <v>2648</v>
      </c>
    </row>
    <row r="822" spans="13:14" ht="12.75" customHeight="1">
      <c r="M822" s="30" t="s">
        <v>2649</v>
      </c>
      <c r="N822" s="31" t="s">
        <v>2650</v>
      </c>
    </row>
    <row r="823" spans="13:14" ht="12.75" customHeight="1">
      <c r="M823" s="30" t="s">
        <v>2651</v>
      </c>
      <c r="N823" s="31" t="s">
        <v>2652</v>
      </c>
    </row>
    <row r="824" spans="13:14" ht="12.75" customHeight="1">
      <c r="M824" s="30" t="s">
        <v>2653</v>
      </c>
      <c r="N824" s="31" t="s">
        <v>2654</v>
      </c>
    </row>
    <row r="825" spans="13:14" ht="12.75" customHeight="1">
      <c r="M825" s="30" t="s">
        <v>2655</v>
      </c>
      <c r="N825" s="31" t="s">
        <v>2656</v>
      </c>
    </row>
    <row r="826" spans="13:14" ht="12.75" customHeight="1">
      <c r="M826" s="30" t="s">
        <v>2657</v>
      </c>
      <c r="N826" s="31" t="s">
        <v>2658</v>
      </c>
    </row>
    <row r="827" spans="13:14" ht="12.75" customHeight="1">
      <c r="M827" s="30" t="s">
        <v>2659</v>
      </c>
      <c r="N827" s="31" t="s">
        <v>2660</v>
      </c>
    </row>
    <row r="828" spans="13:14" ht="12.75" customHeight="1">
      <c r="M828" s="30" t="s">
        <v>2661</v>
      </c>
      <c r="N828" s="31" t="s">
        <v>2662</v>
      </c>
    </row>
    <row r="829" spans="13:14" ht="12.75" customHeight="1">
      <c r="M829" s="30" t="s">
        <v>2663</v>
      </c>
      <c r="N829" s="31" t="s">
        <v>2664</v>
      </c>
    </row>
    <row r="830" spans="13:14" ht="12.75" customHeight="1">
      <c r="M830" s="30" t="s">
        <v>2665</v>
      </c>
      <c r="N830" s="31" t="s">
        <v>2666</v>
      </c>
    </row>
    <row r="831" spans="13:14" ht="12.75" customHeight="1">
      <c r="M831" s="30" t="s">
        <v>2667</v>
      </c>
      <c r="N831" s="31" t="s">
        <v>2668</v>
      </c>
    </row>
    <row r="832" spans="13:14" ht="12.75" customHeight="1">
      <c r="M832" s="30" t="s">
        <v>2669</v>
      </c>
      <c r="N832" s="31" t="s">
        <v>2670</v>
      </c>
    </row>
    <row r="833" spans="13:14" ht="12.75" customHeight="1">
      <c r="M833" s="30" t="s">
        <v>2671</v>
      </c>
      <c r="N833" s="31" t="s">
        <v>2672</v>
      </c>
    </row>
    <row r="834" spans="13:14" ht="12.75" customHeight="1">
      <c r="M834" s="30" t="s">
        <v>2673</v>
      </c>
      <c r="N834" s="31" t="s">
        <v>2674</v>
      </c>
    </row>
    <row r="835" spans="13:14" ht="12.75" customHeight="1">
      <c r="M835" s="30" t="s">
        <v>2675</v>
      </c>
      <c r="N835" s="31" t="s">
        <v>2676</v>
      </c>
    </row>
    <row r="836" spans="13:14" ht="12.75" customHeight="1">
      <c r="M836" s="30" t="s">
        <v>2677</v>
      </c>
      <c r="N836" s="31" t="s">
        <v>2678</v>
      </c>
    </row>
    <row r="837" spans="13:14" ht="12.75" customHeight="1">
      <c r="M837" s="30" t="s">
        <v>2679</v>
      </c>
      <c r="N837" s="31" t="s">
        <v>2680</v>
      </c>
    </row>
    <row r="838" spans="13:14" ht="12.75" customHeight="1">
      <c r="M838" s="30" t="s">
        <v>2681</v>
      </c>
      <c r="N838" s="31" t="s">
        <v>2682</v>
      </c>
    </row>
    <row r="839" spans="13:14" ht="12.75" customHeight="1">
      <c r="M839" s="30" t="s">
        <v>2683</v>
      </c>
      <c r="N839" s="31" t="s">
        <v>2684</v>
      </c>
    </row>
    <row r="840" spans="13:14" ht="12.75" customHeight="1">
      <c r="M840" s="30" t="s">
        <v>2685</v>
      </c>
      <c r="N840" s="31" t="s">
        <v>2686</v>
      </c>
    </row>
    <row r="841" spans="13:14" ht="12.75" customHeight="1">
      <c r="M841" s="30" t="s">
        <v>2687</v>
      </c>
      <c r="N841" s="31" t="s">
        <v>2688</v>
      </c>
    </row>
    <row r="842" spans="13:14" ht="12.75" customHeight="1">
      <c r="M842" s="30" t="s">
        <v>2689</v>
      </c>
      <c r="N842" s="31" t="s">
        <v>2690</v>
      </c>
    </row>
    <row r="843" spans="13:14" ht="12.75" customHeight="1">
      <c r="M843" s="30" t="s">
        <v>2691</v>
      </c>
      <c r="N843" s="31" t="s">
        <v>2692</v>
      </c>
    </row>
    <row r="844" spans="13:14" ht="12.75" customHeight="1">
      <c r="M844" s="30" t="s">
        <v>2693</v>
      </c>
      <c r="N844" s="31" t="s">
        <v>2694</v>
      </c>
    </row>
    <row r="845" spans="13:14" ht="12.75" customHeight="1">
      <c r="M845" s="30" t="s">
        <v>2695</v>
      </c>
      <c r="N845" s="31" t="s">
        <v>2696</v>
      </c>
    </row>
    <row r="846" spans="13:14" ht="12.75" customHeight="1">
      <c r="M846" s="30" t="s">
        <v>2697</v>
      </c>
      <c r="N846" s="31" t="s">
        <v>2698</v>
      </c>
    </row>
    <row r="847" spans="13:14" ht="12.75" customHeight="1">
      <c r="M847" s="30" t="s">
        <v>2697</v>
      </c>
      <c r="N847" s="31" t="s">
        <v>2699</v>
      </c>
    </row>
    <row r="848" spans="13:14" ht="12.75" customHeight="1">
      <c r="M848" s="30" t="s">
        <v>2700</v>
      </c>
      <c r="N848" s="31" t="s">
        <v>2701</v>
      </c>
    </row>
    <row r="849" spans="13:14" ht="12.75" customHeight="1">
      <c r="M849" s="30" t="s">
        <v>2702</v>
      </c>
      <c r="N849" s="31" t="s">
        <v>2703</v>
      </c>
    </row>
    <row r="850" spans="13:14" ht="12.75" customHeight="1">
      <c r="M850" s="30" t="s">
        <v>2704</v>
      </c>
      <c r="N850" s="31" t="s">
        <v>2705</v>
      </c>
    </row>
    <row r="851" spans="13:14" ht="12.75" customHeight="1">
      <c r="M851" s="30" t="s">
        <v>2706</v>
      </c>
      <c r="N851" s="31" t="s">
        <v>2707</v>
      </c>
    </row>
    <row r="852" spans="13:14" ht="12.75" customHeight="1">
      <c r="M852" s="30" t="s">
        <v>2708</v>
      </c>
      <c r="N852" s="31" t="s">
        <v>2709</v>
      </c>
    </row>
    <row r="853" spans="13:14" ht="12.75" customHeight="1">
      <c r="M853" s="30" t="s">
        <v>2710</v>
      </c>
      <c r="N853" s="31" t="s">
        <v>2711</v>
      </c>
    </row>
    <row r="854" spans="13:14" ht="12.75" customHeight="1">
      <c r="M854" s="30" t="s">
        <v>2710</v>
      </c>
      <c r="N854" s="31" t="s">
        <v>2712</v>
      </c>
    </row>
    <row r="855" spans="13:14" ht="12.75" customHeight="1">
      <c r="M855" s="30" t="s">
        <v>2713</v>
      </c>
      <c r="N855" s="31" t="s">
        <v>2714</v>
      </c>
    </row>
    <row r="856" spans="13:14" ht="12.75" customHeight="1">
      <c r="M856" s="30" t="s">
        <v>2715</v>
      </c>
      <c r="N856" s="31" t="s">
        <v>2716</v>
      </c>
    </row>
    <row r="857" spans="13:14" ht="12.75" customHeight="1">
      <c r="M857" s="30" t="s">
        <v>2717</v>
      </c>
      <c r="N857" s="31" t="s">
        <v>2718</v>
      </c>
    </row>
    <row r="858" spans="13:14" ht="12.75" customHeight="1">
      <c r="M858" s="30" t="s">
        <v>2719</v>
      </c>
      <c r="N858" s="31" t="s">
        <v>2720</v>
      </c>
    </row>
    <row r="859" spans="13:14" ht="12.75" customHeight="1">
      <c r="M859" s="30" t="s">
        <v>2721</v>
      </c>
      <c r="N859" s="31" t="s">
        <v>2722</v>
      </c>
    </row>
    <row r="860" spans="13:14" ht="12.75" customHeight="1">
      <c r="M860" s="30" t="s">
        <v>2723</v>
      </c>
      <c r="N860" s="31" t="s">
        <v>2724</v>
      </c>
    </row>
    <row r="861" spans="13:14" ht="12.75" customHeight="1">
      <c r="M861" s="30" t="s">
        <v>2725</v>
      </c>
      <c r="N861" s="31" t="s">
        <v>2726</v>
      </c>
    </row>
    <row r="862" spans="13:14" ht="12.75" customHeight="1">
      <c r="M862" s="30" t="s">
        <v>4270</v>
      </c>
      <c r="N862" s="31" t="s">
        <v>2727</v>
      </c>
    </row>
    <row r="863" spans="13:14" ht="12.75" customHeight="1">
      <c r="M863" s="30" t="s">
        <v>2728</v>
      </c>
      <c r="N863" s="31" t="s">
        <v>2729</v>
      </c>
    </row>
    <row r="864" spans="13:14" ht="12.75" customHeight="1">
      <c r="M864" s="30" t="s">
        <v>2728</v>
      </c>
      <c r="N864" s="31" t="s">
        <v>2730</v>
      </c>
    </row>
    <row r="865" spans="13:14" ht="12.75" customHeight="1">
      <c r="M865" s="30" t="s">
        <v>2731</v>
      </c>
      <c r="N865" s="31" t="s">
        <v>2732</v>
      </c>
    </row>
    <row r="866" spans="13:14" ht="12.75" customHeight="1">
      <c r="M866" s="30" t="s">
        <v>2733</v>
      </c>
      <c r="N866" s="31" t="s">
        <v>2734</v>
      </c>
    </row>
    <row r="867" spans="13:14" ht="12.75" customHeight="1">
      <c r="M867" s="30" t="s">
        <v>2735</v>
      </c>
      <c r="N867" s="31" t="s">
        <v>2736</v>
      </c>
    </row>
    <row r="868" spans="13:14" ht="12.75" customHeight="1">
      <c r="M868" s="30" t="s">
        <v>2737</v>
      </c>
      <c r="N868" s="31" t="s">
        <v>2738</v>
      </c>
    </row>
    <row r="869" spans="13:14" ht="12.75" customHeight="1">
      <c r="M869" s="30" t="s">
        <v>2739</v>
      </c>
      <c r="N869" s="31" t="s">
        <v>2740</v>
      </c>
    </row>
    <row r="870" spans="13:14" ht="12.75" customHeight="1">
      <c r="M870" s="30" t="s">
        <v>2741</v>
      </c>
      <c r="N870" s="31" t="s">
        <v>2742</v>
      </c>
    </row>
    <row r="871" spans="13:14" ht="12.75" customHeight="1">
      <c r="M871" s="30" t="s">
        <v>4068</v>
      </c>
      <c r="N871" s="31" t="s">
        <v>2743</v>
      </c>
    </row>
    <row r="872" spans="13:14" ht="12.75" customHeight="1">
      <c r="M872" s="30" t="s">
        <v>4068</v>
      </c>
      <c r="N872" s="31" t="s">
        <v>2744</v>
      </c>
    </row>
    <row r="873" spans="13:14" ht="12.75" customHeight="1">
      <c r="M873" s="30" t="s">
        <v>4068</v>
      </c>
      <c r="N873" s="31" t="s">
        <v>2745</v>
      </c>
    </row>
    <row r="874" spans="13:14" ht="12.75" customHeight="1">
      <c r="M874" s="30" t="s">
        <v>4068</v>
      </c>
      <c r="N874" s="31" t="s">
        <v>2746</v>
      </c>
    </row>
    <row r="875" spans="13:14" ht="12.75" customHeight="1">
      <c r="M875" s="30" t="s">
        <v>2747</v>
      </c>
      <c r="N875" s="31" t="s">
        <v>2748</v>
      </c>
    </row>
    <row r="876" spans="13:14" ht="12.75" customHeight="1">
      <c r="M876" s="30" t="s">
        <v>2749</v>
      </c>
      <c r="N876" s="31" t="s">
        <v>2750</v>
      </c>
    </row>
    <row r="877" spans="13:14" ht="12.75" customHeight="1">
      <c r="M877" s="30" t="s">
        <v>2751</v>
      </c>
      <c r="N877" s="31" t="s">
        <v>2752</v>
      </c>
    </row>
    <row r="878" spans="13:14" ht="12.75" customHeight="1">
      <c r="M878" s="30" t="s">
        <v>2753</v>
      </c>
      <c r="N878" s="31" t="s">
        <v>2754</v>
      </c>
    </row>
    <row r="879" spans="13:14" ht="12.75" customHeight="1">
      <c r="M879" s="30" t="s">
        <v>2755</v>
      </c>
      <c r="N879" s="31" t="s">
        <v>2756</v>
      </c>
    </row>
    <row r="880" spans="13:14" ht="12.75" customHeight="1">
      <c r="M880" s="30" t="s">
        <v>4281</v>
      </c>
      <c r="N880" s="31" t="s">
        <v>2757</v>
      </c>
    </row>
    <row r="881" spans="13:14" ht="12.75" customHeight="1">
      <c r="M881" s="30" t="s">
        <v>2758</v>
      </c>
      <c r="N881" s="31" t="s">
        <v>2759</v>
      </c>
    </row>
    <row r="882" spans="13:14" ht="12.75" customHeight="1">
      <c r="M882" s="30" t="s">
        <v>2760</v>
      </c>
      <c r="N882" s="31" t="s">
        <v>2761</v>
      </c>
    </row>
    <row r="883" spans="13:14" ht="12.75" customHeight="1">
      <c r="M883" s="30" t="s">
        <v>2760</v>
      </c>
      <c r="N883" s="31" t="s">
        <v>2762</v>
      </c>
    </row>
    <row r="884" spans="13:14" ht="12.75" customHeight="1">
      <c r="M884" s="30" t="s">
        <v>2763</v>
      </c>
      <c r="N884" s="31" t="s">
        <v>2764</v>
      </c>
    </row>
    <row r="885" spans="13:14" ht="12.75" customHeight="1">
      <c r="M885" s="30" t="s">
        <v>2763</v>
      </c>
      <c r="N885" s="31" t="s">
        <v>2765</v>
      </c>
    </row>
    <row r="886" spans="13:14" ht="12.75" customHeight="1">
      <c r="M886" s="30" t="s">
        <v>2763</v>
      </c>
      <c r="N886" s="31" t="s">
        <v>2766</v>
      </c>
    </row>
    <row r="887" spans="13:14" ht="12.75" customHeight="1">
      <c r="M887" s="30" t="s">
        <v>2763</v>
      </c>
      <c r="N887" s="31" t="s">
        <v>2767</v>
      </c>
    </row>
    <row r="888" spans="13:14" ht="12.75" customHeight="1">
      <c r="M888" s="30" t="s">
        <v>2763</v>
      </c>
      <c r="N888" s="31" t="s">
        <v>2768</v>
      </c>
    </row>
    <row r="889" spans="13:14" ht="12.75" customHeight="1">
      <c r="M889" s="30" t="s">
        <v>2763</v>
      </c>
      <c r="N889" s="31" t="s">
        <v>2769</v>
      </c>
    </row>
    <row r="890" spans="13:14" ht="12.75" customHeight="1">
      <c r="M890" s="30" t="s">
        <v>2770</v>
      </c>
      <c r="N890" s="31" t="s">
        <v>2771</v>
      </c>
    </row>
    <row r="891" spans="13:14" ht="12.75" customHeight="1">
      <c r="M891" s="30" t="s">
        <v>2772</v>
      </c>
      <c r="N891" s="31" t="s">
        <v>2773</v>
      </c>
    </row>
    <row r="892" spans="13:14" ht="12.75" customHeight="1">
      <c r="M892" s="30" t="s">
        <v>2774</v>
      </c>
      <c r="N892" s="31" t="s">
        <v>2775</v>
      </c>
    </row>
    <row r="893" spans="13:14" ht="12.75" customHeight="1">
      <c r="M893" s="30" t="s">
        <v>2776</v>
      </c>
      <c r="N893" s="31" t="s">
        <v>2777</v>
      </c>
    </row>
    <row r="894" spans="13:14" ht="12.75" customHeight="1">
      <c r="M894" s="30" t="s">
        <v>2778</v>
      </c>
      <c r="N894" s="31" t="s">
        <v>2779</v>
      </c>
    </row>
    <row r="895" spans="13:14" ht="12.75" customHeight="1">
      <c r="M895" s="30" t="s">
        <v>2780</v>
      </c>
      <c r="N895" s="31" t="s">
        <v>2781</v>
      </c>
    </row>
    <row r="896" spans="13:14" ht="12.75" customHeight="1">
      <c r="M896" s="30" t="s">
        <v>2780</v>
      </c>
      <c r="N896" s="31" t="s">
        <v>2782</v>
      </c>
    </row>
    <row r="897" spans="13:14" ht="12.75" customHeight="1">
      <c r="M897" s="30" t="s">
        <v>2783</v>
      </c>
      <c r="N897" s="31" t="s">
        <v>2784</v>
      </c>
    </row>
    <row r="898" spans="13:14" ht="12.75" customHeight="1">
      <c r="M898" s="30" t="s">
        <v>2785</v>
      </c>
      <c r="N898" s="31" t="s">
        <v>2786</v>
      </c>
    </row>
    <row r="899" spans="13:14" ht="12.75" customHeight="1">
      <c r="M899" s="30" t="s">
        <v>2787</v>
      </c>
      <c r="N899" s="31" t="s">
        <v>2788</v>
      </c>
    </row>
    <row r="900" spans="13:14" ht="12.75" customHeight="1">
      <c r="M900" s="30" t="s">
        <v>2789</v>
      </c>
      <c r="N900" s="31" t="s">
        <v>2790</v>
      </c>
    </row>
    <row r="901" spans="13:14" ht="12.75" customHeight="1">
      <c r="M901" s="30" t="s">
        <v>2791</v>
      </c>
      <c r="N901" s="31" t="s">
        <v>2792</v>
      </c>
    </row>
    <row r="902" spans="13:14" ht="12.75" customHeight="1">
      <c r="M902" s="30" t="s">
        <v>2793</v>
      </c>
      <c r="N902" s="31" t="s">
        <v>2794</v>
      </c>
    </row>
    <row r="903" spans="13:14" ht="12.75" customHeight="1">
      <c r="M903" s="30" t="s">
        <v>2795</v>
      </c>
      <c r="N903" s="31" t="s">
        <v>2796</v>
      </c>
    </row>
    <row r="904" spans="13:14" ht="12.75" customHeight="1">
      <c r="M904" s="30" t="s">
        <v>2795</v>
      </c>
      <c r="N904" s="31" t="s">
        <v>2797</v>
      </c>
    </row>
    <row r="905" spans="13:14" ht="12.75" customHeight="1">
      <c r="M905" s="30" t="s">
        <v>2798</v>
      </c>
      <c r="N905" s="31" t="s">
        <v>2799</v>
      </c>
    </row>
    <row r="906" spans="13:14" ht="12.75" customHeight="1">
      <c r="M906" s="30" t="s">
        <v>2798</v>
      </c>
      <c r="N906" s="31" t="s">
        <v>2800</v>
      </c>
    </row>
    <row r="907" spans="13:14" ht="12.75" customHeight="1">
      <c r="M907" s="30" t="s">
        <v>2798</v>
      </c>
      <c r="N907" s="31" t="s">
        <v>2801</v>
      </c>
    </row>
    <row r="908" spans="13:14" ht="12.75" customHeight="1">
      <c r="M908" s="30" t="s">
        <v>2802</v>
      </c>
      <c r="N908" s="31" t="s">
        <v>2803</v>
      </c>
    </row>
    <row r="909" spans="13:14" ht="12.75" customHeight="1">
      <c r="M909" s="30" t="s">
        <v>2804</v>
      </c>
      <c r="N909" s="31" t="s">
        <v>2805</v>
      </c>
    </row>
    <row r="910" spans="13:14" ht="12.75" customHeight="1">
      <c r="M910" s="30" t="s">
        <v>2804</v>
      </c>
      <c r="N910" s="31" t="s">
        <v>2806</v>
      </c>
    </row>
    <row r="911" spans="13:14" ht="12.75" customHeight="1">
      <c r="M911" s="30" t="s">
        <v>2807</v>
      </c>
      <c r="N911" s="31" t="s">
        <v>2808</v>
      </c>
    </row>
    <row r="912" spans="13:14" ht="12.75" customHeight="1">
      <c r="M912" s="30" t="s">
        <v>2809</v>
      </c>
      <c r="N912" s="31" t="s">
        <v>2810</v>
      </c>
    </row>
    <row r="913" spans="13:14" ht="12.75" customHeight="1">
      <c r="M913" s="30" t="s">
        <v>2811</v>
      </c>
      <c r="N913" s="31" t="s">
        <v>2812</v>
      </c>
    </row>
    <row r="914" spans="13:14" ht="12.75" customHeight="1">
      <c r="M914" s="30" t="s">
        <v>2813</v>
      </c>
      <c r="N914" s="31" t="s">
        <v>2814</v>
      </c>
    </row>
    <row r="915" spans="13:14" ht="12.75" customHeight="1">
      <c r="M915" s="30" t="s">
        <v>2815</v>
      </c>
      <c r="N915" s="31" t="s">
        <v>2816</v>
      </c>
    </row>
    <row r="916" spans="13:14" ht="12.75" customHeight="1">
      <c r="M916" s="30" t="s">
        <v>2817</v>
      </c>
      <c r="N916" s="31" t="s">
        <v>2818</v>
      </c>
    </row>
    <row r="917" spans="13:14" ht="12.75" customHeight="1">
      <c r="M917" s="30" t="s">
        <v>2819</v>
      </c>
      <c r="N917" s="31" t="s">
        <v>2820</v>
      </c>
    </row>
    <row r="918" spans="13:14" ht="12.75" customHeight="1">
      <c r="M918" s="30" t="s">
        <v>2821</v>
      </c>
      <c r="N918" s="31" t="s">
        <v>2822</v>
      </c>
    </row>
    <row r="919" spans="13:14" ht="12.75" customHeight="1">
      <c r="M919" s="30" t="s">
        <v>4287</v>
      </c>
      <c r="N919" s="31" t="s">
        <v>2823</v>
      </c>
    </row>
    <row r="920" spans="13:14" ht="12.75" customHeight="1">
      <c r="M920" s="30" t="s">
        <v>2824</v>
      </c>
      <c r="N920" s="31" t="s">
        <v>2825</v>
      </c>
    </row>
    <row r="921" spans="13:14" ht="12.75" customHeight="1">
      <c r="M921" s="30" t="s">
        <v>2826</v>
      </c>
      <c r="N921" s="31" t="s">
        <v>2827</v>
      </c>
    </row>
    <row r="922" spans="13:14" ht="12.75" customHeight="1">
      <c r="M922" s="30" t="s">
        <v>2826</v>
      </c>
      <c r="N922" s="31" t="s">
        <v>2828</v>
      </c>
    </row>
    <row r="923" spans="13:14" ht="12.75" customHeight="1">
      <c r="M923" s="30" t="s">
        <v>2829</v>
      </c>
      <c r="N923" s="31" t="s">
        <v>2830</v>
      </c>
    </row>
    <row r="924" spans="13:14" ht="12.75" customHeight="1">
      <c r="M924" s="30" t="s">
        <v>2831</v>
      </c>
      <c r="N924" s="31" t="s">
        <v>2832</v>
      </c>
    </row>
    <row r="925" spans="13:14" ht="12.75" customHeight="1">
      <c r="M925" s="30" t="s">
        <v>2831</v>
      </c>
      <c r="N925" s="31" t="s">
        <v>2833</v>
      </c>
    </row>
    <row r="926" spans="13:14" ht="12.75" customHeight="1">
      <c r="M926" s="30" t="s">
        <v>2831</v>
      </c>
      <c r="N926" s="31" t="s">
        <v>6510</v>
      </c>
    </row>
    <row r="927" spans="13:14" ht="12.75" customHeight="1">
      <c r="M927" s="30" t="s">
        <v>2831</v>
      </c>
      <c r="N927" s="31" t="s">
        <v>6511</v>
      </c>
    </row>
    <row r="928" spans="13:14" ht="12.75" customHeight="1">
      <c r="M928" s="30" t="s">
        <v>4293</v>
      </c>
      <c r="N928" s="31" t="s">
        <v>6512</v>
      </c>
    </row>
    <row r="929" spans="13:14" ht="12.75" customHeight="1">
      <c r="M929" s="30" t="s">
        <v>6513</v>
      </c>
      <c r="N929" s="31" t="s">
        <v>6514</v>
      </c>
    </row>
    <row r="930" spans="13:14" ht="12.75" customHeight="1">
      <c r="M930" s="30" t="s">
        <v>6515</v>
      </c>
      <c r="N930" s="31" t="s">
        <v>6516</v>
      </c>
    </row>
    <row r="931" spans="13:14" ht="12.75" customHeight="1">
      <c r="M931" s="30" t="s">
        <v>6517</v>
      </c>
      <c r="N931" s="31" t="s">
        <v>6518</v>
      </c>
    </row>
    <row r="932" spans="13:14" ht="12.75" customHeight="1">
      <c r="M932" s="30" t="s">
        <v>6519</v>
      </c>
      <c r="N932" s="31" t="s">
        <v>6520</v>
      </c>
    </row>
    <row r="933" spans="13:14" ht="12.75" customHeight="1">
      <c r="M933" s="30" t="s">
        <v>6521</v>
      </c>
      <c r="N933" s="31" t="s">
        <v>6522</v>
      </c>
    </row>
    <row r="934" spans="13:14" ht="12.75" customHeight="1">
      <c r="M934" s="30" t="s">
        <v>6521</v>
      </c>
      <c r="N934" s="31" t="s">
        <v>6523</v>
      </c>
    </row>
    <row r="935" spans="13:14" ht="12.75" customHeight="1">
      <c r="M935" s="30" t="s">
        <v>6524</v>
      </c>
      <c r="N935" s="31" t="s">
        <v>6525</v>
      </c>
    </row>
    <row r="936" spans="13:14" ht="12.75" customHeight="1">
      <c r="M936" s="30" t="s">
        <v>9572</v>
      </c>
      <c r="N936" s="31" t="s">
        <v>9573</v>
      </c>
    </row>
    <row r="937" spans="13:14" ht="12.75" customHeight="1">
      <c r="M937" s="30" t="s">
        <v>9574</v>
      </c>
      <c r="N937" s="31" t="s">
        <v>9575</v>
      </c>
    </row>
    <row r="938" spans="13:14" ht="12.75" customHeight="1">
      <c r="M938" s="30" t="s">
        <v>9576</v>
      </c>
      <c r="N938" s="31" t="s">
        <v>9577</v>
      </c>
    </row>
    <row r="939" spans="13:14" ht="12.75" customHeight="1">
      <c r="M939" s="30" t="s">
        <v>9578</v>
      </c>
      <c r="N939" s="31" t="s">
        <v>9579</v>
      </c>
    </row>
    <row r="940" spans="13:14" ht="12.75" customHeight="1">
      <c r="M940" s="30" t="s">
        <v>9578</v>
      </c>
      <c r="N940" s="31" t="s">
        <v>9580</v>
      </c>
    </row>
    <row r="941" spans="13:14" ht="12.75" customHeight="1">
      <c r="M941" s="30" t="s">
        <v>9578</v>
      </c>
      <c r="N941" s="31" t="s">
        <v>9581</v>
      </c>
    </row>
    <row r="942" spans="13:14" ht="12.75" customHeight="1">
      <c r="M942" s="30" t="s">
        <v>9582</v>
      </c>
      <c r="N942" s="31" t="s">
        <v>9583</v>
      </c>
    </row>
    <row r="943" spans="13:14" ht="12.75" customHeight="1">
      <c r="M943" s="30" t="s">
        <v>517</v>
      </c>
      <c r="N943" s="31" t="s">
        <v>9584</v>
      </c>
    </row>
    <row r="944" spans="13:14" ht="12.75" customHeight="1">
      <c r="M944" s="30" t="s">
        <v>517</v>
      </c>
      <c r="N944" s="31" t="s">
        <v>9585</v>
      </c>
    </row>
    <row r="945" spans="13:14" ht="12.75" customHeight="1">
      <c r="M945" s="30" t="s">
        <v>517</v>
      </c>
      <c r="N945" s="31" t="s">
        <v>9586</v>
      </c>
    </row>
    <row r="946" spans="13:14" ht="12.75" customHeight="1">
      <c r="M946" s="30" t="s">
        <v>9587</v>
      </c>
      <c r="N946" s="31" t="s">
        <v>9588</v>
      </c>
    </row>
    <row r="947" spans="13:14" ht="12.75" customHeight="1">
      <c r="M947" s="30" t="s">
        <v>9589</v>
      </c>
      <c r="N947" s="31" t="s">
        <v>9590</v>
      </c>
    </row>
    <row r="948" spans="13:14" ht="12.75" customHeight="1">
      <c r="M948" s="30" t="s">
        <v>9591</v>
      </c>
      <c r="N948" s="31" t="s">
        <v>9592</v>
      </c>
    </row>
    <row r="949" spans="13:14" ht="12.75" customHeight="1">
      <c r="M949" s="30" t="s">
        <v>9593</v>
      </c>
      <c r="N949" s="31" t="s">
        <v>9594</v>
      </c>
    </row>
    <row r="950" spans="13:14" ht="12.75" customHeight="1">
      <c r="M950" s="30" t="s">
        <v>9595</v>
      </c>
      <c r="N950" s="31" t="s">
        <v>9596</v>
      </c>
    </row>
    <row r="951" spans="13:14" ht="12.75" customHeight="1">
      <c r="M951" s="30" t="s">
        <v>9597</v>
      </c>
      <c r="N951" s="31" t="s">
        <v>9598</v>
      </c>
    </row>
    <row r="952" spans="13:14" ht="12.75" customHeight="1">
      <c r="M952" s="30" t="s">
        <v>9599</v>
      </c>
      <c r="N952" s="31" t="s">
        <v>9600</v>
      </c>
    </row>
    <row r="953" spans="13:14" ht="12.75" customHeight="1">
      <c r="M953" s="30" t="s">
        <v>9601</v>
      </c>
      <c r="N953" s="31" t="s">
        <v>9602</v>
      </c>
    </row>
    <row r="954" spans="13:14" ht="12.75" customHeight="1">
      <c r="M954" s="30" t="s">
        <v>9601</v>
      </c>
      <c r="N954" s="31" t="s">
        <v>9603</v>
      </c>
    </row>
    <row r="955" spans="13:14" ht="12.75" customHeight="1">
      <c r="M955" s="30" t="s">
        <v>9601</v>
      </c>
      <c r="N955" s="31" t="s">
        <v>9604</v>
      </c>
    </row>
    <row r="956" spans="13:14" ht="12.75" customHeight="1">
      <c r="M956" s="30" t="s">
        <v>9601</v>
      </c>
      <c r="N956" s="31" t="s">
        <v>9605</v>
      </c>
    </row>
    <row r="957" spans="13:14" ht="12.75" customHeight="1">
      <c r="M957" s="30" t="s">
        <v>9606</v>
      </c>
      <c r="N957" s="31" t="s">
        <v>9607</v>
      </c>
    </row>
    <row r="958" spans="13:14" ht="12.75" customHeight="1">
      <c r="M958" s="30" t="s">
        <v>9608</v>
      </c>
      <c r="N958" s="31" t="s">
        <v>9609</v>
      </c>
    </row>
    <row r="959" spans="13:14" ht="12.75" customHeight="1">
      <c r="M959" s="30" t="s">
        <v>4315</v>
      </c>
      <c r="N959" s="31" t="s">
        <v>9610</v>
      </c>
    </row>
    <row r="960" spans="13:14" ht="12.75" customHeight="1">
      <c r="M960" s="30" t="s">
        <v>9611</v>
      </c>
      <c r="N960" s="31" t="s">
        <v>9612</v>
      </c>
    </row>
    <row r="961" spans="13:14" ht="12.75" customHeight="1">
      <c r="M961" s="30" t="s">
        <v>9613</v>
      </c>
      <c r="N961" s="31" t="s">
        <v>9614</v>
      </c>
    </row>
    <row r="962" spans="13:14" ht="12.75" customHeight="1">
      <c r="M962" s="30" t="s">
        <v>4320</v>
      </c>
      <c r="N962" s="31" t="s">
        <v>9615</v>
      </c>
    </row>
    <row r="963" spans="13:14" ht="12.75" customHeight="1">
      <c r="M963" s="30" t="s">
        <v>4326</v>
      </c>
      <c r="N963" s="31" t="s">
        <v>9616</v>
      </c>
    </row>
    <row r="964" spans="13:14" ht="12.75" customHeight="1">
      <c r="M964" s="30" t="s">
        <v>9617</v>
      </c>
      <c r="N964" s="31" t="s">
        <v>9618</v>
      </c>
    </row>
    <row r="965" spans="13:14" ht="12.75" customHeight="1">
      <c r="M965" s="30" t="s">
        <v>9619</v>
      </c>
      <c r="N965" s="31" t="s">
        <v>9620</v>
      </c>
    </row>
    <row r="966" spans="13:14" ht="12.75" customHeight="1">
      <c r="M966" s="30" t="s">
        <v>9621</v>
      </c>
      <c r="N966" s="31" t="s">
        <v>9622</v>
      </c>
    </row>
    <row r="967" spans="13:14" ht="12.75" customHeight="1">
      <c r="M967" s="30" t="s">
        <v>9623</v>
      </c>
      <c r="N967" s="31" t="s">
        <v>9624</v>
      </c>
    </row>
    <row r="968" spans="13:14" ht="12.75" customHeight="1">
      <c r="M968" s="30" t="s">
        <v>9625</v>
      </c>
      <c r="N968" s="31" t="s">
        <v>9626</v>
      </c>
    </row>
    <row r="969" spans="13:14" ht="12.75" customHeight="1">
      <c r="M969" s="30" t="s">
        <v>9627</v>
      </c>
      <c r="N969" s="31" t="s">
        <v>9628</v>
      </c>
    </row>
    <row r="970" spans="13:14" ht="12.75" customHeight="1">
      <c r="M970" s="30" t="s">
        <v>9629</v>
      </c>
      <c r="N970" s="31" t="s">
        <v>9630</v>
      </c>
    </row>
    <row r="971" spans="13:14" ht="12.75" customHeight="1">
      <c r="M971" s="30" t="s">
        <v>9631</v>
      </c>
      <c r="N971" s="31" t="s">
        <v>9632</v>
      </c>
    </row>
    <row r="972" spans="13:14" ht="12.75" customHeight="1">
      <c r="M972" s="30" t="s">
        <v>9633</v>
      </c>
      <c r="N972" s="31" t="s">
        <v>9634</v>
      </c>
    </row>
    <row r="973" spans="13:14" ht="12.75" customHeight="1">
      <c r="M973" s="30" t="s">
        <v>9635</v>
      </c>
      <c r="N973" s="31" t="s">
        <v>9636</v>
      </c>
    </row>
    <row r="974" spans="13:14" ht="12.75" customHeight="1">
      <c r="M974" s="30" t="s">
        <v>9637</v>
      </c>
      <c r="N974" s="31" t="s">
        <v>9638</v>
      </c>
    </row>
    <row r="975" spans="13:14" ht="12.75" customHeight="1">
      <c r="M975" s="30" t="s">
        <v>9639</v>
      </c>
      <c r="N975" s="31" t="s">
        <v>9640</v>
      </c>
    </row>
    <row r="976" spans="13:14" ht="12.75" customHeight="1">
      <c r="M976" s="30" t="s">
        <v>9641</v>
      </c>
      <c r="N976" s="31" t="s">
        <v>9642</v>
      </c>
    </row>
    <row r="977" spans="13:14" ht="12.75" customHeight="1">
      <c r="M977" s="30" t="s">
        <v>9643</v>
      </c>
      <c r="N977" s="31" t="s">
        <v>9644</v>
      </c>
    </row>
    <row r="978" spans="13:14" ht="12.75" customHeight="1">
      <c r="M978" s="30" t="s">
        <v>9645</v>
      </c>
      <c r="N978" s="31" t="s">
        <v>9646</v>
      </c>
    </row>
    <row r="979" spans="13:14" ht="12.75" customHeight="1">
      <c r="M979" s="30" t="s">
        <v>9645</v>
      </c>
      <c r="N979" s="31" t="s">
        <v>9647</v>
      </c>
    </row>
    <row r="980" spans="13:14" ht="12.75" customHeight="1">
      <c r="M980" s="30" t="s">
        <v>9648</v>
      </c>
      <c r="N980" s="31" t="s">
        <v>9649</v>
      </c>
    </row>
    <row r="981" spans="13:14" ht="12.75" customHeight="1">
      <c r="M981" s="30" t="s">
        <v>9650</v>
      </c>
      <c r="N981" s="31" t="s">
        <v>9651</v>
      </c>
    </row>
    <row r="982" spans="13:14" ht="12.75" customHeight="1">
      <c r="M982" s="30" t="s">
        <v>9652</v>
      </c>
      <c r="N982" s="31" t="s">
        <v>9653</v>
      </c>
    </row>
    <row r="983" spans="13:14" ht="12.75" customHeight="1">
      <c r="M983" s="30" t="s">
        <v>9652</v>
      </c>
      <c r="N983" s="31" t="s">
        <v>9654</v>
      </c>
    </row>
    <row r="984" spans="13:14" ht="12.75" customHeight="1">
      <c r="M984" s="30" t="s">
        <v>9655</v>
      </c>
      <c r="N984" s="31" t="s">
        <v>9656</v>
      </c>
    </row>
    <row r="985" spans="13:14" ht="12.75" customHeight="1">
      <c r="M985" s="30" t="s">
        <v>9657</v>
      </c>
      <c r="N985" s="31" t="s">
        <v>9658</v>
      </c>
    </row>
    <row r="986" spans="13:14" ht="12.75" customHeight="1">
      <c r="M986" s="30" t="s">
        <v>9659</v>
      </c>
      <c r="N986" s="31" t="s">
        <v>9660</v>
      </c>
    </row>
    <row r="987" spans="13:14" ht="12.75" customHeight="1">
      <c r="M987" s="30" t="s">
        <v>9659</v>
      </c>
      <c r="N987" s="31" t="s">
        <v>9661</v>
      </c>
    </row>
    <row r="988" spans="13:14" ht="12.75" customHeight="1">
      <c r="M988" s="30" t="s">
        <v>9662</v>
      </c>
      <c r="N988" s="31" t="s">
        <v>9663</v>
      </c>
    </row>
    <row r="989" spans="13:14" ht="12.75" customHeight="1">
      <c r="M989" s="30" t="s">
        <v>9664</v>
      </c>
      <c r="N989" s="31" t="s">
        <v>9665</v>
      </c>
    </row>
    <row r="990" spans="13:14" ht="12.75" customHeight="1">
      <c r="M990" s="30" t="s">
        <v>9666</v>
      </c>
      <c r="N990" s="31" t="s">
        <v>9667</v>
      </c>
    </row>
    <row r="991" spans="13:14" ht="12.75" customHeight="1">
      <c r="M991" s="30" t="s">
        <v>9668</v>
      </c>
      <c r="N991" s="31" t="s">
        <v>9669</v>
      </c>
    </row>
    <row r="992" spans="13:14" ht="12.75" customHeight="1">
      <c r="M992" s="30" t="s">
        <v>9670</v>
      </c>
      <c r="N992" s="31" t="s">
        <v>9671</v>
      </c>
    </row>
    <row r="993" spans="13:14" ht="12.75" customHeight="1">
      <c r="M993" s="30" t="s">
        <v>9670</v>
      </c>
      <c r="N993" s="31" t="s">
        <v>9672</v>
      </c>
    </row>
    <row r="994" spans="13:14" ht="12.75" customHeight="1">
      <c r="M994" s="30" t="s">
        <v>9673</v>
      </c>
      <c r="N994" s="31" t="s">
        <v>9674</v>
      </c>
    </row>
    <row r="995" spans="13:14" ht="12.75" customHeight="1">
      <c r="M995" s="30" t="s">
        <v>9673</v>
      </c>
      <c r="N995" s="31" t="s">
        <v>9675</v>
      </c>
    </row>
    <row r="996" spans="13:14" ht="12.75" customHeight="1">
      <c r="M996" s="30" t="s">
        <v>9673</v>
      </c>
      <c r="N996" s="31" t="s">
        <v>9676</v>
      </c>
    </row>
    <row r="997" spans="13:14" ht="12.75" customHeight="1">
      <c r="M997" s="30" t="s">
        <v>9677</v>
      </c>
      <c r="N997" s="31" t="s">
        <v>9678</v>
      </c>
    </row>
    <row r="998" spans="13:14" ht="12.75" customHeight="1">
      <c r="M998" s="30" t="s">
        <v>9679</v>
      </c>
      <c r="N998" s="31" t="s">
        <v>9680</v>
      </c>
    </row>
    <row r="999" spans="13:14" ht="12.75" customHeight="1">
      <c r="M999" s="30" t="s">
        <v>9679</v>
      </c>
      <c r="N999" s="31" t="s">
        <v>9681</v>
      </c>
    </row>
    <row r="1000" spans="13:14" ht="12.75" customHeight="1">
      <c r="M1000" s="30" t="s">
        <v>9679</v>
      </c>
      <c r="N1000" s="31" t="s">
        <v>9682</v>
      </c>
    </row>
    <row r="1001" spans="13:14" ht="12.75" customHeight="1">
      <c r="M1001" s="30" t="s">
        <v>9683</v>
      </c>
      <c r="N1001" s="31" t="s">
        <v>9684</v>
      </c>
    </row>
    <row r="1002" spans="13:14" ht="12.75" customHeight="1">
      <c r="M1002" s="30" t="s">
        <v>9685</v>
      </c>
      <c r="N1002" s="31" t="s">
        <v>9686</v>
      </c>
    </row>
    <row r="1003" spans="13:14" ht="12.75" customHeight="1">
      <c r="M1003" s="30" t="s">
        <v>9687</v>
      </c>
      <c r="N1003" s="31" t="s">
        <v>9688</v>
      </c>
    </row>
    <row r="1004" spans="13:14" ht="12.75" customHeight="1">
      <c r="M1004" s="30" t="s">
        <v>9689</v>
      </c>
      <c r="N1004" s="31" t="s">
        <v>9690</v>
      </c>
    </row>
    <row r="1005" spans="13:14" ht="12.75" customHeight="1">
      <c r="M1005" s="30" t="s">
        <v>9689</v>
      </c>
      <c r="N1005" s="31" t="s">
        <v>9691</v>
      </c>
    </row>
    <row r="1006" spans="13:14" ht="12.75" customHeight="1">
      <c r="M1006" s="30" t="s">
        <v>9692</v>
      </c>
      <c r="N1006" s="31" t="s">
        <v>9693</v>
      </c>
    </row>
    <row r="1007" spans="13:14" ht="12.75" customHeight="1">
      <c r="M1007" s="30" t="s">
        <v>9694</v>
      </c>
      <c r="N1007" s="31" t="s">
        <v>9695</v>
      </c>
    </row>
    <row r="1008" spans="13:14" ht="12.75" customHeight="1">
      <c r="M1008" s="30" t="s">
        <v>9696</v>
      </c>
      <c r="N1008" s="31" t="s">
        <v>9697</v>
      </c>
    </row>
    <row r="1009" spans="13:14" ht="12.75" customHeight="1">
      <c r="M1009" s="30" t="s">
        <v>9698</v>
      </c>
      <c r="N1009" s="31" t="s">
        <v>9699</v>
      </c>
    </row>
    <row r="1010" spans="13:14" ht="12.75" customHeight="1">
      <c r="M1010" s="30" t="s">
        <v>9700</v>
      </c>
      <c r="N1010" s="31" t="s">
        <v>9701</v>
      </c>
    </row>
    <row r="1011" spans="13:14" ht="12.75" customHeight="1">
      <c r="M1011" s="30" t="s">
        <v>9702</v>
      </c>
      <c r="N1011" s="31" t="s">
        <v>9703</v>
      </c>
    </row>
    <row r="1012" spans="13:14" ht="12.75" customHeight="1">
      <c r="M1012" s="30" t="s">
        <v>9704</v>
      </c>
      <c r="N1012" s="31" t="s">
        <v>9705</v>
      </c>
    </row>
    <row r="1013" spans="13:14" ht="12.75" customHeight="1">
      <c r="M1013" s="30" t="s">
        <v>9706</v>
      </c>
      <c r="N1013" s="31" t="s">
        <v>9707</v>
      </c>
    </row>
    <row r="1014" spans="13:14" ht="12.75" customHeight="1">
      <c r="M1014" s="30" t="s">
        <v>9708</v>
      </c>
      <c r="N1014" s="31" t="s">
        <v>9709</v>
      </c>
    </row>
    <row r="1015" spans="13:14" ht="12.75" customHeight="1">
      <c r="M1015" s="30" t="s">
        <v>9710</v>
      </c>
      <c r="N1015" s="31" t="s">
        <v>9711</v>
      </c>
    </row>
    <row r="1016" spans="13:14" ht="12.75" customHeight="1">
      <c r="M1016" s="30" t="s">
        <v>9712</v>
      </c>
      <c r="N1016" s="31" t="s">
        <v>9713</v>
      </c>
    </row>
    <row r="1017" spans="13:14" ht="12.75" customHeight="1">
      <c r="M1017" s="30" t="s">
        <v>9714</v>
      </c>
      <c r="N1017" s="31" t="s">
        <v>9715</v>
      </c>
    </row>
    <row r="1018" spans="13:14" ht="12.75" customHeight="1">
      <c r="M1018" s="30" t="s">
        <v>9716</v>
      </c>
      <c r="N1018" s="31" t="s">
        <v>9717</v>
      </c>
    </row>
    <row r="1019" spans="13:14" ht="12.75" customHeight="1">
      <c r="M1019" s="30" t="s">
        <v>9718</v>
      </c>
      <c r="N1019" s="31" t="s">
        <v>9719</v>
      </c>
    </row>
    <row r="1020" spans="13:14" ht="12.75" customHeight="1">
      <c r="M1020" s="30" t="s">
        <v>9720</v>
      </c>
      <c r="N1020" s="31" t="s">
        <v>9721</v>
      </c>
    </row>
    <row r="1021" spans="13:14" ht="12.75" customHeight="1">
      <c r="M1021" s="30" t="s">
        <v>4343</v>
      </c>
      <c r="N1021" s="31" t="s">
        <v>9722</v>
      </c>
    </row>
    <row r="1022" spans="13:14" ht="12.75" customHeight="1">
      <c r="M1022" s="30" t="s">
        <v>9723</v>
      </c>
      <c r="N1022" s="31" t="s">
        <v>9724</v>
      </c>
    </row>
    <row r="1023" spans="13:14" ht="12.75" customHeight="1">
      <c r="M1023" s="30" t="s">
        <v>9723</v>
      </c>
      <c r="N1023" s="31" t="s">
        <v>9725</v>
      </c>
    </row>
    <row r="1024" spans="13:14" ht="12.75" customHeight="1">
      <c r="M1024" s="30" t="s">
        <v>9726</v>
      </c>
      <c r="N1024" s="31" t="s">
        <v>9727</v>
      </c>
    </row>
    <row r="1025" spans="13:14" ht="12.75" customHeight="1">
      <c r="M1025" s="30" t="s">
        <v>9728</v>
      </c>
      <c r="N1025" s="31" t="s">
        <v>9729</v>
      </c>
    </row>
    <row r="1026" spans="13:14" ht="12.75" customHeight="1">
      <c r="M1026" s="30" t="s">
        <v>9730</v>
      </c>
      <c r="N1026" s="31" t="s">
        <v>9731</v>
      </c>
    </row>
    <row r="1027" spans="13:14" ht="12.75" customHeight="1">
      <c r="M1027" s="30" t="s">
        <v>9732</v>
      </c>
      <c r="N1027" s="31" t="s">
        <v>9733</v>
      </c>
    </row>
    <row r="1028" spans="13:14" ht="12.75" customHeight="1">
      <c r="M1028" s="30" t="s">
        <v>9734</v>
      </c>
      <c r="N1028" s="31" t="s">
        <v>9735</v>
      </c>
    </row>
    <row r="1029" spans="13:14" ht="12.75" customHeight="1">
      <c r="M1029" s="30" t="s">
        <v>9736</v>
      </c>
      <c r="N1029" s="31" t="s">
        <v>9737</v>
      </c>
    </row>
    <row r="1030" spans="13:14" ht="12.75" customHeight="1">
      <c r="M1030" s="30" t="s">
        <v>9738</v>
      </c>
      <c r="N1030" s="31" t="s">
        <v>9739</v>
      </c>
    </row>
    <row r="1031" spans="13:14" ht="12.75" customHeight="1">
      <c r="M1031" s="30" t="s">
        <v>9740</v>
      </c>
      <c r="N1031" s="31" t="s">
        <v>9741</v>
      </c>
    </row>
    <row r="1032" spans="13:14" ht="12.75" customHeight="1">
      <c r="M1032" s="30" t="s">
        <v>9742</v>
      </c>
      <c r="N1032" s="31" t="s">
        <v>9743</v>
      </c>
    </row>
    <row r="1033" spans="13:14" ht="12.75" customHeight="1">
      <c r="M1033" s="30" t="s">
        <v>9744</v>
      </c>
      <c r="N1033" s="31" t="s">
        <v>9745</v>
      </c>
    </row>
    <row r="1034" spans="13:14" ht="12.75" customHeight="1">
      <c r="M1034" s="30" t="s">
        <v>9746</v>
      </c>
      <c r="N1034" s="31" t="s">
        <v>9747</v>
      </c>
    </row>
    <row r="1035" spans="13:14" ht="12.75" customHeight="1">
      <c r="M1035" s="30" t="s">
        <v>9748</v>
      </c>
      <c r="N1035" s="31" t="s">
        <v>9749</v>
      </c>
    </row>
    <row r="1036" spans="13:14" ht="12.75" customHeight="1">
      <c r="M1036" s="30" t="s">
        <v>9750</v>
      </c>
      <c r="N1036" s="31" t="s">
        <v>9751</v>
      </c>
    </row>
    <row r="1037" spans="13:14" ht="12.75" customHeight="1">
      <c r="M1037" s="30" t="s">
        <v>9752</v>
      </c>
      <c r="N1037" s="31" t="s">
        <v>9753</v>
      </c>
    </row>
    <row r="1038" spans="13:14" ht="12.75" customHeight="1">
      <c r="M1038" s="30" t="s">
        <v>9754</v>
      </c>
      <c r="N1038" s="31" t="s">
        <v>9755</v>
      </c>
    </row>
    <row r="1039" spans="13:14" ht="12.75" customHeight="1">
      <c r="M1039" s="30" t="s">
        <v>9756</v>
      </c>
      <c r="N1039" s="31" t="s">
        <v>9757</v>
      </c>
    </row>
    <row r="1040" spans="13:14" ht="12.75" customHeight="1">
      <c r="M1040" s="30" t="s">
        <v>9758</v>
      </c>
      <c r="N1040" s="31" t="s">
        <v>9759</v>
      </c>
    </row>
    <row r="1041" spans="13:14" ht="12.75" customHeight="1">
      <c r="M1041" s="30" t="s">
        <v>9760</v>
      </c>
      <c r="N1041" s="31" t="s">
        <v>9761</v>
      </c>
    </row>
    <row r="1042" spans="13:14" ht="12.75" customHeight="1">
      <c r="M1042" s="30" t="s">
        <v>9762</v>
      </c>
      <c r="N1042" s="31" t="s">
        <v>9763</v>
      </c>
    </row>
    <row r="1043" spans="13:14" ht="12.75" customHeight="1">
      <c r="M1043" s="30" t="s">
        <v>9764</v>
      </c>
      <c r="N1043" s="31" t="s">
        <v>9765</v>
      </c>
    </row>
    <row r="1044" spans="13:14" ht="12.75" customHeight="1">
      <c r="M1044" s="30" t="s">
        <v>9764</v>
      </c>
      <c r="N1044" s="31" t="s">
        <v>9766</v>
      </c>
    </row>
    <row r="1045" spans="13:14" ht="12.75" customHeight="1">
      <c r="M1045" s="30" t="s">
        <v>9767</v>
      </c>
      <c r="N1045" s="31" t="s">
        <v>9768</v>
      </c>
    </row>
    <row r="1046" spans="13:14" ht="12.75" customHeight="1">
      <c r="M1046" s="30" t="s">
        <v>9769</v>
      </c>
      <c r="N1046" s="31" t="s">
        <v>9770</v>
      </c>
    </row>
    <row r="1047" spans="13:14" ht="12.75" customHeight="1">
      <c r="M1047" s="30" t="s">
        <v>9771</v>
      </c>
      <c r="N1047" s="31" t="s">
        <v>9772</v>
      </c>
    </row>
    <row r="1048" spans="13:14" ht="12.75" customHeight="1">
      <c r="M1048" s="30" t="s">
        <v>9773</v>
      </c>
      <c r="N1048" s="31" t="s">
        <v>9774</v>
      </c>
    </row>
    <row r="1049" spans="13:14" ht="12.75" customHeight="1">
      <c r="M1049" s="30" t="s">
        <v>9775</v>
      </c>
      <c r="N1049" s="31" t="s">
        <v>9776</v>
      </c>
    </row>
    <row r="1050" spans="13:14" ht="12.75" customHeight="1">
      <c r="M1050" s="30" t="s">
        <v>4354</v>
      </c>
      <c r="N1050" s="31" t="s">
        <v>9777</v>
      </c>
    </row>
    <row r="1051" spans="13:14" ht="12.75" customHeight="1">
      <c r="M1051" s="30" t="s">
        <v>9778</v>
      </c>
      <c r="N1051" s="31" t="s">
        <v>9779</v>
      </c>
    </row>
    <row r="1052" spans="13:14" ht="12.75" customHeight="1">
      <c r="M1052" s="30" t="s">
        <v>9780</v>
      </c>
      <c r="N1052" s="31" t="s">
        <v>9781</v>
      </c>
    </row>
    <row r="1053" spans="13:14" ht="12.75" customHeight="1">
      <c r="M1053" s="30" t="s">
        <v>9782</v>
      </c>
      <c r="N1053" s="31" t="s">
        <v>9783</v>
      </c>
    </row>
    <row r="1054" spans="13:14" ht="12.75" customHeight="1">
      <c r="M1054" s="30" t="s">
        <v>9784</v>
      </c>
      <c r="N1054" s="31" t="s">
        <v>9785</v>
      </c>
    </row>
    <row r="1055" spans="13:14" ht="12.75" customHeight="1">
      <c r="M1055" s="30" t="s">
        <v>9786</v>
      </c>
      <c r="N1055" s="31" t="s">
        <v>9787</v>
      </c>
    </row>
    <row r="1056" spans="13:14" ht="12.75" customHeight="1">
      <c r="M1056" s="30" t="s">
        <v>9788</v>
      </c>
      <c r="N1056" s="31" t="s">
        <v>9789</v>
      </c>
    </row>
    <row r="1057" spans="13:14" ht="12.75" customHeight="1">
      <c r="M1057" s="30" t="s">
        <v>9790</v>
      </c>
      <c r="N1057" s="31" t="s">
        <v>9791</v>
      </c>
    </row>
    <row r="1058" spans="13:14" ht="12.75" customHeight="1">
      <c r="M1058" s="30" t="s">
        <v>9792</v>
      </c>
      <c r="N1058" s="31" t="s">
        <v>9793</v>
      </c>
    </row>
    <row r="1059" spans="13:14" ht="12.75" customHeight="1">
      <c r="M1059" s="30" t="s">
        <v>9794</v>
      </c>
      <c r="N1059" s="31" t="s">
        <v>9795</v>
      </c>
    </row>
    <row r="1060" spans="13:14" ht="12.75" customHeight="1">
      <c r="M1060" s="30" t="s">
        <v>9796</v>
      </c>
      <c r="N1060" s="31" t="s">
        <v>9797</v>
      </c>
    </row>
    <row r="1061" spans="13:14" ht="12.75" customHeight="1">
      <c r="M1061" s="30" t="s">
        <v>9798</v>
      </c>
      <c r="N1061" s="31" t="s">
        <v>9799</v>
      </c>
    </row>
    <row r="1062" spans="13:14" ht="12.75" customHeight="1">
      <c r="M1062" s="30" t="s">
        <v>9800</v>
      </c>
      <c r="N1062" s="31" t="s">
        <v>9801</v>
      </c>
    </row>
    <row r="1063" spans="13:14" ht="12.75" customHeight="1">
      <c r="M1063" s="30" t="s">
        <v>9802</v>
      </c>
      <c r="N1063" s="31" t="s">
        <v>9803</v>
      </c>
    </row>
    <row r="1064" spans="13:14" ht="12.75" customHeight="1">
      <c r="M1064" s="30" t="s">
        <v>9804</v>
      </c>
      <c r="N1064" s="31" t="s">
        <v>9805</v>
      </c>
    </row>
    <row r="1065" spans="13:14" ht="12.75" customHeight="1">
      <c r="M1065" s="30" t="s">
        <v>9806</v>
      </c>
      <c r="N1065" s="31" t="s">
        <v>9807</v>
      </c>
    </row>
    <row r="1066" spans="13:14" ht="12.75" customHeight="1">
      <c r="M1066" s="30" t="s">
        <v>9808</v>
      </c>
      <c r="N1066" s="31" t="s">
        <v>9809</v>
      </c>
    </row>
    <row r="1067" spans="13:14" ht="12.75" customHeight="1">
      <c r="M1067" s="30" t="s">
        <v>9810</v>
      </c>
      <c r="N1067" s="31" t="s">
        <v>9811</v>
      </c>
    </row>
    <row r="1068" spans="13:14" ht="12.75" customHeight="1">
      <c r="M1068" s="30" t="s">
        <v>9812</v>
      </c>
      <c r="N1068" s="31" t="s">
        <v>9813</v>
      </c>
    </row>
    <row r="1069" spans="13:14" ht="12.75" customHeight="1">
      <c r="M1069" s="30" t="s">
        <v>9814</v>
      </c>
      <c r="N1069" s="31" t="s">
        <v>9815</v>
      </c>
    </row>
    <row r="1070" spans="13:14" ht="12.75" customHeight="1">
      <c r="M1070" s="30" t="s">
        <v>9814</v>
      </c>
      <c r="N1070" s="31" t="s">
        <v>9816</v>
      </c>
    </row>
    <row r="1071" spans="13:14" ht="12.75" customHeight="1">
      <c r="M1071" s="30" t="s">
        <v>9817</v>
      </c>
      <c r="N1071" s="31" t="s">
        <v>9818</v>
      </c>
    </row>
    <row r="1072" spans="13:14" ht="12.75" customHeight="1">
      <c r="M1072" s="30" t="s">
        <v>9819</v>
      </c>
      <c r="N1072" s="31" t="s">
        <v>9820</v>
      </c>
    </row>
    <row r="1073" spans="13:14" ht="12.75" customHeight="1">
      <c r="M1073" s="30" t="s">
        <v>9821</v>
      </c>
      <c r="N1073" s="31" t="s">
        <v>9822</v>
      </c>
    </row>
    <row r="1074" spans="13:14" ht="12.75" customHeight="1">
      <c r="M1074" s="30" t="s">
        <v>9823</v>
      </c>
      <c r="N1074" s="31" t="s">
        <v>9824</v>
      </c>
    </row>
    <row r="1075" spans="13:14" ht="12.75" customHeight="1">
      <c r="M1075" s="30" t="s">
        <v>9825</v>
      </c>
      <c r="N1075" s="31" t="s">
        <v>9826</v>
      </c>
    </row>
    <row r="1076" spans="13:14" ht="12.75" customHeight="1">
      <c r="M1076" s="30" t="s">
        <v>9827</v>
      </c>
      <c r="N1076" s="31" t="s">
        <v>9828</v>
      </c>
    </row>
    <row r="1077" spans="13:14" ht="12.75" customHeight="1">
      <c r="M1077" s="30" t="s">
        <v>9829</v>
      </c>
      <c r="N1077" s="31" t="s">
        <v>9830</v>
      </c>
    </row>
    <row r="1078" spans="13:14" ht="12.75" customHeight="1">
      <c r="M1078" s="30" t="s">
        <v>9829</v>
      </c>
      <c r="N1078" s="31" t="s">
        <v>9831</v>
      </c>
    </row>
    <row r="1079" spans="13:14" ht="12.75" customHeight="1">
      <c r="M1079" s="30" t="s">
        <v>9829</v>
      </c>
      <c r="N1079" s="31" t="s">
        <v>9832</v>
      </c>
    </row>
    <row r="1080" spans="13:14" ht="12.75" customHeight="1">
      <c r="M1080" s="30" t="s">
        <v>9833</v>
      </c>
      <c r="N1080" s="31" t="s">
        <v>9834</v>
      </c>
    </row>
    <row r="1081" spans="13:14" ht="12.75" customHeight="1">
      <c r="M1081" s="30" t="s">
        <v>4363</v>
      </c>
      <c r="N1081" s="31" t="s">
        <v>9835</v>
      </c>
    </row>
    <row r="1082" spans="13:14" ht="12.75" customHeight="1">
      <c r="M1082" s="30" t="s">
        <v>9836</v>
      </c>
      <c r="N1082" s="31" t="s">
        <v>9837</v>
      </c>
    </row>
    <row r="1083" spans="13:14" ht="12.75" customHeight="1">
      <c r="M1083" s="30" t="s">
        <v>9838</v>
      </c>
      <c r="N1083" s="31" t="s">
        <v>9839</v>
      </c>
    </row>
    <row r="1084" spans="13:14" ht="12.75" customHeight="1">
      <c r="M1084" s="30" t="s">
        <v>4369</v>
      </c>
      <c r="N1084" s="31" t="s">
        <v>9840</v>
      </c>
    </row>
    <row r="1085" spans="13:14" ht="12.75" customHeight="1">
      <c r="M1085" s="30" t="s">
        <v>9841</v>
      </c>
      <c r="N1085" s="31" t="s">
        <v>9842</v>
      </c>
    </row>
    <row r="1086" spans="13:14" ht="12.75" customHeight="1">
      <c r="M1086" s="30" t="s">
        <v>9841</v>
      </c>
      <c r="N1086" s="31" t="s">
        <v>9843</v>
      </c>
    </row>
    <row r="1087" spans="13:14" ht="12.75" customHeight="1">
      <c r="M1087" s="30" t="s">
        <v>9844</v>
      </c>
      <c r="N1087" s="31" t="s">
        <v>9845</v>
      </c>
    </row>
    <row r="1088" spans="13:14" ht="12.75" customHeight="1">
      <c r="M1088" s="30" t="s">
        <v>9846</v>
      </c>
      <c r="N1088" s="31" t="s">
        <v>9847</v>
      </c>
    </row>
    <row r="1089" spans="13:14" ht="12.75" customHeight="1">
      <c r="M1089" s="30" t="s">
        <v>9848</v>
      </c>
      <c r="N1089" s="31" t="s">
        <v>9849</v>
      </c>
    </row>
    <row r="1090" spans="13:14" ht="12.75" customHeight="1">
      <c r="M1090" s="30" t="s">
        <v>9850</v>
      </c>
      <c r="N1090" s="31" t="s">
        <v>9851</v>
      </c>
    </row>
    <row r="1091" spans="13:14" ht="12.75" customHeight="1">
      <c r="M1091" s="30" t="s">
        <v>9852</v>
      </c>
      <c r="N1091" s="31" t="s">
        <v>9853</v>
      </c>
    </row>
    <row r="1092" spans="13:14" ht="12.75" customHeight="1">
      <c r="M1092" s="30" t="s">
        <v>9854</v>
      </c>
      <c r="N1092" s="31" t="s">
        <v>9855</v>
      </c>
    </row>
    <row r="1093" spans="13:14" ht="12.75" customHeight="1">
      <c r="M1093" s="30" t="s">
        <v>9856</v>
      </c>
      <c r="N1093" s="31" t="s">
        <v>9857</v>
      </c>
    </row>
    <row r="1094" spans="13:14" ht="12.75" customHeight="1">
      <c r="M1094" s="30" t="s">
        <v>9858</v>
      </c>
      <c r="N1094" s="31" t="s">
        <v>9859</v>
      </c>
    </row>
    <row r="1095" spans="13:14" ht="12.75" customHeight="1">
      <c r="M1095" s="30" t="s">
        <v>9860</v>
      </c>
      <c r="N1095" s="31" t="s">
        <v>9861</v>
      </c>
    </row>
    <row r="1096" spans="13:14" ht="12.75" customHeight="1">
      <c r="M1096" s="30" t="s">
        <v>9862</v>
      </c>
      <c r="N1096" s="31" t="s">
        <v>9863</v>
      </c>
    </row>
    <row r="1097" spans="13:14" ht="12.75" customHeight="1">
      <c r="M1097" s="30" t="s">
        <v>9864</v>
      </c>
      <c r="N1097" s="31" t="s">
        <v>9865</v>
      </c>
    </row>
    <row r="1098" spans="13:14" ht="12.75" customHeight="1">
      <c r="M1098" s="30" t="s">
        <v>9866</v>
      </c>
      <c r="N1098" s="31" t="s">
        <v>9867</v>
      </c>
    </row>
    <row r="1099" spans="13:14" ht="12.75" customHeight="1">
      <c r="M1099" s="30" t="s">
        <v>9866</v>
      </c>
      <c r="N1099" s="31" t="s">
        <v>9868</v>
      </c>
    </row>
    <row r="1100" spans="13:14" ht="12.75" customHeight="1">
      <c r="M1100" s="30" t="s">
        <v>9869</v>
      </c>
      <c r="N1100" s="31" t="s">
        <v>9870</v>
      </c>
    </row>
    <row r="1101" spans="13:14" ht="12.75" customHeight="1">
      <c r="M1101" s="30" t="s">
        <v>9869</v>
      </c>
      <c r="N1101" s="31" t="s">
        <v>9871</v>
      </c>
    </row>
    <row r="1102" spans="13:14" ht="12.75" customHeight="1">
      <c r="M1102" s="30" t="s">
        <v>9872</v>
      </c>
      <c r="N1102" s="31" t="s">
        <v>9873</v>
      </c>
    </row>
    <row r="1103" spans="13:14" ht="12.75" customHeight="1">
      <c r="M1103" s="30" t="s">
        <v>9874</v>
      </c>
      <c r="N1103" s="31" t="s">
        <v>9875</v>
      </c>
    </row>
    <row r="1104" spans="13:14" ht="12.75" customHeight="1">
      <c r="M1104" s="30" t="s">
        <v>9876</v>
      </c>
      <c r="N1104" s="31" t="s">
        <v>9877</v>
      </c>
    </row>
    <row r="1105" spans="13:14" ht="12.75" customHeight="1">
      <c r="M1105" s="30" t="s">
        <v>9878</v>
      </c>
      <c r="N1105" s="31" t="s">
        <v>9879</v>
      </c>
    </row>
    <row r="1106" spans="13:14" ht="12.75" customHeight="1">
      <c r="M1106" s="30" t="s">
        <v>9880</v>
      </c>
      <c r="N1106" s="31" t="s">
        <v>9881</v>
      </c>
    </row>
    <row r="1107" spans="13:14" ht="12.75" customHeight="1">
      <c r="M1107" s="30" t="s">
        <v>9882</v>
      </c>
      <c r="N1107" s="31" t="s">
        <v>9883</v>
      </c>
    </row>
    <row r="1108" spans="13:14" ht="12.75" customHeight="1">
      <c r="M1108" s="30" t="s">
        <v>9884</v>
      </c>
      <c r="N1108" s="31" t="s">
        <v>9885</v>
      </c>
    </row>
    <row r="1109" spans="13:14" ht="12.75" customHeight="1">
      <c r="M1109" s="30" t="s">
        <v>4375</v>
      </c>
      <c r="N1109" s="31" t="s">
        <v>9886</v>
      </c>
    </row>
    <row r="1110" spans="13:14" ht="12.75" customHeight="1">
      <c r="M1110" s="30" t="s">
        <v>4375</v>
      </c>
      <c r="N1110" s="31" t="s">
        <v>9887</v>
      </c>
    </row>
    <row r="1111" spans="13:14" ht="12.75" customHeight="1">
      <c r="M1111" s="30" t="s">
        <v>9888</v>
      </c>
      <c r="N1111" s="31" t="s">
        <v>9889</v>
      </c>
    </row>
    <row r="1112" spans="13:14" ht="12.75" customHeight="1">
      <c r="M1112" s="30" t="s">
        <v>9890</v>
      </c>
      <c r="N1112" s="31" t="s">
        <v>9891</v>
      </c>
    </row>
    <row r="1113" spans="13:14" ht="12.75" customHeight="1">
      <c r="M1113" s="30" t="s">
        <v>9892</v>
      </c>
      <c r="N1113" s="31" t="s">
        <v>9893</v>
      </c>
    </row>
    <row r="1114" spans="13:14" ht="12.75" customHeight="1">
      <c r="M1114" s="30" t="s">
        <v>4380</v>
      </c>
      <c r="N1114" s="31" t="s">
        <v>9894</v>
      </c>
    </row>
    <row r="1115" spans="13:14" ht="12.75" customHeight="1">
      <c r="M1115" s="30" t="s">
        <v>9895</v>
      </c>
      <c r="N1115" s="31" t="s">
        <v>9896</v>
      </c>
    </row>
    <row r="1116" spans="13:14" ht="12.75" customHeight="1">
      <c r="M1116" s="30" t="s">
        <v>9895</v>
      </c>
      <c r="N1116" s="31" t="s">
        <v>9897</v>
      </c>
    </row>
    <row r="1117" spans="13:14" ht="12.75" customHeight="1">
      <c r="M1117" s="30" t="s">
        <v>9898</v>
      </c>
      <c r="N1117" s="31" t="s">
        <v>9899</v>
      </c>
    </row>
    <row r="1118" spans="13:14" ht="12.75" customHeight="1">
      <c r="M1118" s="30" t="s">
        <v>9900</v>
      </c>
      <c r="N1118" s="31" t="s">
        <v>9901</v>
      </c>
    </row>
    <row r="1119" spans="13:14" ht="12.75" customHeight="1">
      <c r="M1119" s="30" t="s">
        <v>9902</v>
      </c>
      <c r="N1119" s="31" t="s">
        <v>9903</v>
      </c>
    </row>
    <row r="1120" spans="13:14" ht="12.75" customHeight="1">
      <c r="M1120" s="30" t="s">
        <v>9904</v>
      </c>
      <c r="N1120" s="31" t="s">
        <v>9905</v>
      </c>
    </row>
    <row r="1121" spans="13:14" ht="12.75" customHeight="1">
      <c r="M1121" s="30" t="s">
        <v>9906</v>
      </c>
      <c r="N1121" s="31" t="s">
        <v>9907</v>
      </c>
    </row>
    <row r="1122" spans="13:14" ht="12.75" customHeight="1">
      <c r="M1122" s="30" t="s">
        <v>9908</v>
      </c>
      <c r="N1122" s="31" t="s">
        <v>9909</v>
      </c>
    </row>
    <row r="1123" spans="13:14" ht="12.75" customHeight="1">
      <c r="M1123" s="30" t="s">
        <v>9910</v>
      </c>
      <c r="N1123" s="31" t="s">
        <v>9911</v>
      </c>
    </row>
    <row r="1124" spans="13:14" ht="12.75" customHeight="1">
      <c r="M1124" s="30" t="s">
        <v>9912</v>
      </c>
      <c r="N1124" s="31" t="s">
        <v>9913</v>
      </c>
    </row>
    <row r="1125" spans="13:14" ht="12.75" customHeight="1">
      <c r="M1125" s="30" t="s">
        <v>9914</v>
      </c>
      <c r="N1125" s="31" t="s">
        <v>9915</v>
      </c>
    </row>
    <row r="1126" spans="13:14" ht="12.75" customHeight="1">
      <c r="M1126" s="30" t="s">
        <v>9914</v>
      </c>
      <c r="N1126" s="31" t="s">
        <v>9916</v>
      </c>
    </row>
    <row r="1127" spans="13:14" ht="12.75" customHeight="1">
      <c r="M1127" s="30" t="s">
        <v>9917</v>
      </c>
      <c r="N1127" s="31" t="s">
        <v>9918</v>
      </c>
    </row>
    <row r="1128" spans="13:14" ht="12.75" customHeight="1">
      <c r="M1128" s="30" t="s">
        <v>9919</v>
      </c>
      <c r="N1128" s="31" t="s">
        <v>9920</v>
      </c>
    </row>
    <row r="1129" spans="13:14" ht="12.75" customHeight="1">
      <c r="M1129" s="30" t="s">
        <v>9921</v>
      </c>
      <c r="N1129" s="31" t="s">
        <v>9922</v>
      </c>
    </row>
    <row r="1130" spans="13:14" ht="12.75" customHeight="1">
      <c r="M1130" s="30" t="s">
        <v>9923</v>
      </c>
      <c r="N1130" s="31" t="s">
        <v>9924</v>
      </c>
    </row>
    <row r="1131" spans="13:14" ht="12.75" customHeight="1">
      <c r="M1131" s="30" t="s">
        <v>9923</v>
      </c>
      <c r="N1131" s="31" t="s">
        <v>9925</v>
      </c>
    </row>
    <row r="1132" spans="13:14" ht="12.75" customHeight="1">
      <c r="M1132" s="30" t="s">
        <v>9926</v>
      </c>
      <c r="N1132" s="31" t="s">
        <v>9927</v>
      </c>
    </row>
    <row r="1133" spans="13:14" ht="12.75" customHeight="1">
      <c r="M1133" s="30" t="s">
        <v>9928</v>
      </c>
      <c r="N1133" s="31" t="s">
        <v>9929</v>
      </c>
    </row>
    <row r="1134" spans="13:14" ht="12.75" customHeight="1">
      <c r="M1134" s="30" t="s">
        <v>9930</v>
      </c>
      <c r="N1134" s="31" t="s">
        <v>9931</v>
      </c>
    </row>
    <row r="1135" spans="13:14" ht="12.75" customHeight="1">
      <c r="M1135" s="30" t="s">
        <v>9932</v>
      </c>
      <c r="N1135" s="31" t="s">
        <v>9933</v>
      </c>
    </row>
    <row r="1136" spans="13:14" ht="12.75" customHeight="1">
      <c r="M1136" s="30" t="s">
        <v>9934</v>
      </c>
      <c r="N1136" s="31" t="s">
        <v>9935</v>
      </c>
    </row>
    <row r="1137" spans="13:14" ht="12.75" customHeight="1">
      <c r="M1137" s="30" t="s">
        <v>9936</v>
      </c>
      <c r="N1137" s="31" t="s">
        <v>9937</v>
      </c>
    </row>
    <row r="1138" spans="13:14" ht="12.75" customHeight="1">
      <c r="M1138" s="30" t="s">
        <v>9938</v>
      </c>
      <c r="N1138" s="31" t="s">
        <v>9939</v>
      </c>
    </row>
    <row r="1139" spans="13:14" ht="12.75" customHeight="1">
      <c r="M1139" s="30" t="s">
        <v>9940</v>
      </c>
      <c r="N1139" s="31" t="s">
        <v>9941</v>
      </c>
    </row>
    <row r="1140" spans="13:14" ht="12.75" customHeight="1">
      <c r="M1140" s="30" t="s">
        <v>9942</v>
      </c>
      <c r="N1140" s="31" t="s">
        <v>9943</v>
      </c>
    </row>
    <row r="1141" spans="13:14" ht="12.75" customHeight="1">
      <c r="M1141" s="30" t="s">
        <v>9944</v>
      </c>
      <c r="N1141" s="31" t="s">
        <v>9945</v>
      </c>
    </row>
    <row r="1142" spans="13:14" ht="12.75" customHeight="1">
      <c r="M1142" s="30" t="s">
        <v>9944</v>
      </c>
      <c r="N1142" s="31" t="s">
        <v>9946</v>
      </c>
    </row>
    <row r="1143" spans="13:14" ht="12.75" customHeight="1">
      <c r="M1143" s="30" t="s">
        <v>9944</v>
      </c>
      <c r="N1143" s="31" t="s">
        <v>9947</v>
      </c>
    </row>
    <row r="1144" spans="13:14" ht="12.75" customHeight="1">
      <c r="M1144" s="30" t="s">
        <v>9944</v>
      </c>
      <c r="N1144" s="31" t="s">
        <v>9948</v>
      </c>
    </row>
    <row r="1145" spans="13:14" ht="12.75" customHeight="1">
      <c r="M1145" s="30" t="s">
        <v>9949</v>
      </c>
      <c r="N1145" s="31" t="s">
        <v>9950</v>
      </c>
    </row>
    <row r="1146" spans="13:14" ht="12.75" customHeight="1">
      <c r="M1146" s="30" t="s">
        <v>9951</v>
      </c>
      <c r="N1146" s="31" t="s">
        <v>9952</v>
      </c>
    </row>
    <row r="1147" spans="13:14" ht="12.75" customHeight="1">
      <c r="M1147" s="30" t="s">
        <v>9953</v>
      </c>
      <c r="N1147" s="31" t="s">
        <v>9954</v>
      </c>
    </row>
    <row r="1148" spans="13:14" ht="12.75" customHeight="1">
      <c r="M1148" s="30" t="s">
        <v>9955</v>
      </c>
      <c r="N1148" s="31" t="s">
        <v>9956</v>
      </c>
    </row>
    <row r="1149" spans="13:14" ht="12.75" customHeight="1">
      <c r="M1149" s="30" t="s">
        <v>9957</v>
      </c>
      <c r="N1149" s="31" t="s">
        <v>9958</v>
      </c>
    </row>
    <row r="1150" spans="13:14" ht="12.75" customHeight="1">
      <c r="M1150" s="30" t="s">
        <v>9957</v>
      </c>
      <c r="N1150" s="31" t="s">
        <v>9959</v>
      </c>
    </row>
    <row r="1151" spans="13:14" ht="12.75" customHeight="1">
      <c r="M1151" s="30" t="s">
        <v>9960</v>
      </c>
      <c r="N1151" s="31" t="s">
        <v>9961</v>
      </c>
    </row>
    <row r="1152" spans="13:14" ht="12.75" customHeight="1">
      <c r="M1152" s="30" t="s">
        <v>9962</v>
      </c>
      <c r="N1152" s="31" t="s">
        <v>9963</v>
      </c>
    </row>
    <row r="1153" spans="13:14" ht="12.75" customHeight="1">
      <c r="M1153" s="30" t="s">
        <v>9962</v>
      </c>
      <c r="N1153" s="31" t="s">
        <v>9964</v>
      </c>
    </row>
    <row r="1154" spans="13:14" ht="12.75" customHeight="1">
      <c r="M1154" s="30" t="s">
        <v>9965</v>
      </c>
      <c r="N1154" s="31" t="s">
        <v>9966</v>
      </c>
    </row>
    <row r="1155" spans="13:14" ht="12.75" customHeight="1">
      <c r="M1155" s="30" t="s">
        <v>9967</v>
      </c>
      <c r="N1155" s="31" t="s">
        <v>9968</v>
      </c>
    </row>
    <row r="1156" spans="13:14" ht="12.75" customHeight="1">
      <c r="M1156" s="30" t="s">
        <v>9969</v>
      </c>
      <c r="N1156" s="31" t="s">
        <v>9970</v>
      </c>
    </row>
    <row r="1157" spans="13:14" ht="12.75" customHeight="1">
      <c r="M1157" s="30" t="s">
        <v>7478</v>
      </c>
      <c r="N1157" s="31" t="s">
        <v>7479</v>
      </c>
    </row>
    <row r="1158" spans="13:14" ht="12.75" customHeight="1">
      <c r="M1158" s="30" t="s">
        <v>7480</v>
      </c>
      <c r="N1158" s="31" t="s">
        <v>7481</v>
      </c>
    </row>
    <row r="1159" spans="13:14" ht="12.75" customHeight="1">
      <c r="M1159" s="30" t="s">
        <v>7482</v>
      </c>
      <c r="N1159" s="31" t="s">
        <v>7483</v>
      </c>
    </row>
    <row r="1160" spans="13:14" ht="12.75" customHeight="1">
      <c r="M1160" s="30" t="s">
        <v>7484</v>
      </c>
      <c r="N1160" s="31" t="s">
        <v>7485</v>
      </c>
    </row>
    <row r="1161" spans="13:14" ht="12.75" customHeight="1">
      <c r="M1161" s="30" t="s">
        <v>7486</v>
      </c>
      <c r="N1161" s="31" t="s">
        <v>7487</v>
      </c>
    </row>
    <row r="1162" spans="13:14" ht="12.75" customHeight="1">
      <c r="M1162" s="30" t="s">
        <v>7488</v>
      </c>
      <c r="N1162" s="31" t="s">
        <v>7489</v>
      </c>
    </row>
    <row r="1163" spans="13:14" ht="12.75" customHeight="1">
      <c r="M1163" s="30" t="s">
        <v>7490</v>
      </c>
      <c r="N1163" s="31" t="s">
        <v>7491</v>
      </c>
    </row>
    <row r="1164" spans="13:14" ht="12.75" customHeight="1">
      <c r="M1164" s="30" t="s">
        <v>7492</v>
      </c>
      <c r="N1164" s="31" t="s">
        <v>7493</v>
      </c>
    </row>
    <row r="1165" spans="13:14" ht="12.75" customHeight="1">
      <c r="M1165" s="30" t="s">
        <v>7494</v>
      </c>
      <c r="N1165" s="31" t="s">
        <v>7495</v>
      </c>
    </row>
    <row r="1166" spans="13:14" ht="12.75" customHeight="1">
      <c r="M1166" s="30" t="s">
        <v>7496</v>
      </c>
      <c r="N1166" s="31" t="s">
        <v>7497</v>
      </c>
    </row>
    <row r="1167" spans="13:14" ht="12.75" customHeight="1">
      <c r="M1167" s="30" t="s">
        <v>7496</v>
      </c>
      <c r="N1167" s="31" t="s">
        <v>7498</v>
      </c>
    </row>
    <row r="1168" spans="13:14" ht="12.75" customHeight="1">
      <c r="M1168" s="30" t="s">
        <v>7499</v>
      </c>
      <c r="N1168" s="31" t="s">
        <v>7500</v>
      </c>
    </row>
    <row r="1169" spans="13:14" ht="12.75" customHeight="1">
      <c r="M1169" s="30" t="s">
        <v>7501</v>
      </c>
      <c r="N1169" s="31" t="s">
        <v>7502</v>
      </c>
    </row>
    <row r="1170" spans="13:14" ht="12.75" customHeight="1">
      <c r="M1170" s="30" t="s">
        <v>7503</v>
      </c>
      <c r="N1170" s="31" t="s">
        <v>7504</v>
      </c>
    </row>
    <row r="1171" spans="13:14" ht="12.75" customHeight="1">
      <c r="M1171" s="30" t="s">
        <v>7505</v>
      </c>
      <c r="N1171" s="31" t="s">
        <v>7506</v>
      </c>
    </row>
    <row r="1172" spans="13:14" ht="12.75" customHeight="1">
      <c r="M1172" s="30" t="s">
        <v>7505</v>
      </c>
      <c r="N1172" s="31" t="s">
        <v>7507</v>
      </c>
    </row>
    <row r="1173" spans="13:14" ht="12.75" customHeight="1">
      <c r="M1173" s="30" t="s">
        <v>7505</v>
      </c>
      <c r="N1173" s="31" t="s">
        <v>7508</v>
      </c>
    </row>
    <row r="1174" spans="13:14" ht="12.75" customHeight="1">
      <c r="M1174" s="30" t="s">
        <v>7505</v>
      </c>
      <c r="N1174" s="31" t="s">
        <v>7509</v>
      </c>
    </row>
    <row r="1175" spans="13:14" ht="12.75" customHeight="1">
      <c r="M1175" s="30" t="s">
        <v>7510</v>
      </c>
      <c r="N1175" s="31" t="s">
        <v>7511</v>
      </c>
    </row>
    <row r="1176" spans="13:14" ht="12.75" customHeight="1">
      <c r="M1176" s="30" t="s">
        <v>7512</v>
      </c>
      <c r="N1176" s="31" t="s">
        <v>7513</v>
      </c>
    </row>
    <row r="1177" spans="13:14" ht="12.75" customHeight="1">
      <c r="M1177" s="30" t="s">
        <v>7514</v>
      </c>
      <c r="N1177" s="31" t="s">
        <v>7515</v>
      </c>
    </row>
    <row r="1178" spans="13:14" ht="12.75" customHeight="1">
      <c r="M1178" s="30" t="s">
        <v>7516</v>
      </c>
      <c r="N1178" s="31" t="s">
        <v>7517</v>
      </c>
    </row>
    <row r="1179" spans="13:14" ht="12.75" customHeight="1">
      <c r="M1179" s="30" t="s">
        <v>7518</v>
      </c>
      <c r="N1179" s="31" t="s">
        <v>7519</v>
      </c>
    </row>
    <row r="1180" spans="13:14" ht="12.75" customHeight="1">
      <c r="M1180" s="30" t="s">
        <v>7520</v>
      </c>
      <c r="N1180" s="31" t="s">
        <v>7521</v>
      </c>
    </row>
    <row r="1181" spans="13:14" ht="12.75" customHeight="1">
      <c r="M1181" s="30" t="s">
        <v>4397</v>
      </c>
      <c r="N1181" s="31" t="s">
        <v>7522</v>
      </c>
    </row>
    <row r="1182" spans="13:14" ht="12.75" customHeight="1">
      <c r="M1182" s="30" t="s">
        <v>7523</v>
      </c>
      <c r="N1182" s="31" t="s">
        <v>7524</v>
      </c>
    </row>
    <row r="1183" spans="13:14" ht="12.75" customHeight="1">
      <c r="M1183" s="30" t="s">
        <v>7525</v>
      </c>
      <c r="N1183" s="31" t="s">
        <v>7526</v>
      </c>
    </row>
    <row r="1184" spans="13:14" ht="12.75" customHeight="1">
      <c r="M1184" s="30" t="s">
        <v>7527</v>
      </c>
      <c r="N1184" s="31" t="s">
        <v>7528</v>
      </c>
    </row>
    <row r="1185" spans="13:14" ht="12.75" customHeight="1">
      <c r="M1185" s="30" t="s">
        <v>7529</v>
      </c>
      <c r="N1185" s="31" t="s">
        <v>7530</v>
      </c>
    </row>
    <row r="1186" spans="13:14" ht="12.75" customHeight="1">
      <c r="M1186" s="30" t="s">
        <v>7531</v>
      </c>
      <c r="N1186" s="31" t="s">
        <v>7532</v>
      </c>
    </row>
    <row r="1187" spans="13:14" ht="12.75" customHeight="1">
      <c r="M1187" s="30" t="s">
        <v>7531</v>
      </c>
      <c r="N1187" s="31" t="s">
        <v>7533</v>
      </c>
    </row>
    <row r="1188" spans="13:14" ht="12.75" customHeight="1">
      <c r="M1188" s="30" t="s">
        <v>7534</v>
      </c>
      <c r="N1188" s="31" t="s">
        <v>7535</v>
      </c>
    </row>
    <row r="1189" spans="13:14" ht="12.75" customHeight="1">
      <c r="M1189" s="30" t="s">
        <v>7534</v>
      </c>
      <c r="N1189" s="31" t="s">
        <v>7536</v>
      </c>
    </row>
    <row r="1190" spans="13:14" ht="12.75" customHeight="1">
      <c r="M1190" s="30" t="s">
        <v>7534</v>
      </c>
      <c r="N1190" s="31" t="s">
        <v>7537</v>
      </c>
    </row>
    <row r="1191" spans="13:14" ht="12.75" customHeight="1">
      <c r="M1191" s="30" t="s">
        <v>7538</v>
      </c>
      <c r="N1191" s="31" t="s">
        <v>7539</v>
      </c>
    </row>
    <row r="1192" spans="13:14" ht="12.75" customHeight="1">
      <c r="M1192" s="30" t="s">
        <v>7540</v>
      </c>
      <c r="N1192" s="31" t="s">
        <v>7541</v>
      </c>
    </row>
    <row r="1193" spans="13:14" ht="12.75" customHeight="1">
      <c r="M1193" s="30" t="s">
        <v>7542</v>
      </c>
      <c r="N1193" s="31" t="s">
        <v>7543</v>
      </c>
    </row>
    <row r="1194" spans="13:14" ht="12.75" customHeight="1">
      <c r="M1194" s="30" t="s">
        <v>7544</v>
      </c>
      <c r="N1194" s="31" t="s">
        <v>7545</v>
      </c>
    </row>
    <row r="1195" spans="13:14" ht="12.75" customHeight="1">
      <c r="M1195" s="30" t="s">
        <v>7546</v>
      </c>
      <c r="N1195" s="31" t="s">
        <v>7547</v>
      </c>
    </row>
    <row r="1196" spans="13:14" ht="12.75" customHeight="1">
      <c r="M1196" s="30" t="s">
        <v>7548</v>
      </c>
      <c r="N1196" s="31" t="s">
        <v>7549</v>
      </c>
    </row>
    <row r="1197" spans="13:14" ht="12.75" customHeight="1">
      <c r="M1197" s="30" t="s">
        <v>7550</v>
      </c>
      <c r="N1197" s="31" t="s">
        <v>7551</v>
      </c>
    </row>
    <row r="1198" spans="13:14" ht="12.75" customHeight="1">
      <c r="M1198" s="30" t="s">
        <v>7552</v>
      </c>
      <c r="N1198" s="31" t="s">
        <v>7553</v>
      </c>
    </row>
    <row r="1199" spans="13:14" ht="12.75" customHeight="1">
      <c r="M1199" s="30" t="s">
        <v>7552</v>
      </c>
      <c r="N1199" s="31" t="s">
        <v>7554</v>
      </c>
    </row>
    <row r="1200" spans="13:14" ht="12.75" customHeight="1">
      <c r="M1200" s="30" t="s">
        <v>7555</v>
      </c>
      <c r="N1200" s="31" t="s">
        <v>7556</v>
      </c>
    </row>
    <row r="1201" spans="13:14" ht="12.75" customHeight="1">
      <c r="M1201" s="30" t="s">
        <v>7557</v>
      </c>
      <c r="N1201" s="31" t="s">
        <v>7558</v>
      </c>
    </row>
    <row r="1202" spans="13:14" ht="12.75" customHeight="1">
      <c r="M1202" s="30" t="s">
        <v>7557</v>
      </c>
      <c r="N1202" s="31" t="s">
        <v>7559</v>
      </c>
    </row>
    <row r="1203" spans="13:14" ht="12.75" customHeight="1">
      <c r="M1203" s="30" t="s">
        <v>7560</v>
      </c>
      <c r="N1203" s="31" t="s">
        <v>7561</v>
      </c>
    </row>
    <row r="1204" spans="13:14" ht="12.75" customHeight="1">
      <c r="M1204" s="30" t="s">
        <v>7562</v>
      </c>
      <c r="N1204" s="31" t="s">
        <v>7563</v>
      </c>
    </row>
    <row r="1205" spans="13:14" ht="12.75" customHeight="1">
      <c r="M1205" s="30" t="s">
        <v>7564</v>
      </c>
      <c r="N1205" s="31" t="s">
        <v>7565</v>
      </c>
    </row>
    <row r="1206" spans="13:14" ht="12.75" customHeight="1">
      <c r="M1206" s="30" t="s">
        <v>7566</v>
      </c>
      <c r="N1206" s="31" t="s">
        <v>7567</v>
      </c>
    </row>
    <row r="1207" spans="13:14" ht="12.75" customHeight="1">
      <c r="M1207" s="30" t="s">
        <v>7568</v>
      </c>
      <c r="N1207" s="31" t="s">
        <v>7569</v>
      </c>
    </row>
    <row r="1208" spans="13:14" ht="12.75" customHeight="1">
      <c r="M1208" s="30" t="s">
        <v>7570</v>
      </c>
      <c r="N1208" s="31" t="s">
        <v>7571</v>
      </c>
    </row>
    <row r="1209" spans="13:14" ht="12.75" customHeight="1">
      <c r="M1209" s="30" t="s">
        <v>7572</v>
      </c>
      <c r="N1209" s="31" t="s">
        <v>7573</v>
      </c>
    </row>
    <row r="1210" spans="13:14" ht="12.75" customHeight="1">
      <c r="M1210" s="30" t="s">
        <v>7574</v>
      </c>
      <c r="N1210" s="31" t="s">
        <v>7575</v>
      </c>
    </row>
    <row r="1211" spans="13:14" ht="12.75" customHeight="1">
      <c r="M1211" s="30" t="s">
        <v>7576</v>
      </c>
      <c r="N1211" s="31" t="s">
        <v>7577</v>
      </c>
    </row>
    <row r="1212" spans="13:14" ht="12.75" customHeight="1">
      <c r="M1212" s="30" t="s">
        <v>7578</v>
      </c>
      <c r="N1212" s="31" t="s">
        <v>7579</v>
      </c>
    </row>
    <row r="1213" spans="13:14" ht="12.75" customHeight="1">
      <c r="M1213" s="30" t="s">
        <v>7580</v>
      </c>
      <c r="N1213" s="31" t="s">
        <v>7581</v>
      </c>
    </row>
    <row r="1214" spans="13:14" ht="12.75" customHeight="1">
      <c r="M1214" s="30" t="s">
        <v>7582</v>
      </c>
      <c r="N1214" s="31" t="s">
        <v>7583</v>
      </c>
    </row>
    <row r="1215" spans="13:14" ht="12.75" customHeight="1">
      <c r="M1215" s="30" t="s">
        <v>7584</v>
      </c>
      <c r="N1215" s="31" t="s">
        <v>7585</v>
      </c>
    </row>
    <row r="1216" spans="13:14" ht="12.75" customHeight="1">
      <c r="M1216" s="30" t="s">
        <v>7586</v>
      </c>
      <c r="N1216" s="31" t="s">
        <v>7587</v>
      </c>
    </row>
    <row r="1217" spans="13:14" ht="12.75" customHeight="1">
      <c r="M1217" s="30" t="s">
        <v>7588</v>
      </c>
      <c r="N1217" s="31" t="s">
        <v>7589</v>
      </c>
    </row>
    <row r="1218" spans="13:14" ht="12.75" customHeight="1">
      <c r="M1218" s="30" t="s">
        <v>7590</v>
      </c>
      <c r="N1218" s="31" t="s">
        <v>7591</v>
      </c>
    </row>
    <row r="1219" spans="13:14" ht="12.75" customHeight="1">
      <c r="M1219" s="30" t="s">
        <v>7592</v>
      </c>
      <c r="N1219" s="31" t="s">
        <v>7593</v>
      </c>
    </row>
    <row r="1220" spans="13:14" ht="12.75" customHeight="1">
      <c r="M1220" s="30" t="s">
        <v>7594</v>
      </c>
      <c r="N1220" s="31" t="s">
        <v>7595</v>
      </c>
    </row>
    <row r="1221" spans="13:14" ht="12.75" customHeight="1">
      <c r="M1221" s="30" t="s">
        <v>7596</v>
      </c>
      <c r="N1221" s="31" t="s">
        <v>7597</v>
      </c>
    </row>
    <row r="1222" spans="13:14" ht="12.75" customHeight="1">
      <c r="M1222" s="30" t="s">
        <v>7598</v>
      </c>
      <c r="N1222" s="31" t="s">
        <v>7599</v>
      </c>
    </row>
    <row r="1223" spans="13:14" ht="12.75" customHeight="1">
      <c r="M1223" s="30" t="s">
        <v>7598</v>
      </c>
      <c r="N1223" s="31" t="s">
        <v>7600</v>
      </c>
    </row>
    <row r="1224" spans="13:14" ht="12.75" customHeight="1">
      <c r="M1224" s="30" t="s">
        <v>7598</v>
      </c>
      <c r="N1224" s="31" t="s">
        <v>7601</v>
      </c>
    </row>
    <row r="1225" spans="13:14" ht="12.75" customHeight="1">
      <c r="M1225" s="30" t="s">
        <v>7598</v>
      </c>
      <c r="N1225" s="31" t="s">
        <v>7602</v>
      </c>
    </row>
    <row r="1226" spans="13:14" ht="12.75" customHeight="1">
      <c r="M1226" s="30" t="s">
        <v>7603</v>
      </c>
      <c r="N1226" s="31" t="s">
        <v>7604</v>
      </c>
    </row>
    <row r="1227" spans="13:14" ht="12.75" customHeight="1">
      <c r="M1227" s="30" t="s">
        <v>7605</v>
      </c>
      <c r="N1227" s="31" t="s">
        <v>7606</v>
      </c>
    </row>
    <row r="1228" spans="13:14" ht="12.75" customHeight="1">
      <c r="M1228" s="30" t="s">
        <v>7607</v>
      </c>
      <c r="N1228" s="31" t="s">
        <v>7608</v>
      </c>
    </row>
    <row r="1229" spans="13:14" ht="12.75" customHeight="1">
      <c r="M1229" s="30" t="s">
        <v>7609</v>
      </c>
      <c r="N1229" s="31" t="s">
        <v>7610</v>
      </c>
    </row>
    <row r="1230" spans="13:14" ht="12.75" customHeight="1">
      <c r="M1230" s="30" t="s">
        <v>7611</v>
      </c>
      <c r="N1230" s="31" t="s">
        <v>7612</v>
      </c>
    </row>
    <row r="1231" spans="13:14" ht="12.75" customHeight="1">
      <c r="M1231" s="30" t="s">
        <v>7611</v>
      </c>
      <c r="N1231" s="31" t="s">
        <v>7613</v>
      </c>
    </row>
    <row r="1232" spans="13:14" ht="12.75" customHeight="1">
      <c r="M1232" s="30" t="s">
        <v>7611</v>
      </c>
      <c r="N1232" s="31" t="s">
        <v>7614</v>
      </c>
    </row>
    <row r="1233" spans="13:14" ht="12.75" customHeight="1">
      <c r="M1233" s="30" t="s">
        <v>7611</v>
      </c>
      <c r="N1233" s="31" t="s">
        <v>7615</v>
      </c>
    </row>
    <row r="1234" spans="13:14" ht="12.75" customHeight="1">
      <c r="M1234" s="30" t="s">
        <v>7616</v>
      </c>
      <c r="N1234" s="31" t="s">
        <v>7617</v>
      </c>
    </row>
    <row r="1235" spans="13:14" ht="12.75" customHeight="1">
      <c r="M1235" s="30" t="s">
        <v>7618</v>
      </c>
      <c r="N1235" s="31" t="s">
        <v>7619</v>
      </c>
    </row>
    <row r="1236" spans="13:14" ht="12.75" customHeight="1">
      <c r="M1236" s="30" t="s">
        <v>7620</v>
      </c>
      <c r="N1236" s="31" t="s">
        <v>7621</v>
      </c>
    </row>
    <row r="1237" spans="13:14" ht="12.75" customHeight="1">
      <c r="M1237" s="30" t="s">
        <v>7622</v>
      </c>
      <c r="N1237" s="31" t="s">
        <v>7623</v>
      </c>
    </row>
    <row r="1238" spans="13:14" ht="12.75" customHeight="1">
      <c r="M1238" s="30" t="s">
        <v>7624</v>
      </c>
      <c r="N1238" s="31" t="s">
        <v>7625</v>
      </c>
    </row>
    <row r="1239" spans="13:14" ht="12.75" customHeight="1">
      <c r="M1239" s="30" t="s">
        <v>7626</v>
      </c>
      <c r="N1239" s="31" t="s">
        <v>7627</v>
      </c>
    </row>
    <row r="1240" spans="13:14" ht="12.75" customHeight="1">
      <c r="M1240" s="30" t="s">
        <v>7628</v>
      </c>
      <c r="N1240" s="31" t="s">
        <v>7629</v>
      </c>
    </row>
    <row r="1241" spans="13:14" ht="12.75" customHeight="1">
      <c r="M1241" s="30" t="s">
        <v>7630</v>
      </c>
      <c r="N1241" s="31" t="s">
        <v>7631</v>
      </c>
    </row>
    <row r="1242" spans="13:14" ht="12.75" customHeight="1">
      <c r="M1242" s="30" t="s">
        <v>7632</v>
      </c>
      <c r="N1242" s="31" t="s">
        <v>7633</v>
      </c>
    </row>
    <row r="1243" spans="13:14" ht="12.75" customHeight="1">
      <c r="M1243" s="30" t="s">
        <v>7632</v>
      </c>
      <c r="N1243" s="31" t="s">
        <v>7634</v>
      </c>
    </row>
    <row r="1244" spans="13:14" ht="12.75" customHeight="1">
      <c r="M1244" s="30" t="s">
        <v>7632</v>
      </c>
      <c r="N1244" s="31" t="s">
        <v>7635</v>
      </c>
    </row>
    <row r="1245" spans="13:14" ht="12.75" customHeight="1">
      <c r="M1245" s="30" t="s">
        <v>7636</v>
      </c>
      <c r="N1245" s="31" t="s">
        <v>7637</v>
      </c>
    </row>
    <row r="1246" spans="13:14" ht="12.75" customHeight="1">
      <c r="M1246" s="30" t="s">
        <v>7638</v>
      </c>
      <c r="N1246" s="31" t="s">
        <v>7639</v>
      </c>
    </row>
    <row r="1247" spans="13:14" ht="12.75" customHeight="1">
      <c r="M1247" s="30" t="s">
        <v>7640</v>
      </c>
      <c r="N1247" s="31" t="s">
        <v>7641</v>
      </c>
    </row>
    <row r="1248" spans="13:14" ht="12.75" customHeight="1">
      <c r="M1248" s="30" t="s">
        <v>7642</v>
      </c>
      <c r="N1248" s="31" t="s">
        <v>7643</v>
      </c>
    </row>
    <row r="1249" spans="13:14" ht="12.75" customHeight="1">
      <c r="M1249" s="30" t="s">
        <v>7644</v>
      </c>
      <c r="N1249" s="31" t="s">
        <v>7645</v>
      </c>
    </row>
    <row r="1250" spans="13:14" ht="12.75" customHeight="1">
      <c r="M1250" s="30" t="s">
        <v>7644</v>
      </c>
      <c r="N1250" s="31" t="s">
        <v>7646</v>
      </c>
    </row>
    <row r="1251" spans="13:14" ht="12.75" customHeight="1">
      <c r="M1251" s="30" t="s">
        <v>7647</v>
      </c>
      <c r="N1251" s="31" t="s">
        <v>7648</v>
      </c>
    </row>
    <row r="1252" spans="13:14" ht="12.75" customHeight="1">
      <c r="M1252" s="30" t="s">
        <v>7649</v>
      </c>
      <c r="N1252" s="31" t="s">
        <v>7650</v>
      </c>
    </row>
    <row r="1253" spans="13:14" ht="12.75" customHeight="1">
      <c r="M1253" s="30" t="s">
        <v>7651</v>
      </c>
      <c r="N1253" s="31" t="s">
        <v>7652</v>
      </c>
    </row>
    <row r="1254" spans="13:14" ht="12.75" customHeight="1">
      <c r="M1254" s="30" t="s">
        <v>4409</v>
      </c>
      <c r="N1254" s="31" t="s">
        <v>7653</v>
      </c>
    </row>
    <row r="1255" spans="13:14" ht="12.75" customHeight="1">
      <c r="M1255" s="30" t="s">
        <v>7654</v>
      </c>
      <c r="N1255" s="31" t="s">
        <v>7655</v>
      </c>
    </row>
    <row r="1256" spans="13:14" ht="12.75" customHeight="1">
      <c r="M1256" s="30" t="s">
        <v>7656</v>
      </c>
      <c r="N1256" s="31" t="s">
        <v>7657</v>
      </c>
    </row>
    <row r="1257" spans="13:14" ht="12.75" customHeight="1">
      <c r="M1257" s="30" t="s">
        <v>7658</v>
      </c>
      <c r="N1257" s="31" t="s">
        <v>7659</v>
      </c>
    </row>
    <row r="1258" spans="13:14" ht="12.75" customHeight="1">
      <c r="M1258" s="30" t="s">
        <v>7660</v>
      </c>
      <c r="N1258" s="31" t="s">
        <v>7661</v>
      </c>
    </row>
    <row r="1259" spans="13:14" ht="12.75" customHeight="1">
      <c r="M1259" s="30" t="s">
        <v>7662</v>
      </c>
      <c r="N1259" s="31" t="s">
        <v>7663</v>
      </c>
    </row>
    <row r="1260" spans="13:14" ht="12.75" customHeight="1">
      <c r="M1260" s="30" t="s">
        <v>7662</v>
      </c>
      <c r="N1260" s="31" t="s">
        <v>7664</v>
      </c>
    </row>
    <row r="1261" spans="13:14" ht="12.75" customHeight="1">
      <c r="M1261" s="30" t="s">
        <v>7665</v>
      </c>
      <c r="N1261" s="31" t="s">
        <v>7666</v>
      </c>
    </row>
    <row r="1262" spans="13:14" ht="12.75" customHeight="1">
      <c r="M1262" s="30" t="s">
        <v>7667</v>
      </c>
      <c r="N1262" s="31" t="s">
        <v>7668</v>
      </c>
    </row>
    <row r="1263" spans="13:14" ht="12.75" customHeight="1">
      <c r="M1263" s="30" t="s">
        <v>7667</v>
      </c>
      <c r="N1263" s="31" t="s">
        <v>7669</v>
      </c>
    </row>
    <row r="1264" spans="13:14" ht="12.75" customHeight="1">
      <c r="M1264" s="30" t="s">
        <v>7670</v>
      </c>
      <c r="N1264" s="31" t="s">
        <v>7671</v>
      </c>
    </row>
    <row r="1265" spans="13:14" ht="12.75" customHeight="1">
      <c r="M1265" s="30" t="s">
        <v>7672</v>
      </c>
      <c r="N1265" s="31" t="s">
        <v>7673</v>
      </c>
    </row>
    <row r="1266" spans="13:14" ht="12.75" customHeight="1">
      <c r="M1266" s="30" t="s">
        <v>7672</v>
      </c>
      <c r="N1266" s="31" t="s">
        <v>7674</v>
      </c>
    </row>
    <row r="1267" spans="13:14" ht="12.75" customHeight="1">
      <c r="M1267" s="30" t="s">
        <v>7672</v>
      </c>
      <c r="N1267" s="31" t="s">
        <v>7675</v>
      </c>
    </row>
    <row r="1268" spans="13:14" ht="12.75" customHeight="1">
      <c r="M1268" s="30" t="s">
        <v>7672</v>
      </c>
      <c r="N1268" s="31" t="s">
        <v>7676</v>
      </c>
    </row>
    <row r="1269" spans="13:14" ht="12.75" customHeight="1">
      <c r="M1269" s="30" t="s">
        <v>7677</v>
      </c>
      <c r="N1269" s="31" t="s">
        <v>7678</v>
      </c>
    </row>
    <row r="1270" spans="13:14" ht="12.75" customHeight="1">
      <c r="M1270" s="30" t="s">
        <v>7679</v>
      </c>
      <c r="N1270" s="31" t="s">
        <v>7680</v>
      </c>
    </row>
    <row r="1271" spans="13:14" ht="12.75" customHeight="1">
      <c r="M1271" s="30" t="s">
        <v>8513</v>
      </c>
      <c r="N1271" s="31" t="s">
        <v>8514</v>
      </c>
    </row>
    <row r="1272" spans="13:14" ht="12.75" customHeight="1">
      <c r="M1272" s="30" t="s">
        <v>8515</v>
      </c>
      <c r="N1272" s="31" t="s">
        <v>8516</v>
      </c>
    </row>
    <row r="1273" spans="13:14" ht="12.75" customHeight="1">
      <c r="M1273" s="30" t="s">
        <v>8515</v>
      </c>
      <c r="N1273" s="31" t="s">
        <v>8517</v>
      </c>
    </row>
    <row r="1274" spans="13:14" ht="12.75" customHeight="1">
      <c r="M1274" s="30" t="s">
        <v>8518</v>
      </c>
      <c r="N1274" s="31" t="s">
        <v>8519</v>
      </c>
    </row>
    <row r="1275" spans="13:14" ht="12.75" customHeight="1">
      <c r="M1275" s="30" t="s">
        <v>8520</v>
      </c>
      <c r="N1275" s="31" t="s">
        <v>8521</v>
      </c>
    </row>
    <row r="1276" spans="13:14" ht="12.75" customHeight="1">
      <c r="M1276" s="30" t="s">
        <v>8520</v>
      </c>
      <c r="N1276" s="31" t="s">
        <v>8522</v>
      </c>
    </row>
    <row r="1277" spans="13:14" ht="12.75" customHeight="1">
      <c r="M1277" s="30" t="s">
        <v>8523</v>
      </c>
      <c r="N1277" s="31" t="s">
        <v>8524</v>
      </c>
    </row>
    <row r="1278" spans="13:14" ht="12.75" customHeight="1">
      <c r="M1278" s="30" t="s">
        <v>8525</v>
      </c>
      <c r="N1278" s="31" t="s">
        <v>8526</v>
      </c>
    </row>
    <row r="1279" spans="13:14" ht="12.75" customHeight="1">
      <c r="M1279" s="30" t="s">
        <v>8527</v>
      </c>
      <c r="N1279" s="31" t="s">
        <v>8528</v>
      </c>
    </row>
    <row r="1280" spans="13:14" ht="12.75" customHeight="1">
      <c r="M1280" s="30" t="s">
        <v>8529</v>
      </c>
      <c r="N1280" s="31" t="s">
        <v>8530</v>
      </c>
    </row>
    <row r="1281" spans="13:14" ht="12.75" customHeight="1">
      <c r="M1281" s="30" t="s">
        <v>8531</v>
      </c>
      <c r="N1281" s="31" t="s">
        <v>8532</v>
      </c>
    </row>
    <row r="1282" spans="13:14" ht="12.75" customHeight="1">
      <c r="M1282" s="30" t="s">
        <v>8533</v>
      </c>
      <c r="N1282" s="31" t="s">
        <v>8534</v>
      </c>
    </row>
    <row r="1283" spans="13:14" ht="12.75" customHeight="1">
      <c r="M1283" s="30" t="s">
        <v>8535</v>
      </c>
      <c r="N1283" s="31" t="s">
        <v>8536</v>
      </c>
    </row>
    <row r="1284" spans="13:14" ht="12.75" customHeight="1">
      <c r="M1284" s="30" t="s">
        <v>8537</v>
      </c>
      <c r="N1284" s="31" t="s">
        <v>8538</v>
      </c>
    </row>
    <row r="1285" spans="13:14" ht="12.75" customHeight="1">
      <c r="M1285" s="30" t="s">
        <v>8537</v>
      </c>
      <c r="N1285" s="31" t="s">
        <v>8539</v>
      </c>
    </row>
    <row r="1286" spans="13:14" ht="12.75" customHeight="1">
      <c r="M1286" s="30" t="s">
        <v>8540</v>
      </c>
      <c r="N1286" s="31" t="s">
        <v>8541</v>
      </c>
    </row>
    <row r="1287" spans="13:14" ht="12.75" customHeight="1">
      <c r="M1287" s="30" t="s">
        <v>8542</v>
      </c>
      <c r="N1287" s="31" t="s">
        <v>8543</v>
      </c>
    </row>
    <row r="1288" spans="13:14" ht="12.75" customHeight="1">
      <c r="M1288" s="30" t="s">
        <v>8544</v>
      </c>
      <c r="N1288" s="31" t="s">
        <v>2987</v>
      </c>
    </row>
    <row r="1289" spans="13:14" ht="12.75" customHeight="1">
      <c r="M1289" s="30" t="s">
        <v>2988</v>
      </c>
      <c r="N1289" s="31" t="s">
        <v>2989</v>
      </c>
    </row>
    <row r="1290" spans="13:14" ht="12.75" customHeight="1">
      <c r="M1290" s="30" t="s">
        <v>2990</v>
      </c>
      <c r="N1290" s="31" t="s">
        <v>2991</v>
      </c>
    </row>
    <row r="1291" spans="13:14" ht="12.75" customHeight="1">
      <c r="M1291" s="30" t="s">
        <v>2992</v>
      </c>
      <c r="N1291" s="31" t="s">
        <v>2993</v>
      </c>
    </row>
    <row r="1292" spans="13:14" ht="12.75" customHeight="1">
      <c r="M1292" s="30" t="s">
        <v>2994</v>
      </c>
      <c r="N1292" s="31" t="s">
        <v>2995</v>
      </c>
    </row>
    <row r="1293" spans="13:14" ht="12.75" customHeight="1">
      <c r="M1293" s="30" t="s">
        <v>2996</v>
      </c>
      <c r="N1293" s="31" t="s">
        <v>2997</v>
      </c>
    </row>
    <row r="1294" spans="13:14" ht="12.75" customHeight="1">
      <c r="M1294" s="30" t="s">
        <v>2998</v>
      </c>
      <c r="N1294" s="31" t="s">
        <v>2999</v>
      </c>
    </row>
    <row r="1295" spans="13:14" ht="12.75" customHeight="1">
      <c r="M1295" s="30" t="s">
        <v>3000</v>
      </c>
      <c r="N1295" s="31" t="s">
        <v>3001</v>
      </c>
    </row>
    <row r="1296" spans="13:14" ht="12.75" customHeight="1">
      <c r="M1296" s="30" t="s">
        <v>3000</v>
      </c>
      <c r="N1296" s="31" t="s">
        <v>3002</v>
      </c>
    </row>
    <row r="1297" spans="13:14" ht="12.75" customHeight="1">
      <c r="M1297" s="30" t="s">
        <v>3003</v>
      </c>
      <c r="N1297" s="31" t="s">
        <v>3004</v>
      </c>
    </row>
    <row r="1298" spans="13:14" ht="12.75" customHeight="1">
      <c r="M1298" s="30" t="s">
        <v>3005</v>
      </c>
      <c r="N1298" s="31" t="s">
        <v>3006</v>
      </c>
    </row>
    <row r="1299" spans="13:14" ht="12.75" customHeight="1">
      <c r="M1299" s="30" t="s">
        <v>3007</v>
      </c>
      <c r="N1299" s="31" t="s">
        <v>3008</v>
      </c>
    </row>
    <row r="1300" spans="13:14" ht="12.75" customHeight="1">
      <c r="M1300" s="30" t="s">
        <v>3007</v>
      </c>
      <c r="N1300" s="31" t="s">
        <v>3009</v>
      </c>
    </row>
    <row r="1301" spans="13:14" ht="12.75" customHeight="1">
      <c r="M1301" s="30" t="s">
        <v>3010</v>
      </c>
      <c r="N1301" s="31" t="s">
        <v>3011</v>
      </c>
    </row>
    <row r="1302" spans="13:14" ht="12.75" customHeight="1">
      <c r="M1302" s="30" t="s">
        <v>3012</v>
      </c>
      <c r="N1302" s="31" t="s">
        <v>3013</v>
      </c>
    </row>
    <row r="1303" spans="13:14" ht="12.75" customHeight="1">
      <c r="M1303" s="30" t="s">
        <v>3014</v>
      </c>
      <c r="N1303" s="31" t="s">
        <v>3015</v>
      </c>
    </row>
    <row r="1304" spans="13:14" ht="12.75" customHeight="1">
      <c r="M1304" s="30" t="s">
        <v>4415</v>
      </c>
      <c r="N1304" s="31" t="s">
        <v>3016</v>
      </c>
    </row>
    <row r="1305" spans="13:14" ht="12.75" customHeight="1">
      <c r="M1305" s="30" t="s">
        <v>4415</v>
      </c>
      <c r="N1305" s="31" t="s">
        <v>3017</v>
      </c>
    </row>
    <row r="1306" spans="13:14" ht="12.75" customHeight="1">
      <c r="M1306" s="30" t="s">
        <v>4415</v>
      </c>
      <c r="N1306" s="31" t="s">
        <v>3018</v>
      </c>
    </row>
    <row r="1307" spans="13:14" ht="12.75" customHeight="1">
      <c r="M1307" s="30" t="s">
        <v>4415</v>
      </c>
      <c r="N1307" s="31" t="s">
        <v>3019</v>
      </c>
    </row>
    <row r="1308" spans="13:14" ht="12.75" customHeight="1">
      <c r="M1308" s="30" t="s">
        <v>3020</v>
      </c>
      <c r="N1308" s="31" t="s">
        <v>112</v>
      </c>
    </row>
    <row r="1309" spans="13:14" ht="12.75" customHeight="1">
      <c r="M1309" s="30" t="s">
        <v>113</v>
      </c>
      <c r="N1309" s="31" t="s">
        <v>114</v>
      </c>
    </row>
    <row r="1310" spans="13:14" ht="12.75" customHeight="1">
      <c r="M1310" s="30" t="s">
        <v>115</v>
      </c>
      <c r="N1310" s="31" t="s">
        <v>116</v>
      </c>
    </row>
    <row r="1311" spans="13:14" ht="12.75" customHeight="1">
      <c r="M1311" s="30" t="s">
        <v>115</v>
      </c>
      <c r="N1311" s="31" t="s">
        <v>117</v>
      </c>
    </row>
    <row r="1312" spans="13:14" ht="12.75" customHeight="1">
      <c r="M1312" s="30" t="s">
        <v>118</v>
      </c>
      <c r="N1312" s="31" t="s">
        <v>119</v>
      </c>
    </row>
    <row r="1313" spans="13:14" ht="12.75" customHeight="1">
      <c r="M1313" s="30" t="s">
        <v>120</v>
      </c>
      <c r="N1313" s="31" t="s">
        <v>121</v>
      </c>
    </row>
    <row r="1314" spans="13:14" ht="12.75" customHeight="1">
      <c r="M1314" s="30" t="s">
        <v>122</v>
      </c>
      <c r="N1314" s="31" t="s">
        <v>123</v>
      </c>
    </row>
    <row r="1315" spans="13:14" ht="12.75" customHeight="1">
      <c r="M1315" s="30" t="s">
        <v>4421</v>
      </c>
      <c r="N1315" s="31" t="s">
        <v>124</v>
      </c>
    </row>
    <row r="1316" spans="13:14" ht="12.75" customHeight="1">
      <c r="M1316" s="30" t="s">
        <v>125</v>
      </c>
      <c r="N1316" s="31" t="s">
        <v>126</v>
      </c>
    </row>
    <row r="1317" spans="13:14" ht="12.75" customHeight="1">
      <c r="M1317" s="30" t="s">
        <v>127</v>
      </c>
      <c r="N1317" s="31" t="s">
        <v>128</v>
      </c>
    </row>
    <row r="1318" spans="13:14" ht="12.75" customHeight="1">
      <c r="M1318" s="30" t="s">
        <v>129</v>
      </c>
      <c r="N1318" s="31" t="s">
        <v>130</v>
      </c>
    </row>
    <row r="1319" spans="13:14" ht="12.75" customHeight="1">
      <c r="M1319" s="30" t="s">
        <v>131</v>
      </c>
      <c r="N1319" s="31" t="s">
        <v>132</v>
      </c>
    </row>
    <row r="1320" spans="13:14" ht="12.75" customHeight="1">
      <c r="M1320" s="30" t="s">
        <v>133</v>
      </c>
      <c r="N1320" s="31" t="s">
        <v>134</v>
      </c>
    </row>
    <row r="1321" spans="13:14" ht="12.75" customHeight="1">
      <c r="M1321" s="30" t="s">
        <v>135</v>
      </c>
      <c r="N1321" s="31" t="s">
        <v>136</v>
      </c>
    </row>
    <row r="1322" spans="13:14" ht="12.75" customHeight="1">
      <c r="M1322" s="30" t="s">
        <v>137</v>
      </c>
      <c r="N1322" s="31" t="s">
        <v>138</v>
      </c>
    </row>
    <row r="1323" spans="13:14" ht="12.75" customHeight="1">
      <c r="M1323" s="30" t="s">
        <v>139</v>
      </c>
      <c r="N1323" s="31" t="s">
        <v>140</v>
      </c>
    </row>
    <row r="1324" spans="13:14" ht="12.75" customHeight="1">
      <c r="M1324" s="30" t="s">
        <v>139</v>
      </c>
      <c r="N1324" s="31" t="s">
        <v>141</v>
      </c>
    </row>
    <row r="1325" spans="13:14" ht="12.75" customHeight="1">
      <c r="M1325" s="30" t="s">
        <v>142</v>
      </c>
      <c r="N1325" s="31" t="s">
        <v>143</v>
      </c>
    </row>
    <row r="1326" spans="13:14" ht="12.75" customHeight="1">
      <c r="M1326" s="30" t="s">
        <v>539</v>
      </c>
      <c r="N1326" s="31" t="s">
        <v>144</v>
      </c>
    </row>
    <row r="1327" spans="13:14" ht="12.75" customHeight="1">
      <c r="M1327" s="30" t="s">
        <v>145</v>
      </c>
      <c r="N1327" s="31" t="s">
        <v>146</v>
      </c>
    </row>
    <row r="1328" spans="13:14" ht="12.75" customHeight="1">
      <c r="M1328" s="30" t="s">
        <v>147</v>
      </c>
      <c r="N1328" s="31" t="s">
        <v>148</v>
      </c>
    </row>
    <row r="1329" spans="13:14" ht="12.75" customHeight="1">
      <c r="M1329" s="30" t="s">
        <v>149</v>
      </c>
      <c r="N1329" s="31" t="s">
        <v>150</v>
      </c>
    </row>
    <row r="1330" spans="13:14" ht="12.75" customHeight="1">
      <c r="M1330" s="30" t="s">
        <v>151</v>
      </c>
      <c r="N1330" s="31" t="s">
        <v>3990</v>
      </c>
    </row>
    <row r="1331" spans="13:14" ht="12.75" customHeight="1">
      <c r="M1331" s="30" t="s">
        <v>3991</v>
      </c>
      <c r="N1331" s="31" t="s">
        <v>3992</v>
      </c>
    </row>
    <row r="1332" spans="13:14" ht="12.75" customHeight="1">
      <c r="M1332" s="30" t="s">
        <v>3993</v>
      </c>
      <c r="N1332" s="31" t="s">
        <v>3994</v>
      </c>
    </row>
    <row r="1333" spans="13:14" ht="12.75" customHeight="1">
      <c r="M1333" s="30" t="s">
        <v>3995</v>
      </c>
      <c r="N1333" s="31" t="s">
        <v>3996</v>
      </c>
    </row>
    <row r="1334" spans="13:14" ht="12.75" customHeight="1">
      <c r="M1334" s="30" t="s">
        <v>3997</v>
      </c>
      <c r="N1334" s="31" t="s">
        <v>3998</v>
      </c>
    </row>
    <row r="1335" spans="13:14" ht="12.75" customHeight="1">
      <c r="M1335" s="30" t="s">
        <v>3999</v>
      </c>
      <c r="N1335" s="31" t="s">
        <v>4000</v>
      </c>
    </row>
    <row r="1336" spans="13:14" ht="12.75" customHeight="1">
      <c r="M1336" s="30" t="s">
        <v>4001</v>
      </c>
      <c r="N1336" s="31" t="s">
        <v>4002</v>
      </c>
    </row>
    <row r="1337" spans="13:14" ht="12.75" customHeight="1">
      <c r="M1337" s="30" t="s">
        <v>4003</v>
      </c>
      <c r="N1337" s="31" t="s">
        <v>4004</v>
      </c>
    </row>
    <row r="1338" spans="13:14" ht="12.75" customHeight="1">
      <c r="M1338" s="30" t="s">
        <v>4005</v>
      </c>
      <c r="N1338" s="31" t="s">
        <v>4006</v>
      </c>
    </row>
    <row r="1339" spans="13:14" ht="12.75" customHeight="1">
      <c r="M1339" s="30" t="s">
        <v>4449</v>
      </c>
      <c r="N1339" s="31" t="s">
        <v>4007</v>
      </c>
    </row>
    <row r="1340" spans="13:14" ht="12.75" customHeight="1">
      <c r="M1340" s="30" t="s">
        <v>4008</v>
      </c>
      <c r="N1340" s="31" t="s">
        <v>4009</v>
      </c>
    </row>
    <row r="1341" spans="13:14" ht="12.75" customHeight="1">
      <c r="M1341" s="30" t="s">
        <v>4008</v>
      </c>
      <c r="N1341" s="31" t="s">
        <v>4010</v>
      </c>
    </row>
    <row r="1342" spans="13:14" ht="12.75" customHeight="1">
      <c r="M1342" s="30" t="s">
        <v>4008</v>
      </c>
      <c r="N1342" s="31" t="s">
        <v>4011</v>
      </c>
    </row>
    <row r="1343" spans="13:14" ht="12.75" customHeight="1">
      <c r="M1343" s="30" t="s">
        <v>4012</v>
      </c>
      <c r="N1343" s="31" t="s">
        <v>4013</v>
      </c>
    </row>
    <row r="1344" spans="13:14" ht="12.75" customHeight="1">
      <c r="M1344" s="30" t="s">
        <v>4014</v>
      </c>
      <c r="N1344" s="31" t="s">
        <v>4015</v>
      </c>
    </row>
    <row r="1345" spans="13:14" ht="12.75" customHeight="1">
      <c r="M1345" s="30" t="s">
        <v>4016</v>
      </c>
      <c r="N1345" s="31" t="s">
        <v>4017</v>
      </c>
    </row>
    <row r="1346" spans="13:14" ht="12.75" customHeight="1">
      <c r="M1346" s="30" t="s">
        <v>4018</v>
      </c>
      <c r="N1346" s="31" t="s">
        <v>4019</v>
      </c>
    </row>
    <row r="1347" spans="13:14" ht="12.75" customHeight="1">
      <c r="M1347" s="30" t="s">
        <v>4020</v>
      </c>
      <c r="N1347" s="31" t="s">
        <v>4021</v>
      </c>
    </row>
    <row r="1348" spans="13:14" ht="12.75" customHeight="1">
      <c r="M1348" s="30" t="s">
        <v>4022</v>
      </c>
      <c r="N1348" s="31" t="s">
        <v>4023</v>
      </c>
    </row>
    <row r="1349" spans="13:14" ht="12.75" customHeight="1">
      <c r="M1349" s="30" t="s">
        <v>4024</v>
      </c>
      <c r="N1349" s="31" t="s">
        <v>4025</v>
      </c>
    </row>
    <row r="1350" spans="13:14" ht="12.75" customHeight="1">
      <c r="M1350" s="30" t="s">
        <v>4026</v>
      </c>
      <c r="N1350" s="31" t="s">
        <v>4027</v>
      </c>
    </row>
    <row r="1351" spans="13:14" ht="12.75" customHeight="1">
      <c r="M1351" s="30" t="s">
        <v>4028</v>
      </c>
      <c r="N1351" s="31" t="s">
        <v>4029</v>
      </c>
    </row>
    <row r="1352" spans="13:14" ht="12.75" customHeight="1">
      <c r="M1352" s="30" t="s">
        <v>4030</v>
      </c>
      <c r="N1352" s="31" t="s">
        <v>4031</v>
      </c>
    </row>
    <row r="1353" spans="13:14" ht="12.75" customHeight="1">
      <c r="M1353" s="30" t="s">
        <v>4032</v>
      </c>
      <c r="N1353" s="31" t="s">
        <v>4033</v>
      </c>
    </row>
    <row r="1354" spans="13:14" ht="12.75" customHeight="1">
      <c r="M1354" s="30" t="s">
        <v>4034</v>
      </c>
      <c r="N1354" s="31" t="s">
        <v>4035</v>
      </c>
    </row>
    <row r="1355" spans="13:14" ht="12.75" customHeight="1">
      <c r="M1355" s="30" t="s">
        <v>4036</v>
      </c>
      <c r="N1355" s="31" t="s">
        <v>4037</v>
      </c>
    </row>
    <row r="1356" spans="13:14" ht="12.75" customHeight="1">
      <c r="M1356" s="30" t="s">
        <v>4038</v>
      </c>
      <c r="N1356" s="31" t="s">
        <v>4039</v>
      </c>
    </row>
    <row r="1357" spans="13:14" ht="12.75" customHeight="1">
      <c r="M1357" s="30" t="s">
        <v>4040</v>
      </c>
      <c r="N1357" s="31" t="s">
        <v>4041</v>
      </c>
    </row>
    <row r="1358" spans="13:14" ht="12.75" customHeight="1">
      <c r="M1358" s="30" t="s">
        <v>4042</v>
      </c>
      <c r="N1358" s="31" t="s">
        <v>4043</v>
      </c>
    </row>
    <row r="1359" spans="13:14" ht="12.75" customHeight="1">
      <c r="M1359" s="30" t="s">
        <v>4042</v>
      </c>
      <c r="N1359" s="31" t="s">
        <v>4044</v>
      </c>
    </row>
    <row r="1360" spans="13:14" ht="12.75" customHeight="1">
      <c r="M1360" s="30" t="s">
        <v>4045</v>
      </c>
      <c r="N1360" s="31" t="s">
        <v>4046</v>
      </c>
    </row>
    <row r="1361" spans="13:14" ht="12.75" customHeight="1">
      <c r="M1361" s="30" t="s">
        <v>4047</v>
      </c>
      <c r="N1361" s="31" t="s">
        <v>7839</v>
      </c>
    </row>
    <row r="1362" spans="13:14" ht="12.75" customHeight="1">
      <c r="M1362" s="30" t="s">
        <v>7840</v>
      </c>
      <c r="N1362" s="31" t="s">
        <v>7841</v>
      </c>
    </row>
    <row r="1363" spans="13:14" ht="12.75" customHeight="1">
      <c r="M1363" s="30" t="s">
        <v>7842</v>
      </c>
      <c r="N1363" s="31" t="s">
        <v>7843</v>
      </c>
    </row>
    <row r="1364" spans="13:14" ht="12.75" customHeight="1">
      <c r="M1364" s="30" t="s">
        <v>7844</v>
      </c>
      <c r="N1364" s="31" t="s">
        <v>7845</v>
      </c>
    </row>
    <row r="1365" spans="13:14" ht="12.75" customHeight="1">
      <c r="M1365" s="30" t="s">
        <v>7846</v>
      </c>
      <c r="N1365" s="31" t="s">
        <v>7847</v>
      </c>
    </row>
    <row r="1366" spans="13:14" ht="12.75" customHeight="1">
      <c r="M1366" s="30" t="s">
        <v>7848</v>
      </c>
      <c r="N1366" s="31" t="s">
        <v>7849</v>
      </c>
    </row>
    <row r="1367" spans="13:14" ht="12.75" customHeight="1">
      <c r="M1367" s="30" t="s">
        <v>7850</v>
      </c>
      <c r="N1367" s="31" t="s">
        <v>7851</v>
      </c>
    </row>
    <row r="1368" spans="13:14" ht="12.75" customHeight="1">
      <c r="M1368" s="30" t="s">
        <v>7852</v>
      </c>
      <c r="N1368" s="31" t="s">
        <v>7853</v>
      </c>
    </row>
    <row r="1369" spans="13:14" ht="12.75" customHeight="1">
      <c r="M1369" s="30" t="s">
        <v>7854</v>
      </c>
      <c r="N1369" s="31" t="s">
        <v>7855</v>
      </c>
    </row>
    <row r="1370" spans="13:14" ht="12.75" customHeight="1">
      <c r="M1370" s="30" t="s">
        <v>7856</v>
      </c>
      <c r="N1370" s="31" t="s">
        <v>7857</v>
      </c>
    </row>
    <row r="1371" spans="13:14" ht="12.75" customHeight="1">
      <c r="M1371" s="30" t="s">
        <v>7858</v>
      </c>
      <c r="N1371" s="31" t="s">
        <v>7859</v>
      </c>
    </row>
    <row r="1372" spans="13:14" ht="12.75" customHeight="1">
      <c r="M1372" s="30" t="s">
        <v>7860</v>
      </c>
      <c r="N1372" s="31" t="s">
        <v>7861</v>
      </c>
    </row>
    <row r="1373" spans="13:14" ht="12.75" customHeight="1">
      <c r="M1373" s="30" t="s">
        <v>7862</v>
      </c>
      <c r="N1373" s="31" t="s">
        <v>7863</v>
      </c>
    </row>
    <row r="1374" spans="13:14" ht="12.75" customHeight="1">
      <c r="M1374" s="30" t="s">
        <v>7864</v>
      </c>
      <c r="N1374" s="31" t="s">
        <v>7865</v>
      </c>
    </row>
    <row r="1375" spans="13:14" ht="12.75" customHeight="1">
      <c r="M1375" s="30" t="s">
        <v>7866</v>
      </c>
      <c r="N1375" s="31" t="s">
        <v>7867</v>
      </c>
    </row>
    <row r="1376" spans="13:14" ht="12.75" customHeight="1">
      <c r="M1376" s="30" t="s">
        <v>7868</v>
      </c>
      <c r="N1376" s="31" t="s">
        <v>7869</v>
      </c>
    </row>
    <row r="1377" spans="13:14" ht="12.75" customHeight="1">
      <c r="M1377" s="30" t="s">
        <v>7870</v>
      </c>
      <c r="N1377" s="31" t="s">
        <v>7871</v>
      </c>
    </row>
    <row r="1378" spans="13:14" ht="12.75" customHeight="1">
      <c r="M1378" s="30" t="s">
        <v>7872</v>
      </c>
      <c r="N1378" s="31" t="s">
        <v>7873</v>
      </c>
    </row>
    <row r="1379" spans="13:14" ht="12.75" customHeight="1">
      <c r="M1379" s="30" t="s">
        <v>7874</v>
      </c>
      <c r="N1379" s="31" t="s">
        <v>7875</v>
      </c>
    </row>
    <row r="1380" spans="13:14" ht="12.75" customHeight="1">
      <c r="M1380" s="30" t="s">
        <v>7876</v>
      </c>
      <c r="N1380" s="31" t="s">
        <v>7877</v>
      </c>
    </row>
    <row r="1381" spans="13:14" ht="12.75" customHeight="1">
      <c r="M1381" s="30" t="s">
        <v>7878</v>
      </c>
      <c r="N1381" s="31" t="s">
        <v>7879</v>
      </c>
    </row>
    <row r="1382" spans="13:14" ht="12.75" customHeight="1">
      <c r="M1382" s="30" t="s">
        <v>7880</v>
      </c>
      <c r="N1382" s="31" t="s">
        <v>7881</v>
      </c>
    </row>
    <row r="1383" spans="13:14" ht="12.75" customHeight="1">
      <c r="M1383" s="30" t="s">
        <v>7882</v>
      </c>
      <c r="N1383" s="31" t="s">
        <v>7883</v>
      </c>
    </row>
    <row r="1384" spans="13:14" ht="12.75" customHeight="1">
      <c r="M1384" s="30" t="s">
        <v>7884</v>
      </c>
      <c r="N1384" s="31" t="s">
        <v>7885</v>
      </c>
    </row>
    <row r="1385" spans="13:14" ht="12.75" customHeight="1">
      <c r="M1385" s="30" t="s">
        <v>4460</v>
      </c>
      <c r="N1385" s="31" t="s">
        <v>7886</v>
      </c>
    </row>
    <row r="1386" spans="13:14" ht="12.75" customHeight="1">
      <c r="M1386" s="30" t="s">
        <v>4460</v>
      </c>
      <c r="N1386" s="31" t="s">
        <v>7238</v>
      </c>
    </row>
    <row r="1387" spans="13:14" ht="12.75" customHeight="1">
      <c r="M1387" s="30" t="s">
        <v>4460</v>
      </c>
      <c r="N1387" s="31" t="s">
        <v>7239</v>
      </c>
    </row>
    <row r="1388" spans="13:14" ht="12.75" customHeight="1">
      <c r="M1388" s="30" t="s">
        <v>7240</v>
      </c>
      <c r="N1388" s="31" t="s">
        <v>7241</v>
      </c>
    </row>
    <row r="1389" spans="13:14" ht="12.75" customHeight="1">
      <c r="M1389" s="30" t="s">
        <v>7242</v>
      </c>
      <c r="N1389" s="31" t="s">
        <v>7243</v>
      </c>
    </row>
    <row r="1390" spans="13:14" ht="12.75" customHeight="1">
      <c r="M1390" s="30" t="s">
        <v>7244</v>
      </c>
      <c r="N1390" s="31" t="s">
        <v>7245</v>
      </c>
    </row>
    <row r="1391" spans="13:14" ht="12.75" customHeight="1">
      <c r="M1391" s="30" t="s">
        <v>7246</v>
      </c>
      <c r="N1391" s="31" t="s">
        <v>7247</v>
      </c>
    </row>
    <row r="1392" spans="13:14" ht="12.75" customHeight="1">
      <c r="M1392" s="30" t="s">
        <v>7248</v>
      </c>
      <c r="N1392" s="31" t="s">
        <v>7249</v>
      </c>
    </row>
    <row r="1393" spans="13:14" ht="12.75" customHeight="1">
      <c r="M1393" s="30" t="s">
        <v>7250</v>
      </c>
      <c r="N1393" s="31" t="s">
        <v>7251</v>
      </c>
    </row>
    <row r="1394" spans="13:14" ht="12.75" customHeight="1">
      <c r="M1394" s="30" t="s">
        <v>7252</v>
      </c>
      <c r="N1394" s="31" t="s">
        <v>7253</v>
      </c>
    </row>
    <row r="1395" spans="13:14" ht="12.75" customHeight="1">
      <c r="M1395" s="30" t="s">
        <v>7254</v>
      </c>
      <c r="N1395" s="31" t="s">
        <v>7255</v>
      </c>
    </row>
    <row r="1396" spans="13:14" ht="12.75" customHeight="1">
      <c r="M1396" s="30" t="s">
        <v>7256</v>
      </c>
      <c r="N1396" s="31" t="s">
        <v>7257</v>
      </c>
    </row>
    <row r="1397" spans="13:14" ht="12.75" customHeight="1">
      <c r="M1397" s="30" t="s">
        <v>7258</v>
      </c>
      <c r="N1397" s="31" t="s">
        <v>7259</v>
      </c>
    </row>
    <row r="1398" spans="13:14" ht="12.75" customHeight="1">
      <c r="M1398" s="30" t="s">
        <v>7260</v>
      </c>
      <c r="N1398" s="31" t="s">
        <v>7261</v>
      </c>
    </row>
    <row r="1399" spans="13:14" ht="12.75" customHeight="1">
      <c r="M1399" s="30" t="s">
        <v>7262</v>
      </c>
      <c r="N1399" s="31" t="s">
        <v>7263</v>
      </c>
    </row>
    <row r="1400" spans="13:14" ht="12.75" customHeight="1">
      <c r="M1400" s="30" t="s">
        <v>7262</v>
      </c>
      <c r="N1400" s="31" t="s">
        <v>7264</v>
      </c>
    </row>
    <row r="1401" spans="13:14" ht="12.75" customHeight="1">
      <c r="M1401" s="30" t="s">
        <v>7262</v>
      </c>
      <c r="N1401" s="31" t="s">
        <v>7265</v>
      </c>
    </row>
    <row r="1402" spans="13:14" ht="12.75" customHeight="1">
      <c r="M1402" s="30" t="s">
        <v>7266</v>
      </c>
      <c r="N1402" s="31" t="s">
        <v>7267</v>
      </c>
    </row>
    <row r="1403" spans="13:14" ht="12.75" customHeight="1">
      <c r="M1403" s="30" t="s">
        <v>4466</v>
      </c>
      <c r="N1403" s="31" t="s">
        <v>7268</v>
      </c>
    </row>
    <row r="1404" spans="13:14" ht="12.75" customHeight="1">
      <c r="M1404" s="30" t="s">
        <v>4472</v>
      </c>
      <c r="N1404" s="31" t="s">
        <v>7269</v>
      </c>
    </row>
    <row r="1405" spans="13:14" ht="12.75" customHeight="1">
      <c r="M1405" s="30" t="s">
        <v>7270</v>
      </c>
      <c r="N1405" s="31" t="s">
        <v>7271</v>
      </c>
    </row>
    <row r="1406" spans="13:14" ht="12.75" customHeight="1">
      <c r="M1406" s="30" t="s">
        <v>7272</v>
      </c>
      <c r="N1406" s="31" t="s">
        <v>7273</v>
      </c>
    </row>
    <row r="1407" spans="13:14" ht="12.75" customHeight="1">
      <c r="M1407" s="30" t="s">
        <v>7274</v>
      </c>
      <c r="N1407" s="31" t="s">
        <v>7275</v>
      </c>
    </row>
    <row r="1408" spans="13:14" ht="12.75" customHeight="1">
      <c r="M1408" s="30" t="s">
        <v>7274</v>
      </c>
      <c r="N1408" s="31" t="s">
        <v>7276</v>
      </c>
    </row>
    <row r="1409" spans="13:14" ht="12.75" customHeight="1">
      <c r="M1409" s="30" t="s">
        <v>7277</v>
      </c>
      <c r="N1409" s="31" t="s">
        <v>7278</v>
      </c>
    </row>
    <row r="1410" spans="13:14" ht="12.75" customHeight="1">
      <c r="M1410" s="30" t="s">
        <v>7279</v>
      </c>
      <c r="N1410" s="31" t="s">
        <v>7280</v>
      </c>
    </row>
    <row r="1411" spans="13:14" ht="12.75" customHeight="1">
      <c r="M1411" s="30" t="s">
        <v>7279</v>
      </c>
      <c r="N1411" s="31" t="s">
        <v>7281</v>
      </c>
    </row>
    <row r="1412" spans="13:14" ht="12.75" customHeight="1">
      <c r="M1412" s="30" t="s">
        <v>7279</v>
      </c>
      <c r="N1412" s="31" t="s">
        <v>7282</v>
      </c>
    </row>
    <row r="1413" spans="13:14" ht="12.75" customHeight="1">
      <c r="M1413" s="30" t="s">
        <v>7283</v>
      </c>
      <c r="N1413" s="31" t="s">
        <v>7284</v>
      </c>
    </row>
    <row r="1414" spans="13:14" ht="12.75" customHeight="1">
      <c r="M1414" s="30" t="s">
        <v>7285</v>
      </c>
      <c r="N1414" s="31" t="s">
        <v>7286</v>
      </c>
    </row>
    <row r="1415" spans="13:14" ht="12.75" customHeight="1">
      <c r="M1415" s="30" t="s">
        <v>7287</v>
      </c>
      <c r="N1415" s="31" t="s">
        <v>7288</v>
      </c>
    </row>
    <row r="1416" spans="13:14" ht="12.75" customHeight="1">
      <c r="M1416" s="30" t="s">
        <v>7289</v>
      </c>
      <c r="N1416" s="31" t="s">
        <v>7290</v>
      </c>
    </row>
    <row r="1417" spans="13:14" ht="12.75" customHeight="1">
      <c r="M1417" s="30" t="s">
        <v>7291</v>
      </c>
      <c r="N1417" s="31" t="s">
        <v>7292</v>
      </c>
    </row>
    <row r="1418" spans="13:14" ht="12.75" customHeight="1">
      <c r="M1418" s="30" t="s">
        <v>7293</v>
      </c>
      <c r="N1418" s="31" t="s">
        <v>7294</v>
      </c>
    </row>
    <row r="1419" spans="13:14" ht="12.75" customHeight="1">
      <c r="M1419" s="30" t="s">
        <v>7295</v>
      </c>
      <c r="N1419" s="31" t="s">
        <v>7296</v>
      </c>
    </row>
    <row r="1420" spans="13:14" ht="12.75" customHeight="1">
      <c r="M1420" s="30" t="s">
        <v>7297</v>
      </c>
      <c r="N1420" s="31" t="s">
        <v>7298</v>
      </c>
    </row>
    <row r="1421" spans="13:14" ht="12.75" customHeight="1">
      <c r="M1421" s="30" t="s">
        <v>7297</v>
      </c>
      <c r="N1421" s="31" t="s">
        <v>7299</v>
      </c>
    </row>
    <row r="1422" spans="13:14" ht="12.75" customHeight="1">
      <c r="M1422" s="30" t="s">
        <v>7300</v>
      </c>
      <c r="N1422" s="31" t="s">
        <v>7301</v>
      </c>
    </row>
    <row r="1423" spans="13:14" ht="12.75" customHeight="1">
      <c r="M1423" s="30" t="s">
        <v>7302</v>
      </c>
      <c r="N1423" s="31" t="s">
        <v>7303</v>
      </c>
    </row>
    <row r="1424" spans="13:14" ht="12.75" customHeight="1">
      <c r="M1424" s="30" t="s">
        <v>7302</v>
      </c>
      <c r="N1424" s="31" t="s">
        <v>7304</v>
      </c>
    </row>
    <row r="1425" spans="13:14" ht="12.75" customHeight="1">
      <c r="M1425" s="30" t="s">
        <v>7302</v>
      </c>
      <c r="N1425" s="31" t="s">
        <v>7305</v>
      </c>
    </row>
    <row r="1426" spans="13:14" ht="12.75" customHeight="1">
      <c r="M1426" s="30" t="s">
        <v>7302</v>
      </c>
      <c r="N1426" s="31" t="s">
        <v>7306</v>
      </c>
    </row>
    <row r="1427" spans="13:14" ht="12.75" customHeight="1">
      <c r="M1427" s="30" t="s">
        <v>7307</v>
      </c>
      <c r="N1427" s="31" t="s">
        <v>7308</v>
      </c>
    </row>
    <row r="1428" spans="13:14" ht="12.75" customHeight="1">
      <c r="M1428" s="30" t="s">
        <v>7309</v>
      </c>
      <c r="N1428" s="31" t="s">
        <v>7310</v>
      </c>
    </row>
    <row r="1429" spans="13:14" ht="12.75" customHeight="1">
      <c r="M1429" s="30" t="s">
        <v>7311</v>
      </c>
      <c r="N1429" s="31" t="s">
        <v>7312</v>
      </c>
    </row>
    <row r="1430" spans="13:14" ht="12.75" customHeight="1">
      <c r="M1430" s="30" t="s">
        <v>7311</v>
      </c>
      <c r="N1430" s="31" t="s">
        <v>7313</v>
      </c>
    </row>
    <row r="1431" spans="13:14" ht="12.75" customHeight="1">
      <c r="M1431" s="30" t="s">
        <v>4483</v>
      </c>
      <c r="N1431" s="31" t="s">
        <v>7314</v>
      </c>
    </row>
    <row r="1432" spans="13:14" ht="12.75" customHeight="1">
      <c r="M1432" s="30" t="s">
        <v>7315</v>
      </c>
      <c r="N1432" s="31" t="s">
        <v>7316</v>
      </c>
    </row>
    <row r="1433" spans="13:14" ht="12.75" customHeight="1">
      <c r="M1433" s="30" t="s">
        <v>7317</v>
      </c>
      <c r="N1433" s="31" t="s">
        <v>7318</v>
      </c>
    </row>
    <row r="1434" spans="13:14" ht="12.75" customHeight="1">
      <c r="M1434" s="30" t="s">
        <v>7319</v>
      </c>
      <c r="N1434" s="31" t="s">
        <v>7320</v>
      </c>
    </row>
    <row r="1435" spans="13:14" ht="12.75" customHeight="1">
      <c r="M1435" s="30" t="s">
        <v>7321</v>
      </c>
      <c r="N1435" s="31" t="s">
        <v>7322</v>
      </c>
    </row>
    <row r="1436" spans="13:14" ht="12.75" customHeight="1">
      <c r="M1436" s="30" t="s">
        <v>7323</v>
      </c>
      <c r="N1436" s="31" t="s">
        <v>7324</v>
      </c>
    </row>
    <row r="1437" spans="13:14" ht="12.75" customHeight="1">
      <c r="M1437" s="30" t="s">
        <v>7323</v>
      </c>
      <c r="N1437" s="31" t="s">
        <v>7325</v>
      </c>
    </row>
    <row r="1438" spans="13:14" ht="12.75" customHeight="1">
      <c r="M1438" s="30" t="s">
        <v>7323</v>
      </c>
      <c r="N1438" s="31" t="s">
        <v>7326</v>
      </c>
    </row>
    <row r="1439" spans="13:14" ht="12.75" customHeight="1">
      <c r="M1439" s="30" t="s">
        <v>7323</v>
      </c>
      <c r="N1439" s="31" t="s">
        <v>7327</v>
      </c>
    </row>
    <row r="1440" spans="13:14" ht="12.75" customHeight="1">
      <c r="M1440" s="30" t="s">
        <v>7328</v>
      </c>
      <c r="N1440" s="31" t="s">
        <v>7329</v>
      </c>
    </row>
    <row r="1441" spans="13:14" ht="12.75" customHeight="1">
      <c r="M1441" s="30" t="s">
        <v>7330</v>
      </c>
      <c r="N1441" s="31" t="s">
        <v>7331</v>
      </c>
    </row>
    <row r="1442" spans="13:14" ht="12.75" customHeight="1">
      <c r="M1442" s="30" t="s">
        <v>7332</v>
      </c>
      <c r="N1442" s="31" t="s">
        <v>7333</v>
      </c>
    </row>
    <row r="1443" spans="13:14" ht="12.75" customHeight="1">
      <c r="M1443" s="30" t="s">
        <v>7334</v>
      </c>
      <c r="N1443" s="31" t="s">
        <v>7335</v>
      </c>
    </row>
    <row r="1444" spans="13:14" ht="12.75" customHeight="1">
      <c r="M1444" s="30" t="s">
        <v>7336</v>
      </c>
      <c r="N1444" s="31" t="s">
        <v>7337</v>
      </c>
    </row>
    <row r="1445" spans="13:14" ht="12.75" customHeight="1">
      <c r="M1445" s="30" t="s">
        <v>7338</v>
      </c>
      <c r="N1445" s="31" t="s">
        <v>7339</v>
      </c>
    </row>
    <row r="1446" spans="13:14" ht="12.75" customHeight="1">
      <c r="M1446" s="30" t="s">
        <v>7340</v>
      </c>
      <c r="N1446" s="31" t="s">
        <v>7341</v>
      </c>
    </row>
    <row r="1447" spans="13:14" ht="12.75" customHeight="1">
      <c r="M1447" s="30" t="s">
        <v>7342</v>
      </c>
      <c r="N1447" s="31" t="s">
        <v>7343</v>
      </c>
    </row>
    <row r="1448" spans="13:14" ht="12.75" customHeight="1">
      <c r="M1448" s="30" t="s">
        <v>4488</v>
      </c>
      <c r="N1448" s="31" t="s">
        <v>7344</v>
      </c>
    </row>
    <row r="1449" spans="13:14" ht="12.75" customHeight="1">
      <c r="M1449" s="30" t="s">
        <v>7345</v>
      </c>
      <c r="N1449" s="31" t="s">
        <v>7346</v>
      </c>
    </row>
    <row r="1450" spans="13:14" ht="12.75" customHeight="1">
      <c r="M1450" s="30" t="s">
        <v>7347</v>
      </c>
      <c r="N1450" s="31" t="s">
        <v>7348</v>
      </c>
    </row>
    <row r="1451" spans="13:14" ht="12.75" customHeight="1">
      <c r="M1451" s="30" t="s">
        <v>7349</v>
      </c>
      <c r="N1451" s="31" t="s">
        <v>7350</v>
      </c>
    </row>
    <row r="1452" spans="13:14" ht="12.75" customHeight="1">
      <c r="M1452" s="30" t="s">
        <v>7351</v>
      </c>
      <c r="N1452" s="31" t="s">
        <v>7352</v>
      </c>
    </row>
    <row r="1453" spans="13:14" ht="12.75" customHeight="1">
      <c r="M1453" s="30" t="s">
        <v>7353</v>
      </c>
      <c r="N1453" s="31" t="s">
        <v>7354</v>
      </c>
    </row>
    <row r="1454" spans="13:14" ht="12.75" customHeight="1">
      <c r="M1454" s="30" t="s">
        <v>7355</v>
      </c>
      <c r="N1454" s="31" t="s">
        <v>7356</v>
      </c>
    </row>
    <row r="1455" spans="13:14" ht="12.75" customHeight="1">
      <c r="M1455" s="30" t="s">
        <v>7357</v>
      </c>
      <c r="N1455" s="31" t="s">
        <v>7358</v>
      </c>
    </row>
    <row r="1456" spans="13:14" ht="12.75" customHeight="1">
      <c r="M1456" s="30" t="s">
        <v>7359</v>
      </c>
      <c r="N1456" s="31" t="s">
        <v>7360</v>
      </c>
    </row>
    <row r="1457" spans="13:14" ht="12.75" customHeight="1">
      <c r="M1457" s="30" t="s">
        <v>7359</v>
      </c>
      <c r="N1457" s="31" t="s">
        <v>7361</v>
      </c>
    </row>
    <row r="1458" spans="13:14" ht="12.75" customHeight="1">
      <c r="M1458" s="30" t="s">
        <v>7362</v>
      </c>
      <c r="N1458" s="31" t="s">
        <v>7363</v>
      </c>
    </row>
    <row r="1459" spans="13:14" ht="12.75" customHeight="1">
      <c r="M1459" s="30" t="s">
        <v>7364</v>
      </c>
      <c r="N1459" s="31" t="s">
        <v>7365</v>
      </c>
    </row>
    <row r="1460" spans="13:14" ht="12.75" customHeight="1">
      <c r="M1460" s="30" t="s">
        <v>7366</v>
      </c>
      <c r="N1460" s="31" t="s">
        <v>7367</v>
      </c>
    </row>
    <row r="1461" spans="13:14" ht="12.75" customHeight="1">
      <c r="M1461" s="30" t="s">
        <v>7368</v>
      </c>
      <c r="N1461" s="31" t="s">
        <v>7369</v>
      </c>
    </row>
    <row r="1462" spans="13:14" ht="12.75" customHeight="1">
      <c r="M1462" s="30" t="s">
        <v>7370</v>
      </c>
      <c r="N1462" s="31" t="s">
        <v>7371</v>
      </c>
    </row>
    <row r="1463" spans="13:14" ht="12.75" customHeight="1">
      <c r="M1463" s="30" t="s">
        <v>7372</v>
      </c>
      <c r="N1463" s="31" t="s">
        <v>7373</v>
      </c>
    </row>
    <row r="1464" spans="13:14" ht="12.75" customHeight="1">
      <c r="M1464" s="30" t="s">
        <v>7374</v>
      </c>
      <c r="N1464" s="31" t="s">
        <v>7375</v>
      </c>
    </row>
    <row r="1465" spans="13:14" ht="12.75" customHeight="1">
      <c r="M1465" s="30" t="s">
        <v>7374</v>
      </c>
      <c r="N1465" s="31" t="s">
        <v>7376</v>
      </c>
    </row>
    <row r="1466" spans="13:14" ht="12.75" customHeight="1">
      <c r="M1466" s="30" t="s">
        <v>7374</v>
      </c>
      <c r="N1466" s="31" t="s">
        <v>7377</v>
      </c>
    </row>
    <row r="1467" spans="13:14" ht="12.75" customHeight="1">
      <c r="M1467" s="30" t="s">
        <v>7378</v>
      </c>
      <c r="N1467" s="31" t="s">
        <v>7379</v>
      </c>
    </row>
    <row r="1468" spans="13:14" ht="12.75" customHeight="1">
      <c r="M1468" s="30" t="s">
        <v>7380</v>
      </c>
      <c r="N1468" s="31" t="s">
        <v>7381</v>
      </c>
    </row>
    <row r="1469" spans="13:14" ht="12.75" customHeight="1">
      <c r="M1469" s="30" t="s">
        <v>7382</v>
      </c>
      <c r="N1469" s="31" t="s">
        <v>7383</v>
      </c>
    </row>
    <row r="1470" spans="13:14" ht="12.75" customHeight="1">
      <c r="M1470" s="30" t="s">
        <v>7384</v>
      </c>
      <c r="N1470" s="31" t="s">
        <v>7385</v>
      </c>
    </row>
    <row r="1471" spans="13:14" ht="12.75" customHeight="1">
      <c r="M1471" s="30" t="s">
        <v>7386</v>
      </c>
      <c r="N1471" s="31" t="s">
        <v>7387</v>
      </c>
    </row>
    <row r="1472" spans="13:14" ht="12.75" customHeight="1">
      <c r="M1472" s="30" t="s">
        <v>7386</v>
      </c>
      <c r="N1472" s="31" t="s">
        <v>7388</v>
      </c>
    </row>
    <row r="1473" spans="13:14" ht="12.75" customHeight="1">
      <c r="M1473" s="30" t="s">
        <v>7389</v>
      </c>
      <c r="N1473" s="31" t="s">
        <v>7390</v>
      </c>
    </row>
    <row r="1474" spans="13:14" ht="12.75" customHeight="1">
      <c r="M1474" s="30" t="s">
        <v>7391</v>
      </c>
      <c r="N1474" s="31" t="s">
        <v>7392</v>
      </c>
    </row>
    <row r="1475" spans="13:14" ht="12.75" customHeight="1">
      <c r="M1475" s="30" t="s">
        <v>7393</v>
      </c>
      <c r="N1475" s="31" t="s">
        <v>7394</v>
      </c>
    </row>
    <row r="1476" spans="13:14" ht="12.75" customHeight="1">
      <c r="M1476" s="30" t="s">
        <v>7393</v>
      </c>
      <c r="N1476" s="31" t="s">
        <v>7395</v>
      </c>
    </row>
    <row r="1477" spans="13:14" ht="12.75" customHeight="1">
      <c r="M1477" s="30" t="s">
        <v>7396</v>
      </c>
      <c r="N1477" s="31" t="s">
        <v>7397</v>
      </c>
    </row>
    <row r="1478" spans="13:14" ht="12.75" customHeight="1">
      <c r="M1478" s="30" t="s">
        <v>7398</v>
      </c>
      <c r="N1478" s="31" t="s">
        <v>7399</v>
      </c>
    </row>
    <row r="1479" spans="13:14" ht="12.75" customHeight="1">
      <c r="M1479" s="30" t="s">
        <v>7400</v>
      </c>
      <c r="N1479" s="31" t="s">
        <v>7401</v>
      </c>
    </row>
    <row r="1480" spans="13:14" ht="12.75" customHeight="1">
      <c r="M1480" s="30" t="s">
        <v>7402</v>
      </c>
      <c r="N1480" s="31" t="s">
        <v>7403</v>
      </c>
    </row>
    <row r="1481" spans="13:14" ht="12.75" customHeight="1">
      <c r="M1481" s="30" t="s">
        <v>7404</v>
      </c>
      <c r="N1481" s="31" t="s">
        <v>7405</v>
      </c>
    </row>
    <row r="1482" spans="13:14" ht="12.75" customHeight="1">
      <c r="M1482" s="30" t="s">
        <v>7406</v>
      </c>
      <c r="N1482" s="31" t="s">
        <v>7407</v>
      </c>
    </row>
    <row r="1483" spans="13:14" ht="12.75" customHeight="1">
      <c r="M1483" s="30" t="s">
        <v>7408</v>
      </c>
      <c r="N1483" s="31" t="s">
        <v>7409</v>
      </c>
    </row>
    <row r="1484" spans="13:14" ht="12.75" customHeight="1">
      <c r="M1484" s="30" t="s">
        <v>7410</v>
      </c>
      <c r="N1484" s="31" t="s">
        <v>7411</v>
      </c>
    </row>
    <row r="1485" spans="13:14" ht="12.75" customHeight="1">
      <c r="M1485" s="30" t="s">
        <v>7412</v>
      </c>
      <c r="N1485" s="31" t="s">
        <v>7413</v>
      </c>
    </row>
    <row r="1486" spans="13:14" ht="12.75" customHeight="1">
      <c r="M1486" s="30" t="s">
        <v>7414</v>
      </c>
      <c r="N1486" s="31" t="s">
        <v>7415</v>
      </c>
    </row>
    <row r="1487" spans="13:14" ht="12.75" customHeight="1">
      <c r="M1487" s="30" t="s">
        <v>7414</v>
      </c>
      <c r="N1487" s="31" t="s">
        <v>7416</v>
      </c>
    </row>
    <row r="1488" spans="13:14" ht="12.75" customHeight="1">
      <c r="M1488" s="30" t="s">
        <v>7414</v>
      </c>
      <c r="N1488" s="31" t="s">
        <v>7417</v>
      </c>
    </row>
    <row r="1489" spans="13:14" ht="12.75" customHeight="1">
      <c r="M1489" s="30" t="s">
        <v>7414</v>
      </c>
      <c r="N1489" s="31" t="s">
        <v>7418</v>
      </c>
    </row>
    <row r="1490" spans="13:14" ht="12.75" customHeight="1">
      <c r="M1490" s="30" t="s">
        <v>7414</v>
      </c>
      <c r="N1490" s="31" t="s">
        <v>7419</v>
      </c>
    </row>
    <row r="1491" spans="13:14" ht="12.75" customHeight="1">
      <c r="M1491" s="30" t="s">
        <v>7420</v>
      </c>
      <c r="N1491" s="31" t="s">
        <v>7421</v>
      </c>
    </row>
    <row r="1492" spans="13:14" ht="12.75" customHeight="1">
      <c r="M1492" s="30" t="s">
        <v>7422</v>
      </c>
      <c r="N1492" s="31" t="s">
        <v>7423</v>
      </c>
    </row>
    <row r="1493" spans="13:14" ht="12.75" customHeight="1">
      <c r="M1493" s="30" t="s">
        <v>7424</v>
      </c>
      <c r="N1493" s="31" t="s">
        <v>7425</v>
      </c>
    </row>
    <row r="1494" spans="13:14" ht="12.75" customHeight="1">
      <c r="M1494" s="30" t="s">
        <v>7424</v>
      </c>
      <c r="N1494" s="31" t="s">
        <v>7426</v>
      </c>
    </row>
    <row r="1495" spans="13:14" ht="12.75" customHeight="1">
      <c r="M1495" s="30" t="s">
        <v>7424</v>
      </c>
      <c r="N1495" s="31" t="s">
        <v>7427</v>
      </c>
    </row>
    <row r="1496" spans="13:14" ht="12.75" customHeight="1">
      <c r="M1496" s="30" t="s">
        <v>7424</v>
      </c>
      <c r="N1496" s="31" t="s">
        <v>7428</v>
      </c>
    </row>
    <row r="1497" spans="13:14" ht="12.75" customHeight="1">
      <c r="M1497" s="30" t="s">
        <v>4494</v>
      </c>
      <c r="N1497" s="31" t="s">
        <v>7429</v>
      </c>
    </row>
    <row r="1498" spans="13:14" ht="12.75" customHeight="1">
      <c r="M1498" s="30" t="s">
        <v>7430</v>
      </c>
      <c r="N1498" s="31" t="s">
        <v>7431</v>
      </c>
    </row>
    <row r="1499" spans="13:14" ht="12.75" customHeight="1">
      <c r="M1499" s="30" t="s">
        <v>7432</v>
      </c>
      <c r="N1499" s="31" t="s">
        <v>7433</v>
      </c>
    </row>
    <row r="1500" spans="13:14" ht="12.75" customHeight="1">
      <c r="M1500" s="30" t="s">
        <v>7712</v>
      </c>
      <c r="N1500" s="31" t="s">
        <v>7713</v>
      </c>
    </row>
    <row r="1501" spans="13:14" ht="12.75" customHeight="1">
      <c r="M1501" s="30" t="s">
        <v>7714</v>
      </c>
      <c r="N1501" s="31" t="s">
        <v>7715</v>
      </c>
    </row>
    <row r="1502" spans="13:14" ht="12.75" customHeight="1">
      <c r="M1502" s="30" t="s">
        <v>7716</v>
      </c>
      <c r="N1502" s="31" t="s">
        <v>7717</v>
      </c>
    </row>
    <row r="1503" spans="13:14" ht="12.75" customHeight="1">
      <c r="M1503" s="30" t="s">
        <v>7718</v>
      </c>
      <c r="N1503" s="31" t="s">
        <v>7719</v>
      </c>
    </row>
    <row r="1504" spans="13:14" ht="12.75" customHeight="1">
      <c r="M1504" s="30" t="s">
        <v>7720</v>
      </c>
      <c r="N1504" s="31" t="s">
        <v>7721</v>
      </c>
    </row>
    <row r="1505" spans="13:14" ht="12.75" customHeight="1">
      <c r="M1505" s="30" t="s">
        <v>7722</v>
      </c>
      <c r="N1505" s="31" t="s">
        <v>7723</v>
      </c>
    </row>
    <row r="1506" spans="13:14" ht="12.75" customHeight="1">
      <c r="M1506" s="30" t="s">
        <v>7724</v>
      </c>
      <c r="N1506" s="31" t="s">
        <v>7725</v>
      </c>
    </row>
    <row r="1507" spans="13:14" ht="12.75" customHeight="1">
      <c r="M1507" s="30" t="s">
        <v>7726</v>
      </c>
      <c r="N1507" s="31" t="s">
        <v>7727</v>
      </c>
    </row>
    <row r="1508" spans="13:14" ht="12.75" customHeight="1">
      <c r="M1508" s="30" t="s">
        <v>7728</v>
      </c>
      <c r="N1508" s="31" t="s">
        <v>8545</v>
      </c>
    </row>
    <row r="1509" spans="13:14" ht="12.75" customHeight="1">
      <c r="M1509" s="30" t="s">
        <v>8546</v>
      </c>
      <c r="N1509" s="31" t="s">
        <v>8547</v>
      </c>
    </row>
    <row r="1510" spans="13:14" ht="12.75" customHeight="1">
      <c r="M1510" s="30" t="s">
        <v>8546</v>
      </c>
      <c r="N1510" s="31" t="s">
        <v>8548</v>
      </c>
    </row>
    <row r="1511" spans="13:14" ht="12.75" customHeight="1">
      <c r="M1511" s="30" t="s">
        <v>8549</v>
      </c>
      <c r="N1511" s="31" t="s">
        <v>8550</v>
      </c>
    </row>
    <row r="1512" spans="13:14" ht="12.75" customHeight="1">
      <c r="M1512" s="30" t="s">
        <v>8551</v>
      </c>
      <c r="N1512" s="31" t="s">
        <v>8552</v>
      </c>
    </row>
    <row r="1513" spans="13:14" ht="12.75" customHeight="1">
      <c r="M1513" s="30" t="s">
        <v>8553</v>
      </c>
      <c r="N1513" s="31" t="s">
        <v>8554</v>
      </c>
    </row>
    <row r="1514" spans="13:14" ht="12.75" customHeight="1">
      <c r="M1514" s="30" t="s">
        <v>8555</v>
      </c>
      <c r="N1514" s="31" t="s">
        <v>8556</v>
      </c>
    </row>
    <row r="1515" spans="13:14" ht="12.75" customHeight="1">
      <c r="M1515" s="30" t="s">
        <v>8557</v>
      </c>
      <c r="N1515" s="31" t="s">
        <v>388</v>
      </c>
    </row>
    <row r="1516" spans="13:14" ht="12.75" customHeight="1">
      <c r="M1516" s="30" t="s">
        <v>8557</v>
      </c>
      <c r="N1516" s="31" t="s">
        <v>389</v>
      </c>
    </row>
    <row r="1517" spans="13:14" ht="12.75" customHeight="1">
      <c r="M1517" s="30" t="s">
        <v>390</v>
      </c>
      <c r="N1517" s="31" t="s">
        <v>391</v>
      </c>
    </row>
    <row r="1518" spans="13:14" ht="12.75" customHeight="1">
      <c r="M1518" s="30" t="s">
        <v>4119</v>
      </c>
      <c r="N1518" s="31" t="s">
        <v>392</v>
      </c>
    </row>
    <row r="1519" spans="13:14" ht="12.75" customHeight="1">
      <c r="M1519" s="30" t="s">
        <v>393</v>
      </c>
      <c r="N1519" s="31" t="s">
        <v>394</v>
      </c>
    </row>
    <row r="1520" spans="13:14" ht="12.75" customHeight="1">
      <c r="M1520" s="30" t="s">
        <v>395</v>
      </c>
      <c r="N1520" s="31" t="s">
        <v>396</v>
      </c>
    </row>
    <row r="1521" spans="13:14" ht="12.75" customHeight="1">
      <c r="M1521" s="30" t="s">
        <v>397</v>
      </c>
      <c r="N1521" s="31" t="s">
        <v>398</v>
      </c>
    </row>
    <row r="1522" spans="13:14" ht="12.75" customHeight="1">
      <c r="M1522" s="30" t="s">
        <v>399</v>
      </c>
      <c r="N1522" s="31" t="s">
        <v>400</v>
      </c>
    </row>
    <row r="1523" spans="13:14" ht="12.75" customHeight="1">
      <c r="M1523" s="30" t="s">
        <v>401</v>
      </c>
      <c r="N1523" s="31" t="s">
        <v>402</v>
      </c>
    </row>
    <row r="1524" spans="13:14" ht="12.75" customHeight="1">
      <c r="M1524" s="30" t="s">
        <v>403</v>
      </c>
      <c r="N1524" s="31" t="s">
        <v>404</v>
      </c>
    </row>
    <row r="1525" spans="13:14" ht="12.75" customHeight="1">
      <c r="M1525" s="30" t="s">
        <v>405</v>
      </c>
      <c r="N1525" s="31" t="s">
        <v>406</v>
      </c>
    </row>
    <row r="1526" spans="13:14" ht="12.75" customHeight="1">
      <c r="M1526" s="30" t="s">
        <v>407</v>
      </c>
      <c r="N1526" s="31" t="s">
        <v>408</v>
      </c>
    </row>
    <row r="1527" spans="13:14" ht="12.75" customHeight="1">
      <c r="M1527" s="30" t="s">
        <v>409</v>
      </c>
      <c r="N1527" s="31" t="s">
        <v>410</v>
      </c>
    </row>
    <row r="1528" spans="13:14" ht="12.75" customHeight="1">
      <c r="M1528" s="30" t="s">
        <v>411</v>
      </c>
      <c r="N1528" s="31" t="s">
        <v>412</v>
      </c>
    </row>
    <row r="1529" spans="13:14" ht="12.75" customHeight="1">
      <c r="M1529" s="30" t="s">
        <v>413</v>
      </c>
      <c r="N1529" s="31" t="s">
        <v>414</v>
      </c>
    </row>
    <row r="1530" spans="13:14" ht="12.75" customHeight="1">
      <c r="M1530" s="30" t="s">
        <v>415</v>
      </c>
      <c r="N1530" s="31" t="s">
        <v>416</v>
      </c>
    </row>
    <row r="1531" spans="13:14" ht="12.75" customHeight="1">
      <c r="M1531" s="30" t="s">
        <v>417</v>
      </c>
      <c r="N1531" s="31" t="s">
        <v>418</v>
      </c>
    </row>
    <row r="1532" spans="13:14" ht="12.75" customHeight="1">
      <c r="M1532" s="30" t="s">
        <v>419</v>
      </c>
      <c r="N1532" s="31" t="s">
        <v>420</v>
      </c>
    </row>
    <row r="1533" spans="13:14" ht="12.75" customHeight="1">
      <c r="M1533" s="30" t="s">
        <v>421</v>
      </c>
      <c r="N1533" s="31" t="s">
        <v>422</v>
      </c>
    </row>
    <row r="1534" spans="13:14" ht="12.75" customHeight="1">
      <c r="M1534" s="30" t="s">
        <v>423</v>
      </c>
      <c r="N1534" s="31" t="s">
        <v>424</v>
      </c>
    </row>
    <row r="1535" spans="13:14" ht="12.75" customHeight="1">
      <c r="M1535" s="30" t="s">
        <v>425</v>
      </c>
      <c r="N1535" s="31" t="s">
        <v>426</v>
      </c>
    </row>
    <row r="1536" spans="13:14" ht="12.75" customHeight="1">
      <c r="M1536" s="30" t="s">
        <v>427</v>
      </c>
      <c r="N1536" s="31" t="s">
        <v>428</v>
      </c>
    </row>
    <row r="1537" spans="13:14" ht="12.75" customHeight="1">
      <c r="M1537" s="30" t="s">
        <v>429</v>
      </c>
      <c r="N1537" s="31" t="s">
        <v>430</v>
      </c>
    </row>
    <row r="1538" spans="13:14" ht="12.75" customHeight="1">
      <c r="M1538" s="30" t="s">
        <v>431</v>
      </c>
      <c r="N1538" s="31" t="s">
        <v>432</v>
      </c>
    </row>
    <row r="1539" spans="13:14" ht="12.75" customHeight="1">
      <c r="M1539" s="30" t="s">
        <v>433</v>
      </c>
      <c r="N1539" s="31" t="s">
        <v>434</v>
      </c>
    </row>
    <row r="1540" spans="13:14" ht="12.75" customHeight="1">
      <c r="M1540" s="30" t="s">
        <v>435</v>
      </c>
      <c r="N1540" s="31" t="s">
        <v>436</v>
      </c>
    </row>
    <row r="1541" spans="13:14" ht="12.75" customHeight="1">
      <c r="M1541" s="30" t="s">
        <v>435</v>
      </c>
      <c r="N1541" s="31" t="s">
        <v>437</v>
      </c>
    </row>
    <row r="1542" spans="13:14" ht="12.75" customHeight="1">
      <c r="M1542" s="30" t="s">
        <v>435</v>
      </c>
      <c r="N1542" s="31" t="s">
        <v>438</v>
      </c>
    </row>
    <row r="1543" spans="13:14" ht="12.75" customHeight="1">
      <c r="M1543" s="30" t="s">
        <v>439</v>
      </c>
      <c r="N1543" s="31" t="s">
        <v>440</v>
      </c>
    </row>
    <row r="1544" spans="13:14" ht="12.75" customHeight="1">
      <c r="M1544" s="30" t="s">
        <v>441</v>
      </c>
      <c r="N1544" s="31" t="s">
        <v>442</v>
      </c>
    </row>
    <row r="1545" spans="13:14" ht="12.75" customHeight="1">
      <c r="M1545" s="30" t="s">
        <v>443</v>
      </c>
      <c r="N1545" s="31" t="s">
        <v>444</v>
      </c>
    </row>
    <row r="1546" spans="13:14" ht="12.75" customHeight="1">
      <c r="M1546" s="30" t="s">
        <v>4500</v>
      </c>
      <c r="N1546" s="31" t="s">
        <v>445</v>
      </c>
    </row>
    <row r="1547" spans="13:14" ht="12.75" customHeight="1">
      <c r="M1547" s="30" t="s">
        <v>446</v>
      </c>
      <c r="N1547" s="31" t="s">
        <v>4989</v>
      </c>
    </row>
    <row r="1548" spans="13:14" ht="12.75" customHeight="1">
      <c r="M1548" s="30" t="s">
        <v>4990</v>
      </c>
      <c r="N1548" s="31" t="s">
        <v>4991</v>
      </c>
    </row>
    <row r="1549" spans="13:14" ht="12.75" customHeight="1">
      <c r="M1549" s="30" t="s">
        <v>4992</v>
      </c>
      <c r="N1549" s="31" t="s">
        <v>4993</v>
      </c>
    </row>
    <row r="1550" spans="13:14" ht="12.75" customHeight="1">
      <c r="M1550" s="30" t="s">
        <v>4994</v>
      </c>
      <c r="N1550" s="31" t="s">
        <v>4995</v>
      </c>
    </row>
    <row r="1551" spans="13:14" ht="12.75" customHeight="1">
      <c r="M1551" s="30" t="s">
        <v>4994</v>
      </c>
      <c r="N1551" s="31" t="s">
        <v>4996</v>
      </c>
    </row>
    <row r="1552" spans="13:14" ht="12.75" customHeight="1">
      <c r="M1552" s="30" t="s">
        <v>4997</v>
      </c>
      <c r="N1552" s="31" t="s">
        <v>4998</v>
      </c>
    </row>
    <row r="1553" spans="13:14" ht="12.75" customHeight="1">
      <c r="M1553" s="30" t="s">
        <v>4999</v>
      </c>
      <c r="N1553" s="31" t="s">
        <v>5000</v>
      </c>
    </row>
    <row r="1554" spans="13:14" ht="12.75" customHeight="1">
      <c r="M1554" s="30" t="s">
        <v>5001</v>
      </c>
      <c r="N1554" s="31" t="s">
        <v>5002</v>
      </c>
    </row>
    <row r="1555" spans="13:14" ht="12.75" customHeight="1">
      <c r="M1555" s="30" t="s">
        <v>5003</v>
      </c>
      <c r="N1555" s="31" t="s">
        <v>5004</v>
      </c>
    </row>
    <row r="1556" spans="13:14" ht="12.75" customHeight="1">
      <c r="M1556" s="30" t="s">
        <v>5005</v>
      </c>
      <c r="N1556" s="31" t="s">
        <v>5006</v>
      </c>
    </row>
    <row r="1557" spans="13:14" ht="12.75" customHeight="1">
      <c r="M1557" s="30" t="s">
        <v>5007</v>
      </c>
      <c r="N1557" s="31" t="s">
        <v>5008</v>
      </c>
    </row>
    <row r="1558" spans="13:14" ht="12.75" customHeight="1">
      <c r="M1558" s="30" t="s">
        <v>4506</v>
      </c>
      <c r="N1558" s="31" t="s">
        <v>5009</v>
      </c>
    </row>
    <row r="1559" spans="13:14" ht="12.75" customHeight="1">
      <c r="M1559" s="30" t="s">
        <v>5010</v>
      </c>
      <c r="N1559" s="31" t="s">
        <v>5011</v>
      </c>
    </row>
    <row r="1560" spans="13:14" ht="12.75" customHeight="1">
      <c r="M1560" s="30" t="s">
        <v>5010</v>
      </c>
      <c r="N1560" s="31" t="s">
        <v>5012</v>
      </c>
    </row>
    <row r="1561" spans="13:14" ht="12.75" customHeight="1">
      <c r="M1561" s="30" t="s">
        <v>5013</v>
      </c>
      <c r="N1561" s="31" t="s">
        <v>5014</v>
      </c>
    </row>
    <row r="1562" spans="13:14" ht="12.75" customHeight="1">
      <c r="M1562" s="30" t="s">
        <v>5015</v>
      </c>
      <c r="N1562" s="31" t="s">
        <v>5016</v>
      </c>
    </row>
    <row r="1563" spans="13:14" ht="12.75" customHeight="1">
      <c r="M1563" s="30" t="s">
        <v>5017</v>
      </c>
      <c r="N1563" s="31" t="s">
        <v>5018</v>
      </c>
    </row>
    <row r="1564" spans="13:14" ht="12.75" customHeight="1">
      <c r="M1564" s="30" t="s">
        <v>5019</v>
      </c>
      <c r="N1564" s="31" t="s">
        <v>5020</v>
      </c>
    </row>
    <row r="1565" spans="13:14" ht="12.75" customHeight="1">
      <c r="M1565" s="30" t="s">
        <v>5021</v>
      </c>
      <c r="N1565" s="31" t="s">
        <v>5022</v>
      </c>
    </row>
    <row r="1566" spans="13:14" ht="12.75" customHeight="1">
      <c r="M1566" s="30" t="s">
        <v>5023</v>
      </c>
      <c r="N1566" s="31" t="s">
        <v>5024</v>
      </c>
    </row>
    <row r="1567" spans="13:14" ht="12.75" customHeight="1">
      <c r="M1567" s="30" t="s">
        <v>4516</v>
      </c>
      <c r="N1567" s="31" t="s">
        <v>5025</v>
      </c>
    </row>
    <row r="1568" spans="13:14" ht="12.75" customHeight="1">
      <c r="M1568" s="30" t="s">
        <v>5026</v>
      </c>
      <c r="N1568" s="31" t="s">
        <v>5027</v>
      </c>
    </row>
    <row r="1569" spans="13:14" ht="12.75" customHeight="1">
      <c r="M1569" s="30" t="s">
        <v>5028</v>
      </c>
      <c r="N1569" s="31" t="s">
        <v>5029</v>
      </c>
    </row>
    <row r="1570" spans="13:14" ht="12.75" customHeight="1">
      <c r="M1570" s="30" t="s">
        <v>5030</v>
      </c>
      <c r="N1570" s="31" t="s">
        <v>5031</v>
      </c>
    </row>
    <row r="1571" spans="13:14" ht="12.75" customHeight="1">
      <c r="M1571" s="30" t="s">
        <v>5032</v>
      </c>
      <c r="N1571" s="31" t="s">
        <v>5033</v>
      </c>
    </row>
    <row r="1572" spans="13:14" ht="12.75" customHeight="1">
      <c r="M1572" s="30" t="s">
        <v>5034</v>
      </c>
      <c r="N1572" s="31" t="s">
        <v>5035</v>
      </c>
    </row>
    <row r="1573" spans="13:14" ht="12.75" customHeight="1">
      <c r="M1573" s="30" t="s">
        <v>5036</v>
      </c>
      <c r="N1573" s="31" t="s">
        <v>5037</v>
      </c>
    </row>
    <row r="1574" spans="13:14" ht="12.75" customHeight="1">
      <c r="M1574" s="30" t="s">
        <v>5038</v>
      </c>
      <c r="N1574" s="31" t="s">
        <v>5039</v>
      </c>
    </row>
    <row r="1575" spans="13:14" ht="12.75" customHeight="1">
      <c r="M1575" s="30" t="s">
        <v>5040</v>
      </c>
      <c r="N1575" s="31" t="s">
        <v>5041</v>
      </c>
    </row>
    <row r="1576" spans="13:14" ht="12.75" customHeight="1">
      <c r="M1576" s="30" t="s">
        <v>5042</v>
      </c>
      <c r="N1576" s="31" t="s">
        <v>5043</v>
      </c>
    </row>
    <row r="1577" spans="13:14" ht="12.75" customHeight="1">
      <c r="M1577" s="30" t="s">
        <v>5044</v>
      </c>
      <c r="N1577" s="31" t="s">
        <v>5045</v>
      </c>
    </row>
    <row r="1578" spans="13:14" ht="12.75" customHeight="1">
      <c r="M1578" s="30" t="s">
        <v>5046</v>
      </c>
      <c r="N1578" s="31" t="s">
        <v>5047</v>
      </c>
    </row>
    <row r="1579" spans="13:14" ht="12.75" customHeight="1">
      <c r="M1579" s="30" t="s">
        <v>5048</v>
      </c>
      <c r="N1579" s="31" t="s">
        <v>5049</v>
      </c>
    </row>
    <row r="1580" spans="13:14" ht="12.75" customHeight="1">
      <c r="M1580" s="30" t="s">
        <v>5048</v>
      </c>
      <c r="N1580" s="31" t="s">
        <v>5050</v>
      </c>
    </row>
    <row r="1581" spans="13:14" ht="12.75" customHeight="1">
      <c r="M1581" s="30" t="s">
        <v>5051</v>
      </c>
      <c r="N1581" s="31" t="s">
        <v>5052</v>
      </c>
    </row>
    <row r="1582" spans="13:14" ht="12.75" customHeight="1">
      <c r="M1582" s="30" t="s">
        <v>5053</v>
      </c>
      <c r="N1582" s="31" t="s">
        <v>5054</v>
      </c>
    </row>
    <row r="1583" spans="13:14" ht="12.75" customHeight="1">
      <c r="M1583" s="30" t="s">
        <v>5055</v>
      </c>
      <c r="N1583" s="31" t="s">
        <v>5056</v>
      </c>
    </row>
    <row r="1584" spans="13:14" ht="12.75" customHeight="1">
      <c r="M1584" s="30" t="s">
        <v>5057</v>
      </c>
      <c r="N1584" s="31" t="s">
        <v>5058</v>
      </c>
    </row>
    <row r="1585" spans="13:14" ht="12.75" customHeight="1">
      <c r="M1585" s="30" t="s">
        <v>5057</v>
      </c>
      <c r="N1585" s="31" t="s">
        <v>5059</v>
      </c>
    </row>
    <row r="1586" spans="13:14" ht="12.75" customHeight="1">
      <c r="M1586" s="30" t="s">
        <v>5060</v>
      </c>
      <c r="N1586" s="31" t="s">
        <v>5061</v>
      </c>
    </row>
    <row r="1587" spans="13:14" ht="12.75" customHeight="1">
      <c r="M1587" s="30" t="s">
        <v>5062</v>
      </c>
      <c r="N1587" s="31" t="s">
        <v>5063</v>
      </c>
    </row>
    <row r="1588" spans="13:14" ht="12.75" customHeight="1">
      <c r="M1588" s="30" t="s">
        <v>5064</v>
      </c>
      <c r="N1588" s="31" t="s">
        <v>5065</v>
      </c>
    </row>
    <row r="1589" spans="13:14" ht="12.75" customHeight="1">
      <c r="M1589" s="30" t="s">
        <v>5066</v>
      </c>
      <c r="N1589" s="31" t="s">
        <v>5067</v>
      </c>
    </row>
    <row r="1590" spans="13:14" ht="12.75" customHeight="1">
      <c r="M1590" s="30" t="s">
        <v>5068</v>
      </c>
      <c r="N1590" s="31" t="s">
        <v>5069</v>
      </c>
    </row>
    <row r="1591" spans="13:14" ht="12.75" customHeight="1">
      <c r="M1591" s="30" t="s">
        <v>5070</v>
      </c>
      <c r="N1591" s="31" t="s">
        <v>5071</v>
      </c>
    </row>
    <row r="1592" spans="13:14" ht="12.75" customHeight="1">
      <c r="M1592" s="30" t="s">
        <v>5072</v>
      </c>
      <c r="N1592" s="31" t="s">
        <v>5073</v>
      </c>
    </row>
    <row r="1593" spans="13:14" ht="12.75" customHeight="1">
      <c r="M1593" s="30" t="s">
        <v>5074</v>
      </c>
      <c r="N1593" s="31" t="s">
        <v>5075</v>
      </c>
    </row>
    <row r="1594" spans="13:14" ht="12.75" customHeight="1">
      <c r="M1594" s="30" t="s">
        <v>5076</v>
      </c>
      <c r="N1594" s="31" t="s">
        <v>5077</v>
      </c>
    </row>
    <row r="1595" spans="13:14" ht="12.75" customHeight="1">
      <c r="M1595" s="30" t="s">
        <v>5076</v>
      </c>
      <c r="N1595" s="31" t="s">
        <v>5078</v>
      </c>
    </row>
    <row r="1596" spans="13:14" ht="12.75" customHeight="1">
      <c r="M1596" s="30" t="s">
        <v>5076</v>
      </c>
      <c r="N1596" s="31" t="s">
        <v>5079</v>
      </c>
    </row>
    <row r="1597" spans="13:14" ht="12.75" customHeight="1">
      <c r="M1597" s="30" t="s">
        <v>5076</v>
      </c>
      <c r="N1597" s="31" t="s">
        <v>5080</v>
      </c>
    </row>
    <row r="1598" spans="13:14" ht="12.75" customHeight="1">
      <c r="M1598" s="30" t="s">
        <v>5081</v>
      </c>
      <c r="N1598" s="31" t="s">
        <v>5082</v>
      </c>
    </row>
    <row r="1599" spans="13:14" ht="12.75" customHeight="1">
      <c r="M1599" s="30" t="s">
        <v>5083</v>
      </c>
      <c r="N1599" s="31" t="s">
        <v>5084</v>
      </c>
    </row>
    <row r="1600" spans="13:14" ht="12.75" customHeight="1">
      <c r="M1600" s="30" t="s">
        <v>5085</v>
      </c>
      <c r="N1600" s="31" t="s">
        <v>5086</v>
      </c>
    </row>
    <row r="1601" spans="13:14" ht="12.75" customHeight="1">
      <c r="M1601" s="30" t="s">
        <v>5087</v>
      </c>
      <c r="N1601" s="31" t="s">
        <v>5088</v>
      </c>
    </row>
    <row r="1602" spans="13:14" ht="12.75" customHeight="1">
      <c r="M1602" s="30" t="s">
        <v>5089</v>
      </c>
      <c r="N1602" s="31" t="s">
        <v>5090</v>
      </c>
    </row>
    <row r="1603" spans="13:14" ht="12.75" customHeight="1">
      <c r="M1603" s="30" t="s">
        <v>5091</v>
      </c>
      <c r="N1603" s="31" t="s">
        <v>5092</v>
      </c>
    </row>
    <row r="1604" spans="13:14" ht="12.75" customHeight="1">
      <c r="M1604" s="30" t="s">
        <v>5093</v>
      </c>
      <c r="N1604" s="31" t="s">
        <v>5094</v>
      </c>
    </row>
    <row r="1605" spans="13:14" ht="12.75" customHeight="1">
      <c r="M1605" s="30" t="s">
        <v>4520</v>
      </c>
      <c r="N1605" s="31" t="s">
        <v>5095</v>
      </c>
    </row>
    <row r="1606" spans="13:14" ht="12.75" customHeight="1">
      <c r="M1606" s="30" t="s">
        <v>4520</v>
      </c>
      <c r="N1606" s="31" t="s">
        <v>5096</v>
      </c>
    </row>
    <row r="1607" spans="13:14" ht="12.75" customHeight="1">
      <c r="M1607" s="30" t="s">
        <v>5097</v>
      </c>
      <c r="N1607" s="31" t="s">
        <v>5098</v>
      </c>
    </row>
    <row r="1608" spans="13:14" ht="12.75" customHeight="1">
      <c r="M1608" s="30" t="s">
        <v>5099</v>
      </c>
      <c r="N1608" s="31" t="s">
        <v>5100</v>
      </c>
    </row>
    <row r="1609" spans="13:14" ht="12.75" customHeight="1">
      <c r="M1609" s="30" t="s">
        <v>5101</v>
      </c>
      <c r="N1609" s="31" t="s">
        <v>5102</v>
      </c>
    </row>
    <row r="1610" spans="13:14" ht="12.75" customHeight="1">
      <c r="M1610" s="30" t="s">
        <v>5103</v>
      </c>
      <c r="N1610" s="31" t="s">
        <v>5104</v>
      </c>
    </row>
    <row r="1611" spans="13:14" ht="12.75" customHeight="1">
      <c r="M1611" s="30" t="s">
        <v>5103</v>
      </c>
      <c r="N1611" s="31" t="s">
        <v>5105</v>
      </c>
    </row>
    <row r="1612" spans="13:14" ht="12.75" customHeight="1">
      <c r="M1612" s="30" t="s">
        <v>5106</v>
      </c>
      <c r="N1612" s="31" t="s">
        <v>5107</v>
      </c>
    </row>
    <row r="1613" spans="13:14" ht="12.75" customHeight="1">
      <c r="M1613" s="30" t="s">
        <v>5108</v>
      </c>
      <c r="N1613" s="31" t="s">
        <v>5109</v>
      </c>
    </row>
    <row r="1614" spans="13:14" ht="12.75" customHeight="1">
      <c r="M1614" s="30" t="s">
        <v>5110</v>
      </c>
      <c r="N1614" s="31" t="s">
        <v>5111</v>
      </c>
    </row>
    <row r="1615" spans="13:14" ht="12.75" customHeight="1">
      <c r="M1615" s="30" t="s">
        <v>5112</v>
      </c>
      <c r="N1615" s="31" t="s">
        <v>5113</v>
      </c>
    </row>
    <row r="1616" spans="13:14" ht="12.75" customHeight="1">
      <c r="M1616" s="30" t="s">
        <v>5114</v>
      </c>
      <c r="N1616" s="31" t="s">
        <v>5115</v>
      </c>
    </row>
    <row r="1617" spans="13:14" ht="12.75" customHeight="1">
      <c r="M1617" s="30" t="s">
        <v>5116</v>
      </c>
      <c r="N1617" s="31" t="s">
        <v>5117</v>
      </c>
    </row>
    <row r="1618" spans="13:14" ht="12.75" customHeight="1">
      <c r="M1618" s="30" t="s">
        <v>5118</v>
      </c>
      <c r="N1618" s="31" t="s">
        <v>5119</v>
      </c>
    </row>
    <row r="1619" spans="13:14" ht="12.75" customHeight="1">
      <c r="M1619" s="30" t="s">
        <v>5120</v>
      </c>
      <c r="N1619" s="31" t="s">
        <v>5121</v>
      </c>
    </row>
    <row r="1620" spans="13:14" ht="12.75" customHeight="1">
      <c r="M1620" s="30" t="s">
        <v>5120</v>
      </c>
      <c r="N1620" s="31" t="s">
        <v>5122</v>
      </c>
    </row>
    <row r="1621" spans="13:14" ht="12.75" customHeight="1">
      <c r="M1621" s="30" t="s">
        <v>5123</v>
      </c>
      <c r="N1621" s="31" t="s">
        <v>5124</v>
      </c>
    </row>
    <row r="1622" spans="13:14" ht="12.75" customHeight="1">
      <c r="M1622" s="30" t="s">
        <v>5125</v>
      </c>
      <c r="N1622" s="31" t="s">
        <v>5126</v>
      </c>
    </row>
    <row r="1623" spans="13:14" ht="12.75" customHeight="1">
      <c r="M1623" s="30" t="s">
        <v>5127</v>
      </c>
      <c r="N1623" s="31" t="s">
        <v>5128</v>
      </c>
    </row>
    <row r="1624" spans="13:14" ht="12.75" customHeight="1">
      <c r="M1624" s="30" t="s">
        <v>5127</v>
      </c>
      <c r="N1624" s="31" t="s">
        <v>5129</v>
      </c>
    </row>
    <row r="1625" spans="13:14" ht="12.75" customHeight="1">
      <c r="M1625" s="30" t="s">
        <v>5130</v>
      </c>
      <c r="N1625" s="31" t="s">
        <v>5131</v>
      </c>
    </row>
    <row r="1626" spans="13:14" ht="12.75" customHeight="1">
      <c r="M1626" s="30" t="s">
        <v>5132</v>
      </c>
      <c r="N1626" s="31" t="s">
        <v>5133</v>
      </c>
    </row>
    <row r="1627" spans="13:14" ht="12.75" customHeight="1">
      <c r="M1627" s="30" t="s">
        <v>5134</v>
      </c>
      <c r="N1627" s="31" t="s">
        <v>5135</v>
      </c>
    </row>
    <row r="1628" spans="13:14" ht="12.75" customHeight="1">
      <c r="M1628" s="30" t="s">
        <v>5136</v>
      </c>
      <c r="N1628" s="31" t="s">
        <v>5137</v>
      </c>
    </row>
    <row r="1629" spans="13:14" ht="12.75" customHeight="1">
      <c r="M1629" s="30" t="s">
        <v>5138</v>
      </c>
      <c r="N1629" s="31" t="s">
        <v>5139</v>
      </c>
    </row>
    <row r="1630" spans="13:14" ht="12.75" customHeight="1">
      <c r="M1630" s="30" t="s">
        <v>5140</v>
      </c>
      <c r="N1630" s="31" t="s">
        <v>5141</v>
      </c>
    </row>
    <row r="1631" spans="13:14" ht="12.75" customHeight="1">
      <c r="M1631" s="30" t="s">
        <v>5142</v>
      </c>
      <c r="N1631" s="31" t="s">
        <v>5143</v>
      </c>
    </row>
    <row r="1632" spans="13:14" ht="12.75" customHeight="1">
      <c r="M1632" s="30" t="s">
        <v>5142</v>
      </c>
      <c r="N1632" s="31" t="s">
        <v>5144</v>
      </c>
    </row>
    <row r="1633" spans="13:14" ht="12.75" customHeight="1">
      <c r="M1633" s="30" t="s">
        <v>5145</v>
      </c>
      <c r="N1633" s="31" t="s">
        <v>5146</v>
      </c>
    </row>
    <row r="1634" spans="13:14" ht="12.75" customHeight="1">
      <c r="M1634" s="30" t="s">
        <v>5147</v>
      </c>
      <c r="N1634" s="31" t="s">
        <v>5148</v>
      </c>
    </row>
    <row r="1635" spans="13:14" ht="12.75" customHeight="1">
      <c r="M1635" s="30" t="s">
        <v>5147</v>
      </c>
      <c r="N1635" s="31" t="s">
        <v>5149</v>
      </c>
    </row>
    <row r="1636" spans="13:14" ht="12.75" customHeight="1">
      <c r="M1636" s="30" t="s">
        <v>5150</v>
      </c>
      <c r="N1636" s="31" t="s">
        <v>5151</v>
      </c>
    </row>
    <row r="1637" spans="13:14" ht="12.75" customHeight="1">
      <c r="M1637" s="30" t="s">
        <v>5152</v>
      </c>
      <c r="N1637" s="31" t="s">
        <v>5153</v>
      </c>
    </row>
    <row r="1638" spans="13:14" ht="12.75" customHeight="1">
      <c r="M1638" s="30" t="s">
        <v>5154</v>
      </c>
      <c r="N1638" s="31" t="s">
        <v>5155</v>
      </c>
    </row>
    <row r="1639" spans="13:14" ht="12.75" customHeight="1">
      <c r="M1639" s="30" t="s">
        <v>4524</v>
      </c>
      <c r="N1639" s="31" t="s">
        <v>5156</v>
      </c>
    </row>
    <row r="1640" spans="13:14" ht="12.75" customHeight="1">
      <c r="M1640" s="30" t="s">
        <v>5157</v>
      </c>
      <c r="N1640" s="31" t="s">
        <v>5158</v>
      </c>
    </row>
    <row r="1641" spans="13:14" ht="12.75" customHeight="1">
      <c r="M1641" s="30" t="s">
        <v>4528</v>
      </c>
      <c r="N1641" s="31" t="s">
        <v>5159</v>
      </c>
    </row>
    <row r="1642" spans="13:14" ht="12.75" customHeight="1">
      <c r="M1642" s="30" t="s">
        <v>5160</v>
      </c>
      <c r="N1642" s="31" t="s">
        <v>5161</v>
      </c>
    </row>
    <row r="1643" spans="13:14" ht="12.75" customHeight="1">
      <c r="M1643" s="30" t="s">
        <v>5162</v>
      </c>
      <c r="N1643" s="31" t="s">
        <v>5163</v>
      </c>
    </row>
    <row r="1644" spans="13:14" ht="12.75" customHeight="1">
      <c r="M1644" s="30" t="s">
        <v>5164</v>
      </c>
      <c r="N1644" s="31" t="s">
        <v>5165</v>
      </c>
    </row>
    <row r="1645" spans="13:14" ht="12.75" customHeight="1">
      <c r="M1645" s="30" t="s">
        <v>5166</v>
      </c>
      <c r="N1645" s="31" t="s">
        <v>5167</v>
      </c>
    </row>
    <row r="1646" spans="13:14" ht="12.75" customHeight="1">
      <c r="M1646" s="30" t="s">
        <v>5168</v>
      </c>
      <c r="N1646" s="31" t="s">
        <v>5169</v>
      </c>
    </row>
    <row r="1647" spans="13:14" ht="12.75" customHeight="1">
      <c r="M1647" s="30" t="s">
        <v>5170</v>
      </c>
      <c r="N1647" s="31" t="s">
        <v>5171</v>
      </c>
    </row>
    <row r="1648" spans="13:14" ht="12.75" customHeight="1">
      <c r="M1648" s="30" t="s">
        <v>5172</v>
      </c>
      <c r="N1648" s="31" t="s">
        <v>5173</v>
      </c>
    </row>
    <row r="1649" spans="13:14" ht="12.75" customHeight="1">
      <c r="M1649" s="30" t="s">
        <v>5174</v>
      </c>
      <c r="N1649" s="31" t="s">
        <v>5175</v>
      </c>
    </row>
    <row r="1650" spans="13:14" ht="12.75" customHeight="1">
      <c r="M1650" s="30" t="s">
        <v>5176</v>
      </c>
      <c r="N1650" s="31" t="s">
        <v>5177</v>
      </c>
    </row>
    <row r="1651" spans="13:14" ht="12.75" customHeight="1">
      <c r="M1651" s="30" t="s">
        <v>5176</v>
      </c>
      <c r="N1651" s="31" t="s">
        <v>5178</v>
      </c>
    </row>
    <row r="1652" spans="13:14" ht="12.75" customHeight="1">
      <c r="M1652" s="30" t="s">
        <v>5176</v>
      </c>
      <c r="N1652" s="31" t="s">
        <v>5179</v>
      </c>
    </row>
    <row r="1653" spans="13:14" ht="12.75" customHeight="1">
      <c r="M1653" s="30" t="s">
        <v>5176</v>
      </c>
      <c r="N1653" s="31" t="s">
        <v>5180</v>
      </c>
    </row>
    <row r="1654" spans="13:14" ht="12.75" customHeight="1">
      <c r="M1654" s="30" t="s">
        <v>5181</v>
      </c>
      <c r="N1654" s="31" t="s">
        <v>5182</v>
      </c>
    </row>
    <row r="1655" spans="13:14" ht="12.75" customHeight="1">
      <c r="M1655" s="30" t="s">
        <v>5183</v>
      </c>
      <c r="N1655" s="31" t="s">
        <v>5184</v>
      </c>
    </row>
    <row r="1656" spans="13:14" ht="12.75" customHeight="1">
      <c r="M1656" s="30" t="s">
        <v>5185</v>
      </c>
      <c r="N1656" s="31" t="s">
        <v>5186</v>
      </c>
    </row>
    <row r="1657" spans="13:14" ht="12.75" customHeight="1">
      <c r="M1657" s="30" t="s">
        <v>5187</v>
      </c>
      <c r="N1657" s="31" t="s">
        <v>5188</v>
      </c>
    </row>
    <row r="1658" spans="13:14" ht="12.75" customHeight="1">
      <c r="M1658" s="30" t="s">
        <v>5187</v>
      </c>
      <c r="N1658" s="31" t="s">
        <v>5189</v>
      </c>
    </row>
    <row r="1659" spans="13:14" ht="12.75" customHeight="1">
      <c r="M1659" s="30" t="s">
        <v>5190</v>
      </c>
      <c r="N1659" s="31" t="s">
        <v>5191</v>
      </c>
    </row>
    <row r="1660" spans="13:14" ht="12.75" customHeight="1">
      <c r="M1660" s="30" t="s">
        <v>5192</v>
      </c>
      <c r="N1660" s="31" t="s">
        <v>5193</v>
      </c>
    </row>
    <row r="1661" spans="13:14" ht="12.75" customHeight="1">
      <c r="M1661" s="30" t="s">
        <v>5194</v>
      </c>
      <c r="N1661" s="31" t="s">
        <v>5195</v>
      </c>
    </row>
    <row r="1662" spans="13:14" ht="12.75" customHeight="1">
      <c r="M1662" s="30" t="s">
        <v>4532</v>
      </c>
      <c r="N1662" s="31" t="s">
        <v>5196</v>
      </c>
    </row>
    <row r="1663" spans="13:14" ht="12.75" customHeight="1">
      <c r="M1663" s="30" t="s">
        <v>4532</v>
      </c>
      <c r="N1663" s="31" t="s">
        <v>5197</v>
      </c>
    </row>
    <row r="1664" spans="13:14" ht="12.75" customHeight="1">
      <c r="M1664" s="30" t="s">
        <v>5198</v>
      </c>
      <c r="N1664" s="31" t="s">
        <v>5199</v>
      </c>
    </row>
    <row r="1665" spans="13:14" ht="12.75" customHeight="1">
      <c r="M1665" s="30" t="s">
        <v>5200</v>
      </c>
      <c r="N1665" s="31" t="s">
        <v>5201</v>
      </c>
    </row>
    <row r="1666" spans="13:14" ht="12.75" customHeight="1">
      <c r="M1666" s="30" t="s">
        <v>5202</v>
      </c>
      <c r="N1666" s="31" t="s">
        <v>5203</v>
      </c>
    </row>
    <row r="1667" spans="13:14" ht="12.75" customHeight="1">
      <c r="M1667" s="30" t="s">
        <v>5202</v>
      </c>
      <c r="N1667" s="31" t="s">
        <v>5204</v>
      </c>
    </row>
    <row r="1668" spans="13:14" ht="12.75" customHeight="1">
      <c r="M1668" s="30" t="s">
        <v>5205</v>
      </c>
      <c r="N1668" s="31" t="s">
        <v>5206</v>
      </c>
    </row>
    <row r="1669" spans="13:14" ht="12.75" customHeight="1">
      <c r="M1669" s="30" t="s">
        <v>5207</v>
      </c>
      <c r="N1669" s="31" t="s">
        <v>5208</v>
      </c>
    </row>
    <row r="1670" spans="13:14" ht="12.75" customHeight="1">
      <c r="M1670" s="30" t="s">
        <v>5209</v>
      </c>
      <c r="N1670" s="31" t="s">
        <v>5210</v>
      </c>
    </row>
    <row r="1671" spans="13:14" ht="12.75" customHeight="1">
      <c r="M1671" s="30" t="s">
        <v>5211</v>
      </c>
      <c r="N1671" s="31" t="s">
        <v>5212</v>
      </c>
    </row>
    <row r="1672" spans="13:14" ht="12.75" customHeight="1">
      <c r="M1672" s="30" t="s">
        <v>5213</v>
      </c>
      <c r="N1672" s="31" t="s">
        <v>5214</v>
      </c>
    </row>
    <row r="1673" spans="13:14" ht="12.75" customHeight="1">
      <c r="M1673" s="30" t="s">
        <v>5215</v>
      </c>
      <c r="N1673" s="31" t="s">
        <v>5216</v>
      </c>
    </row>
    <row r="1674" spans="13:14" ht="12.75" customHeight="1">
      <c r="M1674" s="30" t="s">
        <v>5217</v>
      </c>
      <c r="N1674" s="31" t="s">
        <v>5218</v>
      </c>
    </row>
    <row r="1675" spans="13:14" ht="12.75" customHeight="1">
      <c r="M1675" s="30" t="s">
        <v>4536</v>
      </c>
      <c r="N1675" s="31" t="s">
        <v>5219</v>
      </c>
    </row>
    <row r="1676" spans="13:14" ht="12.75" customHeight="1">
      <c r="M1676" s="30" t="s">
        <v>4536</v>
      </c>
      <c r="N1676" s="31" t="s">
        <v>5220</v>
      </c>
    </row>
    <row r="1677" spans="13:14" ht="12.75" customHeight="1">
      <c r="M1677" s="30" t="s">
        <v>5221</v>
      </c>
      <c r="N1677" s="31" t="s">
        <v>5222</v>
      </c>
    </row>
    <row r="1678" spans="13:14" ht="12.75" customHeight="1">
      <c r="M1678" s="30" t="s">
        <v>5223</v>
      </c>
      <c r="N1678" s="31" t="s">
        <v>5224</v>
      </c>
    </row>
    <row r="1679" spans="13:14" ht="12.75" customHeight="1">
      <c r="M1679" s="30" t="s">
        <v>5225</v>
      </c>
      <c r="N1679" s="31" t="s">
        <v>5226</v>
      </c>
    </row>
    <row r="1680" spans="13:14" ht="12.75" customHeight="1">
      <c r="M1680" s="30" t="s">
        <v>5227</v>
      </c>
      <c r="N1680" s="31" t="s">
        <v>5228</v>
      </c>
    </row>
    <row r="1681" spans="13:14" ht="12.75" customHeight="1">
      <c r="M1681" s="30" t="s">
        <v>5229</v>
      </c>
      <c r="N1681" s="31" t="s">
        <v>5230</v>
      </c>
    </row>
    <row r="1682" spans="13:14" ht="12.75" customHeight="1">
      <c r="M1682" s="30" t="s">
        <v>5231</v>
      </c>
      <c r="N1682" s="31" t="s">
        <v>5232</v>
      </c>
    </row>
    <row r="1683" spans="13:14" ht="12.75" customHeight="1">
      <c r="M1683" s="30" t="s">
        <v>5233</v>
      </c>
      <c r="N1683" s="31" t="s">
        <v>5234</v>
      </c>
    </row>
    <row r="1684" spans="13:14" ht="12.75" customHeight="1">
      <c r="M1684" s="30" t="s">
        <v>5233</v>
      </c>
      <c r="N1684" s="31" t="s">
        <v>5235</v>
      </c>
    </row>
    <row r="1685" spans="13:14" ht="12.75" customHeight="1">
      <c r="M1685" s="30" t="s">
        <v>5236</v>
      </c>
      <c r="N1685" s="31" t="s">
        <v>5237</v>
      </c>
    </row>
    <row r="1686" spans="13:14" ht="12.75" customHeight="1">
      <c r="M1686" s="30" t="s">
        <v>5238</v>
      </c>
      <c r="N1686" s="31" t="s">
        <v>5239</v>
      </c>
    </row>
    <row r="1687" spans="13:14" ht="12.75" customHeight="1">
      <c r="M1687" s="30" t="s">
        <v>5240</v>
      </c>
      <c r="N1687" s="31" t="s">
        <v>5241</v>
      </c>
    </row>
    <row r="1688" spans="13:14" ht="12.75" customHeight="1">
      <c r="M1688" s="30" t="s">
        <v>5242</v>
      </c>
      <c r="N1688" s="31" t="s">
        <v>5243</v>
      </c>
    </row>
    <row r="1689" spans="13:14" ht="12.75" customHeight="1">
      <c r="M1689" s="30" t="s">
        <v>5244</v>
      </c>
      <c r="N1689" s="31" t="s">
        <v>5245</v>
      </c>
    </row>
    <row r="1690" spans="13:14" ht="12.75" customHeight="1">
      <c r="M1690" s="30" t="s">
        <v>4540</v>
      </c>
      <c r="N1690" s="31" t="s">
        <v>5246</v>
      </c>
    </row>
    <row r="1691" spans="13:14" ht="12.75" customHeight="1">
      <c r="M1691" s="30" t="s">
        <v>5247</v>
      </c>
      <c r="N1691" s="31" t="s">
        <v>5248</v>
      </c>
    </row>
    <row r="1692" spans="13:14" ht="12.75" customHeight="1">
      <c r="M1692" s="30" t="s">
        <v>5249</v>
      </c>
      <c r="N1692" s="31" t="s">
        <v>5250</v>
      </c>
    </row>
    <row r="1693" spans="13:14" ht="12.75" customHeight="1">
      <c r="M1693" s="30" t="s">
        <v>5249</v>
      </c>
      <c r="N1693" s="31" t="s">
        <v>5251</v>
      </c>
    </row>
    <row r="1694" spans="13:14" ht="12.75" customHeight="1">
      <c r="M1694" s="30" t="s">
        <v>5249</v>
      </c>
      <c r="N1694" s="31" t="s">
        <v>5252</v>
      </c>
    </row>
    <row r="1695" spans="13:14" ht="12.75" customHeight="1">
      <c r="M1695" s="30" t="s">
        <v>5249</v>
      </c>
      <c r="N1695" s="31" t="s">
        <v>5253</v>
      </c>
    </row>
    <row r="1696" spans="13:14" ht="12.75" customHeight="1">
      <c r="M1696" s="30" t="s">
        <v>5254</v>
      </c>
      <c r="N1696" s="31" t="s">
        <v>5255</v>
      </c>
    </row>
    <row r="1697" spans="13:14" ht="12.75" customHeight="1">
      <c r="M1697" s="30" t="s">
        <v>5256</v>
      </c>
      <c r="N1697" s="31" t="s">
        <v>5257</v>
      </c>
    </row>
    <row r="1698" spans="13:14" ht="12.75" customHeight="1">
      <c r="M1698" s="30" t="s">
        <v>5258</v>
      </c>
      <c r="N1698" s="31" t="s">
        <v>5259</v>
      </c>
    </row>
    <row r="1699" spans="13:14" ht="12.75" customHeight="1">
      <c r="M1699" s="30" t="s">
        <v>5260</v>
      </c>
      <c r="N1699" s="31" t="s">
        <v>5261</v>
      </c>
    </row>
    <row r="1700" spans="13:14" ht="12.75" customHeight="1">
      <c r="M1700" s="30" t="s">
        <v>5262</v>
      </c>
      <c r="N1700" s="31" t="s">
        <v>5263</v>
      </c>
    </row>
    <row r="1701" spans="13:14" ht="12.75" customHeight="1">
      <c r="M1701" s="30" t="s">
        <v>5264</v>
      </c>
      <c r="N1701" s="31" t="s">
        <v>5265</v>
      </c>
    </row>
    <row r="1702" spans="13:14" ht="12.75" customHeight="1">
      <c r="M1702" s="30" t="s">
        <v>5266</v>
      </c>
      <c r="N1702" s="31" t="s">
        <v>5267</v>
      </c>
    </row>
    <row r="1703" spans="13:14" ht="12.75" customHeight="1">
      <c r="M1703" s="30" t="s">
        <v>5268</v>
      </c>
      <c r="N1703" s="31" t="s">
        <v>5269</v>
      </c>
    </row>
    <row r="1704" spans="13:14" ht="12.75" customHeight="1">
      <c r="M1704" s="30" t="s">
        <v>5270</v>
      </c>
      <c r="N1704" s="31" t="s">
        <v>5271</v>
      </c>
    </row>
    <row r="1705" spans="13:14" ht="12.75" customHeight="1">
      <c r="M1705" s="30" t="s">
        <v>5272</v>
      </c>
      <c r="N1705" s="31" t="s">
        <v>5273</v>
      </c>
    </row>
    <row r="1706" spans="13:14" ht="12.75" customHeight="1">
      <c r="M1706" s="30" t="s">
        <v>5274</v>
      </c>
      <c r="N1706" s="31" t="s">
        <v>5275</v>
      </c>
    </row>
    <row r="1707" spans="13:14" ht="12.75" customHeight="1">
      <c r="M1707" s="30" t="s">
        <v>5276</v>
      </c>
      <c r="N1707" s="31" t="s">
        <v>5277</v>
      </c>
    </row>
    <row r="1708" spans="13:14" ht="12.75" customHeight="1">
      <c r="M1708" s="30" t="s">
        <v>5278</v>
      </c>
      <c r="N1708" s="31" t="s">
        <v>5279</v>
      </c>
    </row>
    <row r="1709" spans="13:14" ht="12.75" customHeight="1">
      <c r="M1709" s="30" t="s">
        <v>5280</v>
      </c>
      <c r="N1709" s="31" t="s">
        <v>5281</v>
      </c>
    </row>
    <row r="1710" spans="13:14" ht="12.75" customHeight="1">
      <c r="M1710" s="30" t="s">
        <v>5282</v>
      </c>
      <c r="N1710" s="31" t="s">
        <v>5283</v>
      </c>
    </row>
    <row r="1711" spans="13:14" ht="12.75" customHeight="1">
      <c r="M1711" s="30" t="s">
        <v>5284</v>
      </c>
      <c r="N1711" s="31" t="s">
        <v>5285</v>
      </c>
    </row>
    <row r="1712" spans="13:14" ht="12.75" customHeight="1">
      <c r="M1712" s="30" t="s">
        <v>5286</v>
      </c>
      <c r="N1712" s="31" t="s">
        <v>5287</v>
      </c>
    </row>
    <row r="1713" spans="13:14" ht="12.75" customHeight="1">
      <c r="M1713" s="30" t="s">
        <v>5288</v>
      </c>
      <c r="N1713" s="31" t="s">
        <v>5289</v>
      </c>
    </row>
    <row r="1714" spans="13:14" ht="12.75" customHeight="1">
      <c r="M1714" s="30" t="s">
        <v>5290</v>
      </c>
      <c r="N1714" s="31" t="s">
        <v>5291</v>
      </c>
    </row>
    <row r="1715" spans="13:14" ht="12.75" customHeight="1">
      <c r="M1715" s="30" t="s">
        <v>5292</v>
      </c>
      <c r="N1715" s="31" t="s">
        <v>5293</v>
      </c>
    </row>
    <row r="1716" spans="13:14" ht="12.75" customHeight="1">
      <c r="M1716" s="30" t="s">
        <v>5294</v>
      </c>
      <c r="N1716" s="31" t="s">
        <v>5295</v>
      </c>
    </row>
    <row r="1717" spans="13:14" ht="12.75" customHeight="1">
      <c r="M1717" s="30" t="s">
        <v>5294</v>
      </c>
      <c r="N1717" s="31" t="s">
        <v>5296</v>
      </c>
    </row>
    <row r="1718" spans="13:14" ht="12.75" customHeight="1">
      <c r="M1718" s="30" t="s">
        <v>5297</v>
      </c>
      <c r="N1718" s="31" t="s">
        <v>5298</v>
      </c>
    </row>
    <row r="1719" spans="13:14" ht="12.75" customHeight="1">
      <c r="M1719" s="30" t="s">
        <v>5299</v>
      </c>
      <c r="N1719" s="31" t="s">
        <v>5300</v>
      </c>
    </row>
    <row r="1720" spans="13:14" ht="12.75" customHeight="1">
      <c r="M1720" s="30" t="s">
        <v>5301</v>
      </c>
      <c r="N1720" s="31" t="s">
        <v>5302</v>
      </c>
    </row>
    <row r="1721" spans="13:14" ht="12.75" customHeight="1">
      <c r="M1721" s="30" t="s">
        <v>5303</v>
      </c>
      <c r="N1721" s="31" t="s">
        <v>5304</v>
      </c>
    </row>
    <row r="1722" spans="13:14" ht="12.75" customHeight="1">
      <c r="M1722" s="30" t="s">
        <v>5305</v>
      </c>
      <c r="N1722" s="31" t="s">
        <v>5306</v>
      </c>
    </row>
    <row r="1723" spans="13:14" ht="12.75" customHeight="1">
      <c r="M1723" s="30" t="s">
        <v>5307</v>
      </c>
      <c r="N1723" s="31" t="s">
        <v>5308</v>
      </c>
    </row>
    <row r="1724" spans="13:14" ht="12.75" customHeight="1">
      <c r="M1724" s="30" t="s">
        <v>5309</v>
      </c>
      <c r="N1724" s="31" t="s">
        <v>5310</v>
      </c>
    </row>
    <row r="1725" spans="13:14" ht="12.75" customHeight="1">
      <c r="M1725" s="30" t="s">
        <v>5311</v>
      </c>
      <c r="N1725" s="31" t="s">
        <v>5312</v>
      </c>
    </row>
    <row r="1726" spans="13:14" ht="12.75" customHeight="1">
      <c r="M1726" s="30" t="s">
        <v>5313</v>
      </c>
      <c r="N1726" s="31" t="s">
        <v>5314</v>
      </c>
    </row>
    <row r="1727" spans="13:14" ht="12.75" customHeight="1">
      <c r="M1727" s="30" t="s">
        <v>5315</v>
      </c>
      <c r="N1727" s="31" t="s">
        <v>5316</v>
      </c>
    </row>
    <row r="1728" spans="13:14" ht="12.75" customHeight="1">
      <c r="M1728" s="30" t="s">
        <v>5317</v>
      </c>
      <c r="N1728" s="31" t="s">
        <v>5318</v>
      </c>
    </row>
    <row r="1729" spans="13:14" ht="12.75" customHeight="1">
      <c r="M1729" s="30" t="s">
        <v>5319</v>
      </c>
      <c r="N1729" s="31" t="s">
        <v>5320</v>
      </c>
    </row>
    <row r="1730" spans="13:14" ht="12.75" customHeight="1">
      <c r="M1730" s="30" t="s">
        <v>5321</v>
      </c>
      <c r="N1730" s="31" t="s">
        <v>5322</v>
      </c>
    </row>
    <row r="1731" spans="13:14" ht="12.75" customHeight="1">
      <c r="M1731" s="30" t="s">
        <v>5321</v>
      </c>
      <c r="N1731" s="31" t="s">
        <v>5323</v>
      </c>
    </row>
    <row r="1732" spans="13:14" ht="12.75" customHeight="1">
      <c r="M1732" s="30" t="s">
        <v>5324</v>
      </c>
      <c r="N1732" s="31" t="s">
        <v>5325</v>
      </c>
    </row>
    <row r="1733" spans="13:14" ht="12.75" customHeight="1">
      <c r="M1733" s="30" t="s">
        <v>4550</v>
      </c>
      <c r="N1733" s="31" t="s">
        <v>5326</v>
      </c>
    </row>
    <row r="1734" spans="13:14" ht="12.75" customHeight="1">
      <c r="M1734" s="30" t="s">
        <v>5327</v>
      </c>
      <c r="N1734" s="31" t="s">
        <v>5328</v>
      </c>
    </row>
    <row r="1735" spans="13:14" ht="12.75" customHeight="1">
      <c r="M1735" s="30" t="s">
        <v>5329</v>
      </c>
      <c r="N1735" s="31" t="s">
        <v>5330</v>
      </c>
    </row>
    <row r="1736" spans="13:14" ht="12.75" customHeight="1">
      <c r="M1736" s="30" t="s">
        <v>5331</v>
      </c>
      <c r="N1736" s="31" t="s">
        <v>5332</v>
      </c>
    </row>
    <row r="1737" spans="13:14" ht="12.75" customHeight="1">
      <c r="M1737" s="30" t="s">
        <v>5333</v>
      </c>
      <c r="N1737" s="31" t="s">
        <v>5334</v>
      </c>
    </row>
    <row r="1738" spans="13:14" ht="12.75" customHeight="1">
      <c r="M1738" s="30" t="s">
        <v>5335</v>
      </c>
      <c r="N1738" s="31" t="s">
        <v>5336</v>
      </c>
    </row>
    <row r="1739" spans="13:14" ht="12.75" customHeight="1">
      <c r="M1739" s="30" t="s">
        <v>5337</v>
      </c>
      <c r="N1739" s="31" t="s">
        <v>5338</v>
      </c>
    </row>
    <row r="1740" spans="13:14" ht="12.75" customHeight="1">
      <c r="M1740" s="30" t="s">
        <v>4554</v>
      </c>
      <c r="N1740" s="31" t="s">
        <v>5339</v>
      </c>
    </row>
    <row r="1741" spans="13:14" ht="12.75" customHeight="1">
      <c r="M1741" s="30" t="s">
        <v>5340</v>
      </c>
      <c r="N1741" s="31" t="s">
        <v>5341</v>
      </c>
    </row>
    <row r="1742" spans="13:14" ht="12.75" customHeight="1">
      <c r="M1742" s="30" t="s">
        <v>5342</v>
      </c>
      <c r="N1742" s="31" t="s">
        <v>5343</v>
      </c>
    </row>
    <row r="1743" spans="13:14" ht="12.75" customHeight="1">
      <c r="M1743" s="30" t="s">
        <v>5344</v>
      </c>
      <c r="N1743" s="31" t="s">
        <v>5345</v>
      </c>
    </row>
    <row r="1744" spans="13:14" ht="12.75" customHeight="1">
      <c r="M1744" s="30" t="s">
        <v>5344</v>
      </c>
      <c r="N1744" s="31" t="s">
        <v>5346</v>
      </c>
    </row>
    <row r="1745" spans="13:14" ht="12.75" customHeight="1">
      <c r="M1745" s="30" t="s">
        <v>5347</v>
      </c>
      <c r="N1745" s="31" t="s">
        <v>5348</v>
      </c>
    </row>
    <row r="1746" spans="13:14" ht="12.75" customHeight="1">
      <c r="M1746" s="30" t="s">
        <v>5349</v>
      </c>
      <c r="N1746" s="31" t="s">
        <v>5350</v>
      </c>
    </row>
    <row r="1747" spans="13:14" ht="12.75" customHeight="1">
      <c r="M1747" s="30" t="s">
        <v>5351</v>
      </c>
      <c r="N1747" s="31" t="s">
        <v>5352</v>
      </c>
    </row>
    <row r="1748" spans="13:14" ht="12.75" customHeight="1">
      <c r="M1748" s="30" t="s">
        <v>5353</v>
      </c>
      <c r="N1748" s="31" t="s">
        <v>5354</v>
      </c>
    </row>
    <row r="1749" spans="13:14" ht="12.75" customHeight="1">
      <c r="M1749" s="30" t="s">
        <v>5355</v>
      </c>
      <c r="N1749" s="31" t="s">
        <v>5356</v>
      </c>
    </row>
    <row r="1750" spans="13:14" ht="12.75" customHeight="1">
      <c r="M1750" s="30" t="s">
        <v>5357</v>
      </c>
      <c r="N1750" s="31" t="s">
        <v>5358</v>
      </c>
    </row>
    <row r="1751" spans="13:14" ht="12.75" customHeight="1">
      <c r="M1751" s="30" t="s">
        <v>5359</v>
      </c>
      <c r="N1751" s="31" t="s">
        <v>5360</v>
      </c>
    </row>
    <row r="1752" spans="13:14" ht="12.75" customHeight="1">
      <c r="M1752" s="30" t="s">
        <v>5361</v>
      </c>
      <c r="N1752" s="31" t="s">
        <v>5362</v>
      </c>
    </row>
    <row r="1753" spans="13:14" ht="12.75" customHeight="1">
      <c r="M1753" s="30" t="s">
        <v>5361</v>
      </c>
      <c r="N1753" s="31" t="s">
        <v>5363</v>
      </c>
    </row>
    <row r="1754" spans="13:14" ht="12.75" customHeight="1">
      <c r="M1754" s="30" t="s">
        <v>5364</v>
      </c>
      <c r="N1754" s="31" t="s">
        <v>5365</v>
      </c>
    </row>
    <row r="1755" spans="13:14" ht="12.75" customHeight="1">
      <c r="M1755" s="30" t="s">
        <v>5364</v>
      </c>
      <c r="N1755" s="31" t="s">
        <v>5366</v>
      </c>
    </row>
    <row r="1756" spans="13:14" ht="12.75" customHeight="1">
      <c r="M1756" s="30" t="s">
        <v>5367</v>
      </c>
      <c r="N1756" s="31" t="s">
        <v>5368</v>
      </c>
    </row>
    <row r="1757" spans="13:14" ht="12.75" customHeight="1">
      <c r="M1757" s="30" t="s">
        <v>5369</v>
      </c>
      <c r="N1757" s="31" t="s">
        <v>5370</v>
      </c>
    </row>
    <row r="1758" spans="13:14" ht="12.75" customHeight="1">
      <c r="M1758" s="30" t="s">
        <v>5371</v>
      </c>
      <c r="N1758" s="31" t="s">
        <v>5372</v>
      </c>
    </row>
    <row r="1759" spans="13:14" ht="12.75" customHeight="1">
      <c r="M1759" s="30" t="s">
        <v>5373</v>
      </c>
      <c r="N1759" s="31" t="s">
        <v>5374</v>
      </c>
    </row>
    <row r="1760" spans="13:14" ht="12.75" customHeight="1">
      <c r="M1760" s="30" t="s">
        <v>5375</v>
      </c>
      <c r="N1760" s="31" t="s">
        <v>5376</v>
      </c>
    </row>
    <row r="1761" spans="13:14" ht="12.75" customHeight="1">
      <c r="M1761" s="30" t="s">
        <v>5377</v>
      </c>
      <c r="N1761" s="31" t="s">
        <v>5378</v>
      </c>
    </row>
    <row r="1762" spans="13:14" ht="12.75" customHeight="1">
      <c r="M1762" s="30" t="s">
        <v>5379</v>
      </c>
      <c r="N1762" s="31" t="s">
        <v>5380</v>
      </c>
    </row>
    <row r="1763" spans="13:14" ht="12.75" customHeight="1">
      <c r="M1763" s="30" t="s">
        <v>5381</v>
      </c>
      <c r="N1763" s="31" t="s">
        <v>5382</v>
      </c>
    </row>
    <row r="1764" spans="13:14" ht="12.75" customHeight="1">
      <c r="M1764" s="30" t="s">
        <v>5383</v>
      </c>
      <c r="N1764" s="31" t="s">
        <v>5384</v>
      </c>
    </row>
    <row r="1765" spans="13:14" ht="12.75" customHeight="1">
      <c r="M1765" s="30" t="s">
        <v>5385</v>
      </c>
      <c r="N1765" s="31" t="s">
        <v>5386</v>
      </c>
    </row>
    <row r="1766" spans="13:14" ht="12.75" customHeight="1">
      <c r="M1766" s="30" t="s">
        <v>5387</v>
      </c>
      <c r="N1766" s="31" t="s">
        <v>5388</v>
      </c>
    </row>
    <row r="1767" spans="13:14" ht="12.75" customHeight="1">
      <c r="M1767" s="30" t="s">
        <v>5389</v>
      </c>
      <c r="N1767" s="31" t="s">
        <v>5390</v>
      </c>
    </row>
    <row r="1768" spans="13:14" ht="12.75" customHeight="1">
      <c r="M1768" s="30" t="s">
        <v>5391</v>
      </c>
      <c r="N1768" s="31" t="s">
        <v>5392</v>
      </c>
    </row>
    <row r="1769" spans="13:14" ht="12.75" customHeight="1">
      <c r="M1769" s="30" t="s">
        <v>5393</v>
      </c>
      <c r="N1769" s="31" t="s">
        <v>5394</v>
      </c>
    </row>
    <row r="1770" spans="13:14" ht="12.75" customHeight="1">
      <c r="M1770" s="30" t="s">
        <v>5395</v>
      </c>
      <c r="N1770" s="31" t="s">
        <v>5396</v>
      </c>
    </row>
    <row r="1771" spans="13:14" ht="12.75" customHeight="1">
      <c r="M1771" s="30" t="s">
        <v>5397</v>
      </c>
      <c r="N1771" s="31" t="s">
        <v>5398</v>
      </c>
    </row>
    <row r="1772" spans="13:14" ht="12.75" customHeight="1">
      <c r="M1772" s="30" t="s">
        <v>5399</v>
      </c>
      <c r="N1772" s="31" t="s">
        <v>5400</v>
      </c>
    </row>
    <row r="1773" spans="13:14" ht="12.75" customHeight="1">
      <c r="M1773" s="30" t="s">
        <v>5401</v>
      </c>
      <c r="N1773" s="31" t="s">
        <v>5402</v>
      </c>
    </row>
    <row r="1774" spans="13:14" ht="12.75" customHeight="1">
      <c r="M1774" s="30" t="s">
        <v>5403</v>
      </c>
      <c r="N1774" s="31" t="s">
        <v>5404</v>
      </c>
    </row>
    <row r="1775" spans="13:14" ht="12.75" customHeight="1">
      <c r="M1775" s="30" t="s">
        <v>5405</v>
      </c>
      <c r="N1775" s="31" t="s">
        <v>5406</v>
      </c>
    </row>
    <row r="1776" spans="13:14" ht="12.75" customHeight="1">
      <c r="M1776" s="30" t="s">
        <v>5407</v>
      </c>
      <c r="N1776" s="31" t="s">
        <v>5408</v>
      </c>
    </row>
    <row r="1777" spans="13:14" ht="12.75" customHeight="1">
      <c r="M1777" s="30" t="s">
        <v>5409</v>
      </c>
      <c r="N1777" s="31" t="s">
        <v>5410</v>
      </c>
    </row>
    <row r="1778" spans="13:14" ht="12.75" customHeight="1">
      <c r="M1778" s="30" t="s">
        <v>5411</v>
      </c>
      <c r="N1778" s="31" t="s">
        <v>5412</v>
      </c>
    </row>
    <row r="1779" spans="13:14" ht="12.75" customHeight="1">
      <c r="M1779" s="30" t="s">
        <v>5413</v>
      </c>
      <c r="N1779" s="31" t="s">
        <v>769</v>
      </c>
    </row>
    <row r="1780" spans="13:14" ht="12.75" customHeight="1">
      <c r="M1780" s="30" t="s">
        <v>770</v>
      </c>
      <c r="N1780" s="31" t="s">
        <v>771</v>
      </c>
    </row>
    <row r="1781" spans="13:14" ht="12.75" customHeight="1">
      <c r="M1781" s="30" t="s">
        <v>772</v>
      </c>
      <c r="N1781" s="31" t="s">
        <v>773</v>
      </c>
    </row>
    <row r="1782" spans="13:14" ht="12.75" customHeight="1">
      <c r="M1782" s="30" t="s">
        <v>774</v>
      </c>
      <c r="N1782" s="31" t="s">
        <v>775</v>
      </c>
    </row>
    <row r="1783" spans="13:14" ht="12.75" customHeight="1">
      <c r="M1783" s="30" t="s">
        <v>776</v>
      </c>
      <c r="N1783" s="31" t="s">
        <v>777</v>
      </c>
    </row>
    <row r="1784" spans="13:14" ht="12.75" customHeight="1">
      <c r="M1784" s="30" t="s">
        <v>776</v>
      </c>
      <c r="N1784" s="31" t="s">
        <v>778</v>
      </c>
    </row>
    <row r="1785" spans="13:14" ht="12.75" customHeight="1">
      <c r="M1785" s="30" t="s">
        <v>779</v>
      </c>
      <c r="N1785" s="31" t="s">
        <v>780</v>
      </c>
    </row>
    <row r="1786" spans="13:14" ht="12.75" customHeight="1">
      <c r="M1786" s="30" t="s">
        <v>781</v>
      </c>
      <c r="N1786" s="31" t="s">
        <v>782</v>
      </c>
    </row>
    <row r="1787" spans="13:14" ht="12.75" customHeight="1">
      <c r="M1787" s="30" t="s">
        <v>783</v>
      </c>
      <c r="N1787" s="31" t="s">
        <v>784</v>
      </c>
    </row>
    <row r="1788" spans="13:14" ht="12.75" customHeight="1">
      <c r="M1788" s="30" t="s">
        <v>785</v>
      </c>
      <c r="N1788" s="31" t="s">
        <v>786</v>
      </c>
    </row>
    <row r="1789" spans="13:14" ht="12.75" customHeight="1">
      <c r="M1789" s="30" t="s">
        <v>787</v>
      </c>
      <c r="N1789" s="31" t="s">
        <v>788</v>
      </c>
    </row>
    <row r="1790" spans="13:14" ht="12.75" customHeight="1">
      <c r="M1790" s="30" t="s">
        <v>789</v>
      </c>
      <c r="N1790" s="31" t="s">
        <v>790</v>
      </c>
    </row>
    <row r="1791" spans="13:14" ht="12.75" customHeight="1">
      <c r="M1791" s="30" t="s">
        <v>791</v>
      </c>
      <c r="N1791" s="31" t="s">
        <v>792</v>
      </c>
    </row>
    <row r="1792" spans="13:14" ht="12.75" customHeight="1">
      <c r="M1792" s="30" t="s">
        <v>791</v>
      </c>
      <c r="N1792" s="31" t="s">
        <v>793</v>
      </c>
    </row>
    <row r="1793" spans="13:14" ht="12.75" customHeight="1">
      <c r="M1793" s="30" t="s">
        <v>791</v>
      </c>
      <c r="N1793" s="31" t="s">
        <v>794</v>
      </c>
    </row>
    <row r="1794" spans="13:14" ht="12.75" customHeight="1">
      <c r="M1794" s="30" t="s">
        <v>795</v>
      </c>
      <c r="N1794" s="31" t="s">
        <v>796</v>
      </c>
    </row>
    <row r="1795" spans="13:14" ht="12.75" customHeight="1">
      <c r="M1795" s="30" t="s">
        <v>797</v>
      </c>
      <c r="N1795" s="31" t="s">
        <v>798</v>
      </c>
    </row>
    <row r="1796" spans="13:14" ht="12.75" customHeight="1">
      <c r="M1796" s="30" t="s">
        <v>799</v>
      </c>
      <c r="N1796" s="31" t="s">
        <v>800</v>
      </c>
    </row>
    <row r="1797" spans="13:14" ht="12.75" customHeight="1">
      <c r="M1797" s="30" t="s">
        <v>4562</v>
      </c>
      <c r="N1797" s="31" t="s">
        <v>801</v>
      </c>
    </row>
    <row r="1798" spans="13:14" ht="12.75" customHeight="1">
      <c r="M1798" s="30" t="s">
        <v>4562</v>
      </c>
      <c r="N1798" s="31" t="s">
        <v>802</v>
      </c>
    </row>
    <row r="1799" spans="13:14" ht="12.75" customHeight="1">
      <c r="M1799" s="30" t="s">
        <v>4562</v>
      </c>
      <c r="N1799" s="31" t="s">
        <v>803</v>
      </c>
    </row>
    <row r="1800" spans="13:14" ht="12.75" customHeight="1">
      <c r="M1800" s="30" t="s">
        <v>804</v>
      </c>
      <c r="N1800" s="31" t="s">
        <v>805</v>
      </c>
    </row>
    <row r="1801" spans="13:14" ht="12.75" customHeight="1">
      <c r="M1801" s="30" t="s">
        <v>806</v>
      </c>
      <c r="N1801" s="31" t="s">
        <v>807</v>
      </c>
    </row>
    <row r="1802" spans="13:14" ht="12.75" customHeight="1">
      <c r="M1802" s="30" t="s">
        <v>808</v>
      </c>
      <c r="N1802" s="31" t="s">
        <v>809</v>
      </c>
    </row>
    <row r="1803" spans="13:14" ht="12.75" customHeight="1">
      <c r="M1803" s="30" t="s">
        <v>810</v>
      </c>
      <c r="N1803" s="31" t="s">
        <v>811</v>
      </c>
    </row>
    <row r="1804" spans="13:14" ht="12.75" customHeight="1">
      <c r="M1804" s="30" t="s">
        <v>812</v>
      </c>
      <c r="N1804" s="31" t="s">
        <v>813</v>
      </c>
    </row>
    <row r="1805" spans="13:14" ht="12.75" customHeight="1">
      <c r="M1805" s="30" t="s">
        <v>814</v>
      </c>
      <c r="N1805" s="31" t="s">
        <v>815</v>
      </c>
    </row>
    <row r="1806" spans="13:14" ht="12.75" customHeight="1">
      <c r="M1806" s="30" t="s">
        <v>816</v>
      </c>
      <c r="N1806" s="31" t="s">
        <v>817</v>
      </c>
    </row>
    <row r="1807" spans="13:14" ht="12.75" customHeight="1">
      <c r="M1807" s="30" t="s">
        <v>818</v>
      </c>
      <c r="N1807" s="31" t="s">
        <v>819</v>
      </c>
    </row>
    <row r="1808" spans="13:14" ht="12.75" customHeight="1">
      <c r="M1808" s="30" t="s">
        <v>820</v>
      </c>
      <c r="N1808" s="31" t="s">
        <v>821</v>
      </c>
    </row>
    <row r="1809" spans="13:14" ht="12.75" customHeight="1">
      <c r="M1809" s="30" t="s">
        <v>820</v>
      </c>
      <c r="N1809" s="31" t="s">
        <v>822</v>
      </c>
    </row>
    <row r="1810" spans="13:14" ht="12.75" customHeight="1">
      <c r="M1810" s="30" t="s">
        <v>820</v>
      </c>
      <c r="N1810" s="31" t="s">
        <v>823</v>
      </c>
    </row>
    <row r="1811" spans="13:14" ht="12.75" customHeight="1">
      <c r="M1811" s="30" t="s">
        <v>824</v>
      </c>
      <c r="N1811" s="31" t="s">
        <v>825</v>
      </c>
    </row>
    <row r="1812" spans="13:14" ht="12.75" customHeight="1">
      <c r="M1812" s="30" t="s">
        <v>826</v>
      </c>
      <c r="N1812" s="31" t="s">
        <v>827</v>
      </c>
    </row>
    <row r="1813" spans="13:14" ht="12.75" customHeight="1">
      <c r="M1813" s="30" t="s">
        <v>826</v>
      </c>
      <c r="N1813" s="31" t="s">
        <v>828</v>
      </c>
    </row>
    <row r="1814" spans="13:14" ht="12.75" customHeight="1">
      <c r="M1814" s="30" t="s">
        <v>4572</v>
      </c>
      <c r="N1814" s="31" t="s">
        <v>829</v>
      </c>
    </row>
    <row r="1815" spans="13:14" ht="12.75" customHeight="1">
      <c r="M1815" s="30" t="s">
        <v>4576</v>
      </c>
      <c r="N1815" s="31" t="s">
        <v>830</v>
      </c>
    </row>
    <row r="1816" spans="13:14" ht="12.75" customHeight="1">
      <c r="M1816" s="30" t="s">
        <v>831</v>
      </c>
      <c r="N1816" s="31" t="s">
        <v>832</v>
      </c>
    </row>
    <row r="1817" spans="13:14" ht="12.75" customHeight="1">
      <c r="M1817" s="30" t="s">
        <v>833</v>
      </c>
      <c r="N1817" s="31" t="s">
        <v>834</v>
      </c>
    </row>
    <row r="1818" spans="13:14" ht="12.75" customHeight="1">
      <c r="M1818" s="30" t="s">
        <v>833</v>
      </c>
      <c r="N1818" s="31" t="s">
        <v>835</v>
      </c>
    </row>
    <row r="1819" spans="13:14" ht="12.75" customHeight="1">
      <c r="M1819" s="30" t="s">
        <v>836</v>
      </c>
      <c r="N1819" s="31" t="s">
        <v>837</v>
      </c>
    </row>
    <row r="1820" spans="13:14" ht="12.75" customHeight="1">
      <c r="M1820" s="30" t="s">
        <v>838</v>
      </c>
      <c r="N1820" s="31" t="s">
        <v>839</v>
      </c>
    </row>
    <row r="1821" spans="13:14" ht="12.75" customHeight="1">
      <c r="M1821" s="30" t="s">
        <v>840</v>
      </c>
      <c r="N1821" s="31" t="s">
        <v>841</v>
      </c>
    </row>
    <row r="1822" spans="13:14" ht="12.75" customHeight="1">
      <c r="M1822" s="30" t="s">
        <v>842</v>
      </c>
      <c r="N1822" s="31" t="s">
        <v>843</v>
      </c>
    </row>
    <row r="1823" spans="13:14" ht="12.75" customHeight="1">
      <c r="M1823" s="30" t="s">
        <v>844</v>
      </c>
      <c r="N1823" s="31" t="s">
        <v>845</v>
      </c>
    </row>
    <row r="1824" spans="13:14" ht="12.75" customHeight="1">
      <c r="M1824" s="30" t="s">
        <v>846</v>
      </c>
      <c r="N1824" s="31" t="s">
        <v>847</v>
      </c>
    </row>
    <row r="1825" spans="13:14" ht="12.75" customHeight="1">
      <c r="M1825" s="30" t="s">
        <v>846</v>
      </c>
      <c r="N1825" s="31" t="s">
        <v>848</v>
      </c>
    </row>
    <row r="1826" spans="13:14" ht="12.75" customHeight="1">
      <c r="M1826" s="30" t="s">
        <v>846</v>
      </c>
      <c r="N1826" s="31" t="s">
        <v>849</v>
      </c>
    </row>
    <row r="1827" spans="13:14" ht="12.75" customHeight="1">
      <c r="M1827" s="30" t="s">
        <v>850</v>
      </c>
      <c r="N1827" s="31" t="s">
        <v>851</v>
      </c>
    </row>
    <row r="1828" spans="13:14" ht="12.75" customHeight="1">
      <c r="M1828" s="30" t="s">
        <v>852</v>
      </c>
      <c r="N1828" s="31" t="s">
        <v>853</v>
      </c>
    </row>
    <row r="1829" spans="13:14" ht="12.75" customHeight="1">
      <c r="M1829" s="30" t="s">
        <v>854</v>
      </c>
      <c r="N1829" s="31" t="s">
        <v>855</v>
      </c>
    </row>
    <row r="1830" spans="13:14" ht="12.75" customHeight="1">
      <c r="M1830" s="30" t="s">
        <v>856</v>
      </c>
      <c r="N1830" s="31" t="s">
        <v>857</v>
      </c>
    </row>
    <row r="1831" spans="13:14" ht="12.75" customHeight="1">
      <c r="M1831" s="30" t="s">
        <v>858</v>
      </c>
      <c r="N1831" s="31" t="s">
        <v>859</v>
      </c>
    </row>
    <row r="1832" spans="13:14" ht="12.75" customHeight="1">
      <c r="M1832" s="30" t="s">
        <v>860</v>
      </c>
      <c r="N1832" s="31" t="s">
        <v>861</v>
      </c>
    </row>
    <row r="1833" spans="13:14" ht="12.75" customHeight="1">
      <c r="M1833" s="30" t="s">
        <v>862</v>
      </c>
      <c r="N1833" s="31" t="s">
        <v>863</v>
      </c>
    </row>
    <row r="1834" spans="13:14" ht="12.75" customHeight="1">
      <c r="M1834" s="30" t="s">
        <v>864</v>
      </c>
      <c r="N1834" s="31" t="s">
        <v>865</v>
      </c>
    </row>
    <row r="1835" spans="13:14" ht="12.75" customHeight="1">
      <c r="M1835" s="30" t="s">
        <v>866</v>
      </c>
      <c r="N1835" s="31" t="s">
        <v>867</v>
      </c>
    </row>
    <row r="1836" spans="13:14" ht="12.75" customHeight="1">
      <c r="M1836" s="30" t="s">
        <v>868</v>
      </c>
      <c r="N1836" s="31" t="s">
        <v>869</v>
      </c>
    </row>
    <row r="1837" spans="13:14" ht="12.75" customHeight="1">
      <c r="M1837" s="30" t="s">
        <v>870</v>
      </c>
      <c r="N1837" s="31" t="s">
        <v>871</v>
      </c>
    </row>
    <row r="1838" spans="13:14" ht="12.75" customHeight="1">
      <c r="M1838" s="30" t="s">
        <v>872</v>
      </c>
      <c r="N1838" s="31" t="s">
        <v>873</v>
      </c>
    </row>
    <row r="1839" spans="13:14" ht="12.75" customHeight="1">
      <c r="M1839" s="30" t="s">
        <v>874</v>
      </c>
      <c r="N1839" s="31" t="s">
        <v>875</v>
      </c>
    </row>
    <row r="1840" spans="13:14" ht="12.75" customHeight="1">
      <c r="M1840" s="30" t="s">
        <v>876</v>
      </c>
      <c r="N1840" s="31" t="s">
        <v>877</v>
      </c>
    </row>
    <row r="1841" spans="13:14" ht="12.75" customHeight="1">
      <c r="M1841" s="30" t="s">
        <v>878</v>
      </c>
      <c r="N1841" s="31" t="s">
        <v>879</v>
      </c>
    </row>
    <row r="1842" spans="13:14" ht="12.75" customHeight="1">
      <c r="M1842" s="30" t="s">
        <v>880</v>
      </c>
      <c r="N1842" s="31" t="s">
        <v>881</v>
      </c>
    </row>
    <row r="1843" spans="13:14" ht="12.75" customHeight="1">
      <c r="M1843" s="30" t="s">
        <v>882</v>
      </c>
      <c r="N1843" s="31" t="s">
        <v>883</v>
      </c>
    </row>
    <row r="1844" spans="13:14" ht="12.75" customHeight="1">
      <c r="M1844" s="30" t="s">
        <v>884</v>
      </c>
      <c r="N1844" s="31" t="s">
        <v>885</v>
      </c>
    </row>
    <row r="1845" spans="13:14" ht="12.75" customHeight="1">
      <c r="M1845" s="30" t="s">
        <v>886</v>
      </c>
      <c r="N1845" s="31" t="s">
        <v>887</v>
      </c>
    </row>
    <row r="1846" spans="13:14" ht="12.75" customHeight="1">
      <c r="M1846" s="30" t="s">
        <v>888</v>
      </c>
      <c r="N1846" s="31" t="s">
        <v>889</v>
      </c>
    </row>
    <row r="1847" spans="13:14" ht="12.75" customHeight="1">
      <c r="M1847" s="30" t="s">
        <v>888</v>
      </c>
      <c r="N1847" s="31" t="s">
        <v>890</v>
      </c>
    </row>
    <row r="1848" spans="13:14" ht="12.75" customHeight="1">
      <c r="M1848" s="30" t="s">
        <v>891</v>
      </c>
      <c r="N1848" s="31" t="s">
        <v>892</v>
      </c>
    </row>
    <row r="1849" spans="13:14" ht="12.75" customHeight="1">
      <c r="M1849" s="30" t="s">
        <v>893</v>
      </c>
      <c r="N1849" s="31" t="s">
        <v>894</v>
      </c>
    </row>
    <row r="1850" spans="13:14" ht="12.75" customHeight="1">
      <c r="M1850" s="30" t="s">
        <v>895</v>
      </c>
      <c r="N1850" s="31" t="s">
        <v>896</v>
      </c>
    </row>
    <row r="1851" spans="13:14" ht="12.75" customHeight="1">
      <c r="M1851" s="30" t="s">
        <v>897</v>
      </c>
      <c r="N1851" s="31" t="s">
        <v>898</v>
      </c>
    </row>
    <row r="1852" spans="13:14" ht="12.75" customHeight="1">
      <c r="M1852" s="30" t="s">
        <v>899</v>
      </c>
      <c r="N1852" s="31" t="s">
        <v>900</v>
      </c>
    </row>
    <row r="1853" spans="13:14" ht="12.75" customHeight="1">
      <c r="M1853" s="30" t="s">
        <v>901</v>
      </c>
      <c r="N1853" s="31" t="s">
        <v>902</v>
      </c>
    </row>
    <row r="1854" spans="13:14" ht="12.75" customHeight="1">
      <c r="M1854" s="30" t="s">
        <v>903</v>
      </c>
      <c r="N1854" s="31" t="s">
        <v>904</v>
      </c>
    </row>
    <row r="1855" spans="13:14" ht="12.75" customHeight="1">
      <c r="M1855" s="30" t="s">
        <v>905</v>
      </c>
      <c r="N1855" s="31" t="s">
        <v>906</v>
      </c>
    </row>
    <row r="1856" spans="13:14" ht="12.75" customHeight="1">
      <c r="M1856" s="30" t="s">
        <v>907</v>
      </c>
      <c r="N1856" s="31" t="s">
        <v>908</v>
      </c>
    </row>
    <row r="1857" spans="13:14" ht="12.75" customHeight="1">
      <c r="M1857" s="30" t="s">
        <v>909</v>
      </c>
      <c r="N1857" s="31" t="s">
        <v>910</v>
      </c>
    </row>
    <row r="1858" spans="13:14" ht="12.75" customHeight="1">
      <c r="M1858" s="30" t="s">
        <v>911</v>
      </c>
      <c r="N1858" s="31" t="s">
        <v>912</v>
      </c>
    </row>
    <row r="1859" spans="13:14" ht="12.75" customHeight="1">
      <c r="M1859" s="30" t="s">
        <v>913</v>
      </c>
      <c r="N1859" s="31" t="s">
        <v>914</v>
      </c>
    </row>
    <row r="1860" spans="13:14" ht="12.75" customHeight="1">
      <c r="M1860" s="30" t="s">
        <v>915</v>
      </c>
      <c r="N1860" s="31" t="s">
        <v>916</v>
      </c>
    </row>
    <row r="1861" spans="13:14" ht="12.75" customHeight="1">
      <c r="M1861" s="30" t="s">
        <v>917</v>
      </c>
      <c r="N1861" s="31" t="s">
        <v>918</v>
      </c>
    </row>
    <row r="1862" spans="13:14" ht="12.75" customHeight="1">
      <c r="M1862" s="30" t="s">
        <v>919</v>
      </c>
      <c r="N1862" s="31" t="s">
        <v>920</v>
      </c>
    </row>
    <row r="1863" spans="13:14" ht="12.75" customHeight="1">
      <c r="M1863" s="30" t="s">
        <v>921</v>
      </c>
      <c r="N1863" s="31" t="s">
        <v>922</v>
      </c>
    </row>
    <row r="1864" spans="13:14" ht="12.75" customHeight="1">
      <c r="M1864" s="30" t="s">
        <v>923</v>
      </c>
      <c r="N1864" s="31" t="s">
        <v>924</v>
      </c>
    </row>
    <row r="1865" spans="13:14" ht="12.75" customHeight="1">
      <c r="M1865" s="30" t="s">
        <v>925</v>
      </c>
      <c r="N1865" s="31" t="s">
        <v>926</v>
      </c>
    </row>
    <row r="1866" spans="13:14" ht="12.75" customHeight="1">
      <c r="M1866" s="30" t="s">
        <v>927</v>
      </c>
      <c r="N1866" s="31" t="s">
        <v>928</v>
      </c>
    </row>
    <row r="1867" spans="13:14" ht="12.75" customHeight="1">
      <c r="M1867" s="30" t="s">
        <v>929</v>
      </c>
      <c r="N1867" s="31" t="s">
        <v>930</v>
      </c>
    </row>
    <row r="1868" spans="13:14" ht="12.75" customHeight="1">
      <c r="M1868" s="30" t="s">
        <v>931</v>
      </c>
      <c r="N1868" s="31" t="s">
        <v>932</v>
      </c>
    </row>
    <row r="1869" spans="13:14" ht="12.75" customHeight="1">
      <c r="M1869" s="30" t="s">
        <v>576</v>
      </c>
      <c r="N1869" s="31" t="s">
        <v>933</v>
      </c>
    </row>
    <row r="1870" spans="13:14" ht="12.75" customHeight="1">
      <c r="M1870" s="30" t="s">
        <v>934</v>
      </c>
      <c r="N1870" s="31" t="s">
        <v>935</v>
      </c>
    </row>
    <row r="1871" spans="13:14" ht="12.75" customHeight="1">
      <c r="M1871" s="30" t="s">
        <v>936</v>
      </c>
      <c r="N1871" s="31" t="s">
        <v>937</v>
      </c>
    </row>
    <row r="1872" spans="13:14" ht="12.75" customHeight="1">
      <c r="M1872" s="30" t="s">
        <v>938</v>
      </c>
      <c r="N1872" s="31" t="s">
        <v>939</v>
      </c>
    </row>
    <row r="1873" spans="13:14" ht="12.75" customHeight="1">
      <c r="M1873" s="30" t="s">
        <v>938</v>
      </c>
      <c r="N1873" s="31" t="s">
        <v>940</v>
      </c>
    </row>
    <row r="1874" spans="13:14" ht="12.75" customHeight="1">
      <c r="M1874" s="30" t="s">
        <v>941</v>
      </c>
      <c r="N1874" s="31" t="s">
        <v>942</v>
      </c>
    </row>
    <row r="1875" spans="13:14" ht="12.75" customHeight="1">
      <c r="M1875" s="30" t="s">
        <v>943</v>
      </c>
      <c r="N1875" s="31" t="s">
        <v>944</v>
      </c>
    </row>
    <row r="1876" spans="13:14" ht="12.75" customHeight="1">
      <c r="M1876" s="30" t="s">
        <v>945</v>
      </c>
      <c r="N1876" s="31" t="s">
        <v>946</v>
      </c>
    </row>
    <row r="1877" spans="13:14" ht="12.75" customHeight="1">
      <c r="M1877" s="30" t="s">
        <v>947</v>
      </c>
      <c r="N1877" s="31" t="s">
        <v>948</v>
      </c>
    </row>
    <row r="1878" spans="13:14" ht="12.75" customHeight="1">
      <c r="M1878" s="30" t="s">
        <v>3881</v>
      </c>
      <c r="N1878" s="31" t="s">
        <v>3882</v>
      </c>
    </row>
    <row r="1879" spans="13:14" ht="12.75" customHeight="1">
      <c r="M1879" s="30" t="s">
        <v>3883</v>
      </c>
      <c r="N1879" s="31" t="s">
        <v>3884</v>
      </c>
    </row>
    <row r="1880" spans="13:14" ht="12.75" customHeight="1">
      <c r="M1880" s="30" t="s">
        <v>3885</v>
      </c>
      <c r="N1880" s="31" t="s">
        <v>3886</v>
      </c>
    </row>
    <row r="1881" spans="13:14" ht="12.75" customHeight="1">
      <c r="M1881" s="30" t="s">
        <v>3887</v>
      </c>
      <c r="N1881" s="31" t="s">
        <v>3888</v>
      </c>
    </row>
    <row r="1882" spans="13:14" ht="12.75" customHeight="1">
      <c r="M1882" s="30" t="s">
        <v>3887</v>
      </c>
      <c r="N1882" s="31" t="s">
        <v>3889</v>
      </c>
    </row>
    <row r="1883" spans="13:14" ht="12.75" customHeight="1">
      <c r="M1883" s="30" t="s">
        <v>3887</v>
      </c>
      <c r="N1883" s="31" t="s">
        <v>3890</v>
      </c>
    </row>
    <row r="1884" spans="13:14" ht="12.75" customHeight="1">
      <c r="M1884" s="30" t="s">
        <v>3891</v>
      </c>
      <c r="N1884" s="31" t="s">
        <v>3892</v>
      </c>
    </row>
    <row r="1885" spans="13:14" ht="12.75" customHeight="1">
      <c r="M1885" s="30" t="s">
        <v>3893</v>
      </c>
      <c r="N1885" s="31" t="s">
        <v>3894</v>
      </c>
    </row>
    <row r="1886" spans="13:14" ht="12.75" customHeight="1">
      <c r="M1886" s="30" t="s">
        <v>3895</v>
      </c>
      <c r="N1886" s="31" t="s">
        <v>3896</v>
      </c>
    </row>
    <row r="1887" spans="13:14" ht="12.75" customHeight="1">
      <c r="M1887" s="30" t="s">
        <v>3897</v>
      </c>
      <c r="N1887" s="31" t="s">
        <v>3898</v>
      </c>
    </row>
    <row r="1888" spans="13:14" ht="12.75" customHeight="1">
      <c r="M1888" s="30" t="s">
        <v>3899</v>
      </c>
      <c r="N1888" s="31" t="s">
        <v>3900</v>
      </c>
    </row>
    <row r="1889" spans="13:14" ht="12.75" customHeight="1">
      <c r="M1889" s="30" t="s">
        <v>3901</v>
      </c>
      <c r="N1889" s="31" t="s">
        <v>3902</v>
      </c>
    </row>
    <row r="1890" spans="13:14" ht="12.75" customHeight="1">
      <c r="M1890" s="30" t="s">
        <v>3903</v>
      </c>
      <c r="N1890" s="31" t="s">
        <v>3904</v>
      </c>
    </row>
    <row r="1891" spans="13:14" ht="12.75" customHeight="1">
      <c r="M1891" s="30" t="s">
        <v>3905</v>
      </c>
      <c r="N1891" s="31" t="s">
        <v>3906</v>
      </c>
    </row>
    <row r="1892" spans="13:14" ht="12.75" customHeight="1">
      <c r="M1892" s="30" t="s">
        <v>3907</v>
      </c>
      <c r="N1892" s="31" t="s">
        <v>3908</v>
      </c>
    </row>
    <row r="1893" spans="13:14" ht="12.75" customHeight="1">
      <c r="M1893" s="30" t="s">
        <v>3909</v>
      </c>
      <c r="N1893" s="31" t="s">
        <v>3910</v>
      </c>
    </row>
    <row r="1894" spans="13:14" ht="12.75" customHeight="1">
      <c r="M1894" s="30" t="s">
        <v>3911</v>
      </c>
      <c r="N1894" s="31" t="s">
        <v>3912</v>
      </c>
    </row>
    <row r="1895" spans="13:14" ht="12.75" customHeight="1">
      <c r="M1895" s="30" t="s">
        <v>3913</v>
      </c>
      <c r="N1895" s="31" t="s">
        <v>3914</v>
      </c>
    </row>
    <row r="1896" spans="13:14" ht="12.75" customHeight="1">
      <c r="M1896" s="30" t="s">
        <v>3915</v>
      </c>
      <c r="N1896" s="31" t="s">
        <v>3916</v>
      </c>
    </row>
    <row r="1897" spans="13:14" ht="12.75" customHeight="1">
      <c r="M1897" s="30" t="s">
        <v>3915</v>
      </c>
      <c r="N1897" s="31" t="s">
        <v>3917</v>
      </c>
    </row>
    <row r="1898" spans="13:14" ht="12.75" customHeight="1">
      <c r="M1898" s="30" t="s">
        <v>3915</v>
      </c>
      <c r="N1898" s="31" t="s">
        <v>3918</v>
      </c>
    </row>
    <row r="1899" spans="13:14" ht="12.75" customHeight="1">
      <c r="M1899" s="30" t="s">
        <v>3915</v>
      </c>
      <c r="N1899" s="31" t="s">
        <v>3919</v>
      </c>
    </row>
    <row r="1900" spans="13:14" ht="12.75" customHeight="1">
      <c r="M1900" s="30" t="s">
        <v>3920</v>
      </c>
      <c r="N1900" s="31" t="s">
        <v>3921</v>
      </c>
    </row>
    <row r="1901" spans="13:14" ht="12.75" customHeight="1">
      <c r="M1901" s="30" t="s">
        <v>3922</v>
      </c>
      <c r="N1901" s="31" t="s">
        <v>3923</v>
      </c>
    </row>
    <row r="1902" spans="13:14" ht="12.75" customHeight="1">
      <c r="M1902" s="30" t="s">
        <v>3924</v>
      </c>
      <c r="N1902" s="31" t="s">
        <v>3925</v>
      </c>
    </row>
    <row r="1903" spans="13:14" ht="12.75" customHeight="1">
      <c r="M1903" s="30" t="s">
        <v>3926</v>
      </c>
      <c r="N1903" s="31" t="s">
        <v>3927</v>
      </c>
    </row>
    <row r="1904" spans="13:14" ht="12.75" customHeight="1">
      <c r="M1904" s="30" t="s">
        <v>3928</v>
      </c>
      <c r="N1904" s="31" t="s">
        <v>3929</v>
      </c>
    </row>
    <row r="1905" spans="13:14" ht="12.75" customHeight="1">
      <c r="M1905" s="30" t="s">
        <v>3930</v>
      </c>
      <c r="N1905" s="31" t="s">
        <v>3931</v>
      </c>
    </row>
    <row r="1906" spans="13:14" ht="12.75" customHeight="1">
      <c r="M1906" s="30" t="s">
        <v>3932</v>
      </c>
      <c r="N1906" s="31" t="s">
        <v>3933</v>
      </c>
    </row>
    <row r="1907" spans="13:14" ht="12.75" customHeight="1">
      <c r="M1907" s="30" t="s">
        <v>7729</v>
      </c>
      <c r="N1907" s="31" t="s">
        <v>7730</v>
      </c>
    </row>
    <row r="1908" spans="13:14" ht="12.75" customHeight="1">
      <c r="M1908" s="30" t="s">
        <v>7731</v>
      </c>
      <c r="N1908" s="31" t="s">
        <v>7732</v>
      </c>
    </row>
    <row r="1909" spans="13:14" ht="12.75" customHeight="1">
      <c r="M1909" s="30" t="s">
        <v>7733</v>
      </c>
      <c r="N1909" s="31" t="s">
        <v>7734</v>
      </c>
    </row>
    <row r="1910" spans="13:14" ht="12.75" customHeight="1">
      <c r="M1910" s="30" t="s">
        <v>7735</v>
      </c>
      <c r="N1910" s="31" t="s">
        <v>7736</v>
      </c>
    </row>
    <row r="1911" spans="13:14" ht="12.75" customHeight="1">
      <c r="M1911" s="30" t="s">
        <v>7735</v>
      </c>
      <c r="N1911" s="31" t="s">
        <v>7737</v>
      </c>
    </row>
    <row r="1912" spans="13:14" ht="12.75" customHeight="1">
      <c r="M1912" s="30" t="s">
        <v>7735</v>
      </c>
      <c r="N1912" s="31" t="s">
        <v>7738</v>
      </c>
    </row>
    <row r="1913" spans="13:14" ht="12.75" customHeight="1">
      <c r="M1913" s="30" t="s">
        <v>7735</v>
      </c>
      <c r="N1913" s="31" t="s">
        <v>7739</v>
      </c>
    </row>
    <row r="1914" spans="13:14" ht="12.75" customHeight="1">
      <c r="M1914" s="30" t="s">
        <v>7735</v>
      </c>
      <c r="N1914" s="31" t="s">
        <v>7740</v>
      </c>
    </row>
    <row r="1915" spans="13:14" ht="12.75" customHeight="1">
      <c r="M1915" s="30" t="s">
        <v>7741</v>
      </c>
      <c r="N1915" s="31" t="s">
        <v>7742</v>
      </c>
    </row>
    <row r="1916" spans="13:14" ht="12.75" customHeight="1">
      <c r="M1916" s="30" t="s">
        <v>7743</v>
      </c>
      <c r="N1916" s="31" t="s">
        <v>7744</v>
      </c>
    </row>
    <row r="1917" spans="13:14" ht="12.75" customHeight="1">
      <c r="M1917" s="30" t="s">
        <v>7745</v>
      </c>
      <c r="N1917" s="31" t="s">
        <v>7746</v>
      </c>
    </row>
    <row r="1918" spans="13:14" ht="12.75" customHeight="1">
      <c r="M1918" s="30" t="s">
        <v>7747</v>
      </c>
      <c r="N1918" s="31" t="s">
        <v>7748</v>
      </c>
    </row>
    <row r="1919" spans="13:14" ht="12.75" customHeight="1">
      <c r="M1919" s="30" t="s">
        <v>7749</v>
      </c>
      <c r="N1919" s="31" t="s">
        <v>7750</v>
      </c>
    </row>
    <row r="1920" spans="13:14" ht="12.75" customHeight="1">
      <c r="M1920" s="30" t="s">
        <v>7751</v>
      </c>
      <c r="N1920" s="31" t="s">
        <v>7752</v>
      </c>
    </row>
    <row r="1921" spans="13:14" ht="12.75" customHeight="1">
      <c r="M1921" s="30" t="s">
        <v>7753</v>
      </c>
      <c r="N1921" s="31" t="s">
        <v>7754</v>
      </c>
    </row>
    <row r="1922" spans="13:14" ht="12.75" customHeight="1">
      <c r="M1922" s="30" t="s">
        <v>7755</v>
      </c>
      <c r="N1922" s="31" t="s">
        <v>7756</v>
      </c>
    </row>
    <row r="1923" spans="13:14" ht="12.75" customHeight="1">
      <c r="M1923" s="30" t="s">
        <v>7755</v>
      </c>
      <c r="N1923" s="31" t="s">
        <v>7757</v>
      </c>
    </row>
    <row r="1924" spans="13:14" ht="12.75" customHeight="1">
      <c r="M1924" s="30" t="s">
        <v>7755</v>
      </c>
      <c r="N1924" s="31" t="s">
        <v>7758</v>
      </c>
    </row>
    <row r="1925" spans="13:14" ht="12.75" customHeight="1">
      <c r="M1925" s="30" t="s">
        <v>7755</v>
      </c>
      <c r="N1925" s="31" t="s">
        <v>7759</v>
      </c>
    </row>
    <row r="1926" spans="13:14" ht="12.75" customHeight="1">
      <c r="M1926" s="30" t="s">
        <v>7755</v>
      </c>
      <c r="N1926" s="31" t="s">
        <v>7760</v>
      </c>
    </row>
    <row r="1927" spans="13:14" ht="12.75" customHeight="1">
      <c r="M1927" s="30" t="s">
        <v>7755</v>
      </c>
      <c r="N1927" s="31" t="s">
        <v>7761</v>
      </c>
    </row>
    <row r="1928" spans="13:14" ht="12.75" customHeight="1">
      <c r="M1928" s="30" t="s">
        <v>7762</v>
      </c>
      <c r="N1928" s="31" t="s">
        <v>7763</v>
      </c>
    </row>
    <row r="1929" spans="13:14" ht="12.75" customHeight="1">
      <c r="M1929" s="30" t="s">
        <v>7764</v>
      </c>
      <c r="N1929" s="31" t="s">
        <v>7765</v>
      </c>
    </row>
    <row r="1930" spans="13:14" ht="12.75" customHeight="1">
      <c r="M1930" s="30" t="s">
        <v>7764</v>
      </c>
      <c r="N1930" s="31" t="s">
        <v>7766</v>
      </c>
    </row>
    <row r="1931" spans="13:14" ht="12.75" customHeight="1">
      <c r="M1931" s="30" t="s">
        <v>4593</v>
      </c>
      <c r="N1931" s="31" t="s">
        <v>7767</v>
      </c>
    </row>
    <row r="1932" spans="13:14" ht="12.75" customHeight="1">
      <c r="M1932" s="30" t="s">
        <v>8570</v>
      </c>
      <c r="N1932" s="31" t="s">
        <v>8571</v>
      </c>
    </row>
    <row r="1933" spans="13:14" ht="12.75" customHeight="1">
      <c r="M1933" s="30" t="s">
        <v>8572</v>
      </c>
      <c r="N1933" s="31" t="s">
        <v>8573</v>
      </c>
    </row>
    <row r="1934" spans="13:14" ht="12.75" customHeight="1">
      <c r="M1934" s="30" t="s">
        <v>8574</v>
      </c>
      <c r="N1934" s="31" t="s">
        <v>8575</v>
      </c>
    </row>
    <row r="1935" spans="13:14" ht="12.75" customHeight="1">
      <c r="M1935" s="30" t="s">
        <v>4597</v>
      </c>
      <c r="N1935" s="31" t="s">
        <v>8576</v>
      </c>
    </row>
    <row r="1936" spans="13:14" ht="12.75" customHeight="1">
      <c r="M1936" s="30" t="s">
        <v>8577</v>
      </c>
      <c r="N1936" s="31" t="s">
        <v>8578</v>
      </c>
    </row>
    <row r="1937" spans="13:14" ht="12.75" customHeight="1">
      <c r="M1937" s="30" t="s">
        <v>8579</v>
      </c>
      <c r="N1937" s="31" t="s">
        <v>8580</v>
      </c>
    </row>
    <row r="1938" spans="13:14" ht="12.75" customHeight="1">
      <c r="M1938" s="30" t="s">
        <v>8579</v>
      </c>
      <c r="N1938" s="31" t="s">
        <v>8581</v>
      </c>
    </row>
    <row r="1939" spans="13:14" ht="12.75" customHeight="1">
      <c r="M1939" s="30" t="s">
        <v>8582</v>
      </c>
      <c r="N1939" s="31" t="s">
        <v>8583</v>
      </c>
    </row>
    <row r="1940" spans="13:14" ht="12.75" customHeight="1">
      <c r="M1940" s="30" t="s">
        <v>8582</v>
      </c>
      <c r="N1940" s="31" t="s">
        <v>8584</v>
      </c>
    </row>
    <row r="1941" spans="13:14" ht="12.75" customHeight="1">
      <c r="M1941" s="30" t="s">
        <v>8582</v>
      </c>
      <c r="N1941" s="31" t="s">
        <v>8585</v>
      </c>
    </row>
    <row r="1942" spans="13:14" ht="12.75" customHeight="1">
      <c r="M1942" s="30" t="s">
        <v>4600</v>
      </c>
      <c r="N1942" s="31" t="s">
        <v>8586</v>
      </c>
    </row>
    <row r="1943" spans="13:14" ht="12.75" customHeight="1">
      <c r="M1943" s="30" t="s">
        <v>8587</v>
      </c>
      <c r="N1943" s="31" t="s">
        <v>8588</v>
      </c>
    </row>
    <row r="1944" spans="13:14" ht="12.75" customHeight="1">
      <c r="M1944" s="30" t="s">
        <v>8589</v>
      </c>
      <c r="N1944" s="31" t="s">
        <v>8590</v>
      </c>
    </row>
    <row r="1945" spans="13:14" ht="12.75" customHeight="1">
      <c r="M1945" s="30" t="s">
        <v>8591</v>
      </c>
      <c r="N1945" s="31" t="s">
        <v>8592</v>
      </c>
    </row>
    <row r="1946" spans="13:14" ht="12.75" customHeight="1">
      <c r="M1946" s="30" t="s">
        <v>8593</v>
      </c>
      <c r="N1946" s="31" t="s">
        <v>8594</v>
      </c>
    </row>
    <row r="1947" spans="13:14" ht="12.75" customHeight="1">
      <c r="M1947" s="30" t="s">
        <v>8595</v>
      </c>
      <c r="N1947" s="31" t="s">
        <v>8596</v>
      </c>
    </row>
    <row r="1948" spans="13:14" ht="12.75" customHeight="1">
      <c r="M1948" s="30" t="s">
        <v>8597</v>
      </c>
      <c r="N1948" s="31" t="s">
        <v>8598</v>
      </c>
    </row>
    <row r="1949" spans="13:14" ht="12.75" customHeight="1">
      <c r="M1949" s="30" t="s">
        <v>8599</v>
      </c>
      <c r="N1949" s="31" t="s">
        <v>8600</v>
      </c>
    </row>
    <row r="1950" spans="13:14" ht="12.75" customHeight="1">
      <c r="M1950" s="30" t="s">
        <v>8601</v>
      </c>
      <c r="N1950" s="31" t="s">
        <v>8602</v>
      </c>
    </row>
    <row r="1951" spans="13:14" ht="12.75" customHeight="1">
      <c r="M1951" s="30" t="s">
        <v>8603</v>
      </c>
      <c r="N1951" s="31" t="s">
        <v>8604</v>
      </c>
    </row>
    <row r="1952" spans="13:14" ht="12.75" customHeight="1">
      <c r="M1952" s="30" t="s">
        <v>8605</v>
      </c>
      <c r="N1952" s="31" t="s">
        <v>8606</v>
      </c>
    </row>
    <row r="1953" spans="13:14" ht="12.75" customHeight="1">
      <c r="M1953" s="30" t="s">
        <v>8605</v>
      </c>
      <c r="N1953" s="31" t="s">
        <v>4946</v>
      </c>
    </row>
    <row r="1954" spans="13:14" ht="12.75" customHeight="1">
      <c r="M1954" s="30" t="s">
        <v>8605</v>
      </c>
      <c r="N1954" s="31" t="s">
        <v>4947</v>
      </c>
    </row>
    <row r="1955" spans="13:14" ht="12.75" customHeight="1">
      <c r="M1955" s="30" t="s">
        <v>4948</v>
      </c>
      <c r="N1955" s="31" t="s">
        <v>4949</v>
      </c>
    </row>
    <row r="1956" spans="13:14" ht="12.75" customHeight="1">
      <c r="M1956" s="30" t="s">
        <v>4950</v>
      </c>
      <c r="N1956" s="31" t="s">
        <v>4951</v>
      </c>
    </row>
    <row r="1957" spans="13:14" ht="12.75" customHeight="1">
      <c r="M1957" s="30" t="s">
        <v>4952</v>
      </c>
      <c r="N1957" s="31" t="s">
        <v>4953</v>
      </c>
    </row>
    <row r="1958" spans="13:14" ht="12.75" customHeight="1">
      <c r="M1958" s="30" t="s">
        <v>4954</v>
      </c>
      <c r="N1958" s="31" t="s">
        <v>4955</v>
      </c>
    </row>
    <row r="1959" spans="13:14" ht="12.75" customHeight="1">
      <c r="M1959" s="30" t="s">
        <v>4956</v>
      </c>
      <c r="N1959" s="31" t="s">
        <v>4957</v>
      </c>
    </row>
    <row r="1960" spans="13:14" ht="12.75" customHeight="1">
      <c r="M1960" s="30" t="s">
        <v>4958</v>
      </c>
      <c r="N1960" s="31" t="s">
        <v>4959</v>
      </c>
    </row>
    <row r="1961" spans="13:14" ht="12.75" customHeight="1">
      <c r="M1961" s="30" t="s">
        <v>4960</v>
      </c>
      <c r="N1961" s="31" t="s">
        <v>4961</v>
      </c>
    </row>
    <row r="1962" spans="13:14" ht="12.75" customHeight="1">
      <c r="M1962" s="30" t="s">
        <v>8026</v>
      </c>
      <c r="N1962" s="31" t="s">
        <v>4962</v>
      </c>
    </row>
    <row r="1963" spans="13:14" ht="12.75" customHeight="1">
      <c r="M1963" s="30" t="s">
        <v>4963</v>
      </c>
      <c r="N1963" s="31" t="s">
        <v>4964</v>
      </c>
    </row>
    <row r="1964" spans="13:14" ht="12.75" customHeight="1">
      <c r="M1964" s="30" t="s">
        <v>4965</v>
      </c>
      <c r="N1964" s="31" t="s">
        <v>4966</v>
      </c>
    </row>
    <row r="1965" spans="13:14" ht="12.75" customHeight="1">
      <c r="M1965" s="30" t="s">
        <v>4967</v>
      </c>
      <c r="N1965" s="31" t="s">
        <v>4968</v>
      </c>
    </row>
    <row r="1966" spans="13:14" ht="12.75" customHeight="1">
      <c r="M1966" s="30" t="s">
        <v>8030</v>
      </c>
      <c r="N1966" s="31" t="s">
        <v>4969</v>
      </c>
    </row>
    <row r="1967" spans="13:14" ht="12.75" customHeight="1">
      <c r="M1967" s="30" t="s">
        <v>4970</v>
      </c>
      <c r="N1967" s="31" t="s">
        <v>4971</v>
      </c>
    </row>
    <row r="1968" spans="13:14" ht="12.75" customHeight="1">
      <c r="M1968" s="30" t="s">
        <v>4972</v>
      </c>
      <c r="N1968" s="31" t="s">
        <v>4973</v>
      </c>
    </row>
    <row r="1969" spans="13:14" ht="12.75" customHeight="1">
      <c r="M1969" s="30" t="s">
        <v>4972</v>
      </c>
      <c r="N1969" s="31" t="s">
        <v>4974</v>
      </c>
    </row>
    <row r="1970" spans="13:14" ht="12.75" customHeight="1">
      <c r="M1970" s="30" t="s">
        <v>4972</v>
      </c>
      <c r="N1970" s="31" t="s">
        <v>4975</v>
      </c>
    </row>
    <row r="1971" spans="13:14" ht="12.75" customHeight="1">
      <c r="M1971" s="30" t="s">
        <v>4976</v>
      </c>
      <c r="N1971" s="31" t="s">
        <v>4977</v>
      </c>
    </row>
    <row r="1972" spans="13:14" ht="12.75" customHeight="1">
      <c r="M1972" s="30" t="s">
        <v>4978</v>
      </c>
      <c r="N1972" s="31" t="s">
        <v>4979</v>
      </c>
    </row>
    <row r="1973" spans="13:14" ht="12.75" customHeight="1">
      <c r="M1973" s="30" t="s">
        <v>4980</v>
      </c>
      <c r="N1973" s="31" t="s">
        <v>4981</v>
      </c>
    </row>
    <row r="1974" spans="13:14" ht="12.75" customHeight="1">
      <c r="M1974" s="30" t="s">
        <v>4980</v>
      </c>
      <c r="N1974" s="31" t="s">
        <v>4982</v>
      </c>
    </row>
    <row r="1975" spans="13:14" ht="12.75" customHeight="1">
      <c r="M1975" s="30" t="s">
        <v>4983</v>
      </c>
      <c r="N1975" s="31" t="s">
        <v>4984</v>
      </c>
    </row>
    <row r="1976" spans="13:14" ht="12.75" customHeight="1">
      <c r="M1976" s="30" t="s">
        <v>4985</v>
      </c>
      <c r="N1976" s="31" t="s">
        <v>4986</v>
      </c>
    </row>
    <row r="1977" spans="13:14" ht="12.75" customHeight="1">
      <c r="M1977" s="30" t="s">
        <v>4987</v>
      </c>
      <c r="N1977" s="31" t="s">
        <v>4988</v>
      </c>
    </row>
    <row r="1978" spans="13:14" ht="12.75" customHeight="1">
      <c r="M1978" s="30" t="s">
        <v>1109</v>
      </c>
      <c r="N1978" s="31" t="s">
        <v>1110</v>
      </c>
    </row>
    <row r="1979" spans="13:14" ht="12.75" customHeight="1">
      <c r="M1979" s="30" t="s">
        <v>1111</v>
      </c>
      <c r="N1979" s="31" t="s">
        <v>1112</v>
      </c>
    </row>
    <row r="1980" spans="13:14" ht="12.75" customHeight="1">
      <c r="M1980" s="30" t="s">
        <v>1113</v>
      </c>
      <c r="N1980" s="31" t="s">
        <v>1114</v>
      </c>
    </row>
    <row r="1981" spans="13:14" ht="12.75" customHeight="1">
      <c r="M1981" s="30" t="s">
        <v>1115</v>
      </c>
      <c r="N1981" s="31" t="s">
        <v>1116</v>
      </c>
    </row>
    <row r="1982" spans="13:14" ht="12.75" customHeight="1">
      <c r="M1982" s="30" t="s">
        <v>1117</v>
      </c>
      <c r="N1982" s="31" t="s">
        <v>1118</v>
      </c>
    </row>
    <row r="1983" spans="13:14" ht="12.75" customHeight="1">
      <c r="M1983" s="30" t="s">
        <v>1119</v>
      </c>
      <c r="N1983" s="31" t="s">
        <v>1120</v>
      </c>
    </row>
    <row r="1984" spans="13:14" ht="12.75" customHeight="1">
      <c r="M1984" s="30" t="s">
        <v>1121</v>
      </c>
      <c r="N1984" s="31" t="s">
        <v>1122</v>
      </c>
    </row>
    <row r="1985" spans="13:14" ht="12.75" customHeight="1">
      <c r="M1985" s="30" t="s">
        <v>1123</v>
      </c>
      <c r="N1985" s="31" t="s">
        <v>1124</v>
      </c>
    </row>
    <row r="1986" spans="13:14" ht="12.75" customHeight="1">
      <c r="M1986" s="30" t="s">
        <v>8038</v>
      </c>
      <c r="N1986" s="31" t="s">
        <v>1125</v>
      </c>
    </row>
    <row r="1987" spans="13:14" ht="12.75" customHeight="1">
      <c r="M1987" s="30" t="s">
        <v>8038</v>
      </c>
      <c r="N1987" s="31" t="s">
        <v>1126</v>
      </c>
    </row>
    <row r="1988" spans="13:14" ht="12.75" customHeight="1">
      <c r="M1988" s="30" t="s">
        <v>8038</v>
      </c>
      <c r="N1988" s="31" t="s">
        <v>1127</v>
      </c>
    </row>
    <row r="1989" spans="13:14" ht="12.75" customHeight="1">
      <c r="M1989" s="30" t="s">
        <v>8038</v>
      </c>
      <c r="N1989" s="31" t="s">
        <v>1128</v>
      </c>
    </row>
    <row r="1990" spans="13:14" ht="12.75" customHeight="1">
      <c r="M1990" s="30" t="s">
        <v>8038</v>
      </c>
      <c r="N1990" s="31" t="s">
        <v>1129</v>
      </c>
    </row>
    <row r="1991" spans="13:14" ht="12.75" customHeight="1">
      <c r="M1991" s="30" t="s">
        <v>8038</v>
      </c>
      <c r="N1991" s="31" t="s">
        <v>1130</v>
      </c>
    </row>
    <row r="1992" spans="13:14" ht="12.75" customHeight="1">
      <c r="M1992" s="30" t="s">
        <v>8038</v>
      </c>
      <c r="N1992" s="31" t="s">
        <v>1131</v>
      </c>
    </row>
    <row r="1993" spans="13:14" ht="12.75" customHeight="1">
      <c r="M1993" s="30" t="s">
        <v>1132</v>
      </c>
      <c r="N1993" s="31" t="s">
        <v>1133</v>
      </c>
    </row>
    <row r="1994" spans="13:14" ht="12.75" customHeight="1">
      <c r="M1994" s="30" t="s">
        <v>1134</v>
      </c>
      <c r="N1994" s="31" t="s">
        <v>1135</v>
      </c>
    </row>
    <row r="1995" spans="13:14" ht="12.75" customHeight="1">
      <c r="M1995" s="30" t="s">
        <v>1136</v>
      </c>
      <c r="N1995" s="31" t="s">
        <v>1137</v>
      </c>
    </row>
    <row r="1996" spans="13:14" ht="12.75" customHeight="1">
      <c r="M1996" s="30" t="s">
        <v>8042</v>
      </c>
      <c r="N1996" s="31" t="s">
        <v>1138</v>
      </c>
    </row>
    <row r="1997" spans="13:14" ht="12.75" customHeight="1">
      <c r="M1997" s="30" t="s">
        <v>1139</v>
      </c>
      <c r="N1997" s="31" t="s">
        <v>1140</v>
      </c>
    </row>
    <row r="1998" spans="13:14" ht="12.75" customHeight="1">
      <c r="M1998" s="30" t="s">
        <v>1141</v>
      </c>
      <c r="N1998" s="31" t="s">
        <v>1142</v>
      </c>
    </row>
    <row r="1999" spans="13:14" ht="12.75" customHeight="1">
      <c r="M1999" s="30" t="s">
        <v>8046</v>
      </c>
      <c r="N1999" s="31" t="s">
        <v>1143</v>
      </c>
    </row>
    <row r="2000" spans="13:14" ht="12.75" customHeight="1">
      <c r="M2000" s="30" t="s">
        <v>8046</v>
      </c>
      <c r="N2000" s="31" t="s">
        <v>1144</v>
      </c>
    </row>
    <row r="2001" spans="13:14" ht="12.75" customHeight="1">
      <c r="M2001" s="30" t="s">
        <v>1145</v>
      </c>
      <c r="N2001" s="31" t="s">
        <v>1146</v>
      </c>
    </row>
    <row r="2002" spans="13:14" ht="12.75" customHeight="1">
      <c r="M2002" s="30" t="s">
        <v>4607</v>
      </c>
      <c r="N2002" s="31" t="s">
        <v>4608</v>
      </c>
    </row>
    <row r="2003" spans="13:14" ht="12.75" customHeight="1">
      <c r="M2003" s="30" t="s">
        <v>4609</v>
      </c>
      <c r="N2003" s="31" t="s">
        <v>4610</v>
      </c>
    </row>
    <row r="2004" spans="13:14" ht="12.75" customHeight="1">
      <c r="M2004" s="30" t="s">
        <v>4611</v>
      </c>
      <c r="N2004" s="31" t="s">
        <v>4612</v>
      </c>
    </row>
    <row r="2005" spans="13:14" ht="12.75" customHeight="1">
      <c r="M2005" s="30" t="s">
        <v>4613</v>
      </c>
      <c r="N2005" s="31" t="s">
        <v>4614</v>
      </c>
    </row>
    <row r="2006" spans="13:14" ht="12.75" customHeight="1">
      <c r="M2006" s="30" t="s">
        <v>4615</v>
      </c>
      <c r="N2006" s="31" t="s">
        <v>4616</v>
      </c>
    </row>
    <row r="2007" spans="13:14" ht="12.75" customHeight="1">
      <c r="M2007" s="30" t="s">
        <v>4617</v>
      </c>
      <c r="N2007" s="31" t="s">
        <v>4618</v>
      </c>
    </row>
    <row r="2008" spans="13:14" ht="12.75" customHeight="1">
      <c r="M2008" s="30" t="s">
        <v>4619</v>
      </c>
      <c r="N2008" s="31" t="s">
        <v>4620</v>
      </c>
    </row>
    <row r="2009" spans="13:14" ht="12.75" customHeight="1">
      <c r="M2009" s="30" t="s">
        <v>4621</v>
      </c>
      <c r="N2009" s="31" t="s">
        <v>4622</v>
      </c>
    </row>
    <row r="2010" spans="13:14" ht="12.75" customHeight="1">
      <c r="M2010" s="30" t="s">
        <v>4623</v>
      </c>
      <c r="N2010" s="31" t="s">
        <v>4624</v>
      </c>
    </row>
    <row r="2011" spans="13:14" ht="12.75" customHeight="1">
      <c r="M2011" s="30" t="s">
        <v>4625</v>
      </c>
      <c r="N2011" s="31" t="s">
        <v>4626</v>
      </c>
    </row>
    <row r="2012" spans="13:14" ht="12.75" customHeight="1">
      <c r="M2012" s="30" t="s">
        <v>4279</v>
      </c>
      <c r="N2012" s="31" t="s">
        <v>4627</v>
      </c>
    </row>
    <row r="2013" spans="13:14" ht="12.75" customHeight="1">
      <c r="M2013" s="30" t="s">
        <v>4628</v>
      </c>
      <c r="N2013" s="31" t="s">
        <v>4629</v>
      </c>
    </row>
    <row r="2014" spans="13:14" ht="12.75" customHeight="1">
      <c r="M2014" s="30" t="s">
        <v>4630</v>
      </c>
      <c r="N2014" s="31" t="s">
        <v>4631</v>
      </c>
    </row>
    <row r="2015" spans="13:14" ht="12.75" customHeight="1">
      <c r="M2015" s="30" t="s">
        <v>4632</v>
      </c>
      <c r="N2015" s="31" t="s">
        <v>4633</v>
      </c>
    </row>
    <row r="2016" spans="13:14" ht="12.75" customHeight="1">
      <c r="M2016" s="30" t="s">
        <v>4634</v>
      </c>
      <c r="N2016" s="31" t="s">
        <v>8065</v>
      </c>
    </row>
    <row r="2017" spans="13:14" ht="12.75" customHeight="1">
      <c r="M2017" s="30" t="s">
        <v>8066</v>
      </c>
      <c r="N2017" s="31" t="s">
        <v>8067</v>
      </c>
    </row>
    <row r="2018" spans="13:14" ht="12.75" customHeight="1">
      <c r="M2018" s="30" t="s">
        <v>8050</v>
      </c>
      <c r="N2018" s="31" t="s">
        <v>8068</v>
      </c>
    </row>
    <row r="2019" spans="13:14" ht="12.75" customHeight="1">
      <c r="M2019" s="30" t="s">
        <v>8069</v>
      </c>
      <c r="N2019" s="31" t="s">
        <v>8070</v>
      </c>
    </row>
    <row r="2020" spans="13:14" ht="12.75" customHeight="1">
      <c r="M2020" s="30" t="s">
        <v>8071</v>
      </c>
      <c r="N2020" s="31" t="s">
        <v>8072</v>
      </c>
    </row>
    <row r="2021" spans="13:14" ht="12.75" customHeight="1">
      <c r="M2021" s="30" t="s">
        <v>8073</v>
      </c>
      <c r="N2021" s="31" t="s">
        <v>8074</v>
      </c>
    </row>
    <row r="2022" spans="13:14" ht="12.75" customHeight="1">
      <c r="M2022" s="30" t="s">
        <v>8075</v>
      </c>
      <c r="N2022" s="31" t="s">
        <v>8076</v>
      </c>
    </row>
    <row r="2023" spans="13:14" ht="12.75" customHeight="1">
      <c r="M2023" s="30" t="s">
        <v>8077</v>
      </c>
      <c r="N2023" s="31" t="s">
        <v>8078</v>
      </c>
    </row>
    <row r="2024" spans="13:14" ht="12.75" customHeight="1">
      <c r="M2024" s="30" t="s">
        <v>8079</v>
      </c>
      <c r="N2024" s="31" t="s">
        <v>8080</v>
      </c>
    </row>
    <row r="2025" spans="13:14" ht="12.75" customHeight="1">
      <c r="M2025" s="30" t="s">
        <v>8081</v>
      </c>
      <c r="N2025" s="31" t="s">
        <v>8082</v>
      </c>
    </row>
    <row r="2026" spans="13:14" ht="12.75" customHeight="1">
      <c r="M2026" s="30" t="s">
        <v>8083</v>
      </c>
      <c r="N2026" s="31" t="s">
        <v>8084</v>
      </c>
    </row>
    <row r="2027" spans="13:14" ht="12.75" customHeight="1">
      <c r="M2027" s="30" t="s">
        <v>8085</v>
      </c>
      <c r="N2027" s="31" t="s">
        <v>8086</v>
      </c>
    </row>
    <row r="2028" spans="13:14" ht="12.75" customHeight="1">
      <c r="M2028" s="30" t="s">
        <v>8087</v>
      </c>
      <c r="N2028" s="31" t="s">
        <v>8088</v>
      </c>
    </row>
    <row r="2029" spans="13:14" ht="12.75" customHeight="1">
      <c r="M2029" s="30" t="s">
        <v>8089</v>
      </c>
      <c r="N2029" s="31" t="s">
        <v>8090</v>
      </c>
    </row>
    <row r="2030" spans="13:14" ht="12.75" customHeight="1">
      <c r="M2030" s="30" t="s">
        <v>8091</v>
      </c>
      <c r="N2030" s="31" t="s">
        <v>8092</v>
      </c>
    </row>
    <row r="2031" spans="13:14" ht="12.75" customHeight="1">
      <c r="M2031" s="30" t="s">
        <v>8093</v>
      </c>
      <c r="N2031" s="31" t="s">
        <v>8094</v>
      </c>
    </row>
    <row r="2032" spans="13:14" ht="12.75" customHeight="1">
      <c r="M2032" s="30" t="s">
        <v>8095</v>
      </c>
      <c r="N2032" s="31" t="s">
        <v>8096</v>
      </c>
    </row>
    <row r="2033" spans="13:14" ht="12.75" customHeight="1">
      <c r="M2033" s="30" t="s">
        <v>8097</v>
      </c>
      <c r="N2033" s="31" t="s">
        <v>8098</v>
      </c>
    </row>
    <row r="2034" spans="13:14" ht="12.75" customHeight="1">
      <c r="M2034" s="30" t="s">
        <v>8099</v>
      </c>
      <c r="N2034" s="31" t="s">
        <v>8100</v>
      </c>
    </row>
    <row r="2035" spans="13:14" ht="12.75" customHeight="1">
      <c r="M2035" s="30" t="s">
        <v>8101</v>
      </c>
      <c r="N2035" s="31" t="s">
        <v>8102</v>
      </c>
    </row>
    <row r="2036" spans="13:14" ht="12.75" customHeight="1">
      <c r="M2036" s="30" t="s">
        <v>8103</v>
      </c>
      <c r="N2036" s="31" t="s">
        <v>8104</v>
      </c>
    </row>
    <row r="2037" spans="13:14" ht="12.75" customHeight="1">
      <c r="M2037" s="30" t="s">
        <v>8062</v>
      </c>
      <c r="N2037" s="31" t="s">
        <v>8105</v>
      </c>
    </row>
    <row r="2038" spans="13:14" ht="12.75" customHeight="1">
      <c r="M2038" s="30" t="s">
        <v>8106</v>
      </c>
      <c r="N2038" s="31" t="s">
        <v>8107</v>
      </c>
    </row>
    <row r="2039" spans="13:14" ht="12.75" customHeight="1">
      <c r="M2039" s="30" t="s">
        <v>8108</v>
      </c>
      <c r="N2039" s="31" t="s">
        <v>8109</v>
      </c>
    </row>
    <row r="2040" spans="13:14" ht="12.75" customHeight="1">
      <c r="M2040" s="30" t="s">
        <v>8110</v>
      </c>
      <c r="N2040" s="31" t="s">
        <v>8111</v>
      </c>
    </row>
    <row r="2041" spans="13:14" ht="12.75" customHeight="1">
      <c r="M2041" s="30" t="s">
        <v>8112</v>
      </c>
      <c r="N2041" s="31" t="s">
        <v>8113</v>
      </c>
    </row>
    <row r="2042" spans="13:14" ht="12.75" customHeight="1">
      <c r="M2042" s="30" t="s">
        <v>8112</v>
      </c>
      <c r="N2042" s="31" t="s">
        <v>8114</v>
      </c>
    </row>
    <row r="2043" spans="13:14" ht="12.75" customHeight="1">
      <c r="M2043" s="30" t="s">
        <v>8115</v>
      </c>
      <c r="N2043" s="31" t="s">
        <v>8116</v>
      </c>
    </row>
    <row r="2044" spans="13:14" ht="12.75" customHeight="1">
      <c r="M2044" s="30" t="s">
        <v>8115</v>
      </c>
      <c r="N2044" s="31" t="s">
        <v>8117</v>
      </c>
    </row>
    <row r="2045" spans="13:14" ht="12.75" customHeight="1">
      <c r="M2045" s="30" t="s">
        <v>8118</v>
      </c>
      <c r="N2045" s="31" t="s">
        <v>8119</v>
      </c>
    </row>
    <row r="2046" spans="13:14" ht="12.75" customHeight="1">
      <c r="M2046" s="30" t="s">
        <v>8120</v>
      </c>
      <c r="N2046" s="31" t="s">
        <v>8121</v>
      </c>
    </row>
    <row r="2047" spans="13:14" ht="12.75" customHeight="1">
      <c r="M2047" s="30" t="s">
        <v>8122</v>
      </c>
      <c r="N2047" s="31" t="s">
        <v>8123</v>
      </c>
    </row>
    <row r="2048" spans="13:14" ht="12.75" customHeight="1">
      <c r="M2048" s="30" t="s">
        <v>8124</v>
      </c>
      <c r="N2048" s="31" t="s">
        <v>8125</v>
      </c>
    </row>
    <row r="2049" spans="13:14" ht="12.75" customHeight="1">
      <c r="M2049" s="30" t="s">
        <v>8126</v>
      </c>
      <c r="N2049" s="31" t="s">
        <v>8127</v>
      </c>
    </row>
    <row r="2050" spans="13:14" ht="12.75" customHeight="1">
      <c r="M2050" s="30" t="s">
        <v>8128</v>
      </c>
      <c r="N2050" s="31" t="s">
        <v>8129</v>
      </c>
    </row>
    <row r="2051" spans="13:14" ht="12.75" customHeight="1">
      <c r="M2051" s="30" t="s">
        <v>8130</v>
      </c>
      <c r="N2051" s="31" t="s">
        <v>8131</v>
      </c>
    </row>
    <row r="2052" spans="13:14" ht="12.75" customHeight="1">
      <c r="M2052" s="30" t="s">
        <v>8132</v>
      </c>
      <c r="N2052" s="31" t="s">
        <v>8133</v>
      </c>
    </row>
    <row r="2053" spans="13:14" ht="12.75" customHeight="1">
      <c r="M2053" s="30" t="s">
        <v>8134</v>
      </c>
      <c r="N2053" s="31" t="s">
        <v>8135</v>
      </c>
    </row>
    <row r="2054" spans="13:14" ht="12.75" customHeight="1">
      <c r="M2054" s="30" t="s">
        <v>8136</v>
      </c>
      <c r="N2054" s="31" t="s">
        <v>8137</v>
      </c>
    </row>
    <row r="2055" spans="13:14" ht="12.75" customHeight="1">
      <c r="M2055" s="30" t="s">
        <v>8138</v>
      </c>
      <c r="N2055" s="31" t="s">
        <v>8139</v>
      </c>
    </row>
    <row r="2056" spans="13:14" ht="12.75" customHeight="1">
      <c r="M2056" s="30" t="s">
        <v>8140</v>
      </c>
      <c r="N2056" s="31" t="s">
        <v>8141</v>
      </c>
    </row>
    <row r="2057" spans="13:14" ht="12.75" customHeight="1">
      <c r="M2057" s="30" t="s">
        <v>8142</v>
      </c>
      <c r="N2057" s="31" t="s">
        <v>8143</v>
      </c>
    </row>
    <row r="2058" spans="13:14" ht="12.75" customHeight="1">
      <c r="M2058" s="30" t="s">
        <v>8144</v>
      </c>
      <c r="N2058" s="31" t="s">
        <v>8145</v>
      </c>
    </row>
    <row r="2059" spans="13:14" ht="12.75" customHeight="1">
      <c r="M2059" s="30" t="s">
        <v>8146</v>
      </c>
      <c r="N2059" s="31" t="s">
        <v>8147</v>
      </c>
    </row>
    <row r="2060" spans="13:14" ht="12.75" customHeight="1">
      <c r="M2060" s="30" t="s">
        <v>8148</v>
      </c>
      <c r="N2060" s="31" t="s">
        <v>8149</v>
      </c>
    </row>
    <row r="2061" spans="13:14" ht="12.75" customHeight="1">
      <c r="M2061" s="30" t="s">
        <v>8150</v>
      </c>
      <c r="N2061" s="31" t="s">
        <v>8151</v>
      </c>
    </row>
    <row r="2062" spans="13:14" ht="12.75" customHeight="1">
      <c r="M2062" s="30" t="s">
        <v>8152</v>
      </c>
      <c r="N2062" s="31" t="s">
        <v>8153</v>
      </c>
    </row>
    <row r="2063" spans="13:14" ht="12.75" customHeight="1">
      <c r="M2063" s="30" t="s">
        <v>8154</v>
      </c>
      <c r="N2063" s="31" t="s">
        <v>8155</v>
      </c>
    </row>
    <row r="2064" spans="13:14" ht="12.75" customHeight="1">
      <c r="M2064" s="30" t="s">
        <v>8156</v>
      </c>
      <c r="N2064" s="31" t="s">
        <v>8157</v>
      </c>
    </row>
    <row r="2065" spans="13:14" ht="12.75" customHeight="1">
      <c r="M2065" s="30" t="s">
        <v>8158</v>
      </c>
      <c r="N2065" s="31" t="s">
        <v>8159</v>
      </c>
    </row>
    <row r="2066" spans="13:14" ht="12.75" customHeight="1">
      <c r="M2066" s="30" t="s">
        <v>8160</v>
      </c>
      <c r="N2066" s="31" t="s">
        <v>8161</v>
      </c>
    </row>
    <row r="2067" spans="13:14" ht="12.75" customHeight="1">
      <c r="M2067" s="30" t="s">
        <v>8162</v>
      </c>
      <c r="N2067" s="31" t="s">
        <v>8163</v>
      </c>
    </row>
    <row r="2068" spans="13:14" ht="12.75" customHeight="1">
      <c r="M2068" s="30" t="s">
        <v>8164</v>
      </c>
      <c r="N2068" s="31" t="s">
        <v>8165</v>
      </c>
    </row>
    <row r="2069" spans="13:14" ht="12.75" customHeight="1">
      <c r="M2069" s="30" t="s">
        <v>8164</v>
      </c>
      <c r="N2069" s="31" t="s">
        <v>8166</v>
      </c>
    </row>
    <row r="2070" spans="13:14" ht="12.75" customHeight="1">
      <c r="M2070" s="30" t="s">
        <v>8167</v>
      </c>
      <c r="N2070" s="31" t="s">
        <v>8168</v>
      </c>
    </row>
    <row r="2071" spans="13:14" ht="12.75" customHeight="1">
      <c r="M2071" s="30" t="s">
        <v>8169</v>
      </c>
      <c r="N2071" s="31" t="s">
        <v>8170</v>
      </c>
    </row>
    <row r="2072" spans="13:14" ht="12.75" customHeight="1">
      <c r="M2072" s="30" t="s">
        <v>5736</v>
      </c>
      <c r="N2072" s="31" t="s">
        <v>8171</v>
      </c>
    </row>
    <row r="2073" spans="13:14" ht="12.75" customHeight="1">
      <c r="M2073" s="30" t="s">
        <v>8172</v>
      </c>
      <c r="N2073" s="31" t="s">
        <v>8173</v>
      </c>
    </row>
    <row r="2074" spans="13:14" ht="12.75" customHeight="1">
      <c r="M2074" s="30" t="s">
        <v>8174</v>
      </c>
      <c r="N2074" s="31" t="s">
        <v>8175</v>
      </c>
    </row>
    <row r="2075" spans="13:14" ht="12.75" customHeight="1">
      <c r="M2075" s="30" t="s">
        <v>8176</v>
      </c>
      <c r="N2075" s="31" t="s">
        <v>8177</v>
      </c>
    </row>
    <row r="2076" spans="13:14" ht="12.75" customHeight="1">
      <c r="M2076" s="30" t="s">
        <v>8178</v>
      </c>
      <c r="N2076" s="31" t="s">
        <v>8179</v>
      </c>
    </row>
    <row r="2077" spans="13:14" ht="12.75" customHeight="1">
      <c r="M2077" s="30" t="s">
        <v>8180</v>
      </c>
      <c r="N2077" s="31" t="s">
        <v>8181</v>
      </c>
    </row>
    <row r="2078" spans="13:14" ht="12.75" customHeight="1">
      <c r="M2078" s="30" t="s">
        <v>8182</v>
      </c>
      <c r="N2078" s="31" t="s">
        <v>8183</v>
      </c>
    </row>
    <row r="2079" spans="13:14" ht="12.75" customHeight="1">
      <c r="M2079" s="30" t="s">
        <v>5739</v>
      </c>
      <c r="N2079" s="31" t="s">
        <v>8184</v>
      </c>
    </row>
    <row r="2080" spans="13:14" ht="12.75" customHeight="1">
      <c r="M2080" s="30" t="s">
        <v>8185</v>
      </c>
      <c r="N2080" s="31" t="s">
        <v>8186</v>
      </c>
    </row>
    <row r="2081" spans="13:14" ht="12.75" customHeight="1">
      <c r="M2081" s="30" t="s">
        <v>8187</v>
      </c>
      <c r="N2081" s="31" t="s">
        <v>8188</v>
      </c>
    </row>
    <row r="2082" spans="13:14" ht="12.75" customHeight="1">
      <c r="M2082" s="30" t="s">
        <v>5742</v>
      </c>
      <c r="N2082" s="31" t="s">
        <v>8189</v>
      </c>
    </row>
    <row r="2083" spans="13:14" ht="12.75" customHeight="1">
      <c r="M2083" s="30" t="s">
        <v>8190</v>
      </c>
      <c r="N2083" s="31" t="s">
        <v>8191</v>
      </c>
    </row>
    <row r="2084" spans="13:14" ht="12.75" customHeight="1">
      <c r="M2084" s="30" t="s">
        <v>8192</v>
      </c>
      <c r="N2084" s="31" t="s">
        <v>8193</v>
      </c>
    </row>
    <row r="2085" spans="13:14" ht="12.75" customHeight="1">
      <c r="M2085" s="30" t="s">
        <v>8194</v>
      </c>
      <c r="N2085" s="31" t="s">
        <v>8195</v>
      </c>
    </row>
    <row r="2086" spans="13:14" ht="12.75" customHeight="1">
      <c r="M2086" s="30" t="s">
        <v>8196</v>
      </c>
      <c r="N2086" s="31" t="s">
        <v>8197</v>
      </c>
    </row>
    <row r="2087" spans="13:14" ht="12.75" customHeight="1">
      <c r="M2087" s="30" t="s">
        <v>8198</v>
      </c>
      <c r="N2087" s="31" t="s">
        <v>8199</v>
      </c>
    </row>
    <row r="2088" spans="13:14" ht="12.75" customHeight="1">
      <c r="M2088" s="30" t="s">
        <v>8200</v>
      </c>
      <c r="N2088" s="31" t="s">
        <v>8201</v>
      </c>
    </row>
    <row r="2089" spans="13:14" ht="12.75" customHeight="1">
      <c r="M2089" s="30" t="s">
        <v>8202</v>
      </c>
      <c r="N2089" s="31" t="s">
        <v>8203</v>
      </c>
    </row>
    <row r="2090" spans="13:14" ht="12.75" customHeight="1">
      <c r="M2090" s="30" t="s">
        <v>8204</v>
      </c>
      <c r="N2090" s="31" t="s">
        <v>8205</v>
      </c>
    </row>
    <row r="2091" spans="13:14" ht="12.75" customHeight="1">
      <c r="M2091" s="30" t="s">
        <v>8206</v>
      </c>
      <c r="N2091" s="31" t="s">
        <v>8207</v>
      </c>
    </row>
    <row r="2092" spans="13:14" ht="12.75" customHeight="1">
      <c r="M2092" s="30" t="s">
        <v>8208</v>
      </c>
      <c r="N2092" s="31" t="s">
        <v>8209</v>
      </c>
    </row>
    <row r="2093" spans="13:14" ht="12.75" customHeight="1">
      <c r="M2093" s="30" t="s">
        <v>8210</v>
      </c>
      <c r="N2093" s="31" t="s">
        <v>8211</v>
      </c>
    </row>
    <row r="2094" spans="13:14" ht="12.75" customHeight="1">
      <c r="M2094" s="30" t="s">
        <v>8212</v>
      </c>
      <c r="N2094" s="31" t="s">
        <v>8213</v>
      </c>
    </row>
    <row r="2095" spans="13:14" ht="12.75" customHeight="1">
      <c r="M2095" s="30" t="s">
        <v>8214</v>
      </c>
      <c r="N2095" s="31" t="s">
        <v>8215</v>
      </c>
    </row>
    <row r="2096" spans="13:14" ht="12.75" customHeight="1">
      <c r="M2096" s="30" t="s">
        <v>8216</v>
      </c>
      <c r="N2096" s="31" t="s">
        <v>8217</v>
      </c>
    </row>
    <row r="2097" spans="13:14" ht="12.75" customHeight="1">
      <c r="M2097" s="30" t="s">
        <v>8218</v>
      </c>
      <c r="N2097" s="31" t="s">
        <v>8219</v>
      </c>
    </row>
    <row r="2098" spans="13:14" ht="12.75" customHeight="1">
      <c r="M2098" s="30" t="s">
        <v>8218</v>
      </c>
      <c r="N2098" s="31" t="s">
        <v>8220</v>
      </c>
    </row>
    <row r="2099" spans="13:14" ht="12.75" customHeight="1">
      <c r="M2099" s="30" t="s">
        <v>8218</v>
      </c>
      <c r="N2099" s="31" t="s">
        <v>8221</v>
      </c>
    </row>
    <row r="2100" spans="13:14" ht="12.75" customHeight="1">
      <c r="M2100" s="30" t="s">
        <v>8222</v>
      </c>
      <c r="N2100" s="31" t="s">
        <v>8223</v>
      </c>
    </row>
    <row r="2101" spans="13:14" ht="12.75" customHeight="1">
      <c r="M2101" s="30" t="s">
        <v>8224</v>
      </c>
      <c r="N2101" s="31" t="s">
        <v>8225</v>
      </c>
    </row>
    <row r="2102" spans="13:14" ht="12.75" customHeight="1">
      <c r="M2102" s="30" t="s">
        <v>8226</v>
      </c>
      <c r="N2102" s="31" t="s">
        <v>8227</v>
      </c>
    </row>
    <row r="2103" spans="13:14" ht="12.75" customHeight="1">
      <c r="M2103" s="30" t="s">
        <v>8228</v>
      </c>
      <c r="N2103" s="31" t="s">
        <v>8229</v>
      </c>
    </row>
    <row r="2104" spans="13:14" ht="12.75" customHeight="1">
      <c r="M2104" s="30" t="s">
        <v>8230</v>
      </c>
      <c r="N2104" s="31" t="s">
        <v>8231</v>
      </c>
    </row>
    <row r="2105" spans="13:14" ht="12.75" customHeight="1">
      <c r="M2105" s="30" t="s">
        <v>8232</v>
      </c>
      <c r="N2105" s="31" t="s">
        <v>8233</v>
      </c>
    </row>
    <row r="2106" spans="13:14" ht="12.75" customHeight="1">
      <c r="M2106" s="30" t="s">
        <v>8234</v>
      </c>
      <c r="N2106" s="31" t="s">
        <v>8235</v>
      </c>
    </row>
    <row r="2107" spans="13:14" ht="12.75" customHeight="1">
      <c r="M2107" s="30" t="s">
        <v>8236</v>
      </c>
      <c r="N2107" s="31" t="s">
        <v>8237</v>
      </c>
    </row>
    <row r="2108" spans="13:14" ht="12.75" customHeight="1">
      <c r="M2108" s="30" t="s">
        <v>8238</v>
      </c>
      <c r="N2108" s="31" t="s">
        <v>8239</v>
      </c>
    </row>
    <row r="2109" spans="13:14" ht="12.75" customHeight="1">
      <c r="M2109" s="30" t="s">
        <v>8240</v>
      </c>
      <c r="N2109" s="31" t="s">
        <v>8241</v>
      </c>
    </row>
    <row r="2110" spans="13:14" ht="12.75" customHeight="1">
      <c r="M2110" s="30" t="s">
        <v>8242</v>
      </c>
      <c r="N2110" s="31" t="s">
        <v>8243</v>
      </c>
    </row>
    <row r="2111" spans="13:14" ht="12.75" customHeight="1">
      <c r="M2111" s="30" t="s">
        <v>8244</v>
      </c>
      <c r="N2111" s="31" t="s">
        <v>8245</v>
      </c>
    </row>
    <row r="2112" spans="13:14" ht="12.75" customHeight="1">
      <c r="M2112" s="30" t="s">
        <v>5750</v>
      </c>
      <c r="N2112" s="31" t="s">
        <v>8246</v>
      </c>
    </row>
    <row r="2113" spans="13:14" ht="12.75" customHeight="1">
      <c r="M2113" s="30" t="s">
        <v>8247</v>
      </c>
      <c r="N2113" s="31" t="s">
        <v>8248</v>
      </c>
    </row>
    <row r="2114" spans="13:14" ht="12.75" customHeight="1">
      <c r="M2114" s="30" t="s">
        <v>8249</v>
      </c>
      <c r="N2114" s="31" t="s">
        <v>8250</v>
      </c>
    </row>
    <row r="2115" spans="13:14" ht="12.75" customHeight="1">
      <c r="M2115" s="30" t="s">
        <v>5754</v>
      </c>
      <c r="N2115" s="31" t="s">
        <v>8251</v>
      </c>
    </row>
    <row r="2116" spans="13:14" ht="12.75" customHeight="1">
      <c r="M2116" s="30" t="s">
        <v>8252</v>
      </c>
      <c r="N2116" s="31" t="s">
        <v>8253</v>
      </c>
    </row>
    <row r="2117" spans="13:14" ht="12.75" customHeight="1">
      <c r="M2117" s="30" t="s">
        <v>8254</v>
      </c>
      <c r="N2117" s="31" t="s">
        <v>8255</v>
      </c>
    </row>
    <row r="2118" spans="13:14" ht="12.75" customHeight="1">
      <c r="M2118" s="30" t="s">
        <v>8256</v>
      </c>
      <c r="N2118" s="31" t="s">
        <v>8257</v>
      </c>
    </row>
    <row r="2119" spans="13:14" ht="12.75" customHeight="1">
      <c r="M2119" s="30" t="s">
        <v>8258</v>
      </c>
      <c r="N2119" s="31" t="s">
        <v>8259</v>
      </c>
    </row>
    <row r="2120" spans="13:14" ht="12.75" customHeight="1">
      <c r="M2120" s="30" t="s">
        <v>8258</v>
      </c>
      <c r="N2120" s="31" t="s">
        <v>8260</v>
      </c>
    </row>
    <row r="2121" spans="13:14" ht="12.75" customHeight="1">
      <c r="M2121" s="30" t="s">
        <v>8258</v>
      </c>
      <c r="N2121" s="31" t="s">
        <v>8261</v>
      </c>
    </row>
    <row r="2122" spans="13:14" ht="12.75" customHeight="1">
      <c r="M2122" s="30" t="s">
        <v>8262</v>
      </c>
      <c r="N2122" s="31" t="s">
        <v>8263</v>
      </c>
    </row>
    <row r="2123" spans="13:14" ht="12.75" customHeight="1">
      <c r="M2123" s="30" t="s">
        <v>8264</v>
      </c>
      <c r="N2123" s="31" t="s">
        <v>8265</v>
      </c>
    </row>
    <row r="2124" spans="13:14" ht="12.75" customHeight="1">
      <c r="M2124" s="30" t="s">
        <v>8266</v>
      </c>
      <c r="N2124" s="31" t="s">
        <v>8267</v>
      </c>
    </row>
    <row r="2125" spans="13:14" ht="12.75" customHeight="1">
      <c r="M2125" s="30" t="s">
        <v>8268</v>
      </c>
      <c r="N2125" s="31" t="s">
        <v>8269</v>
      </c>
    </row>
    <row r="2126" spans="13:14" ht="12.75" customHeight="1">
      <c r="M2126" s="30" t="s">
        <v>8270</v>
      </c>
      <c r="N2126" s="31" t="s">
        <v>8271</v>
      </c>
    </row>
    <row r="2127" spans="13:14" ht="12.75" customHeight="1">
      <c r="M2127" s="30" t="s">
        <v>8272</v>
      </c>
      <c r="N2127" s="31" t="s">
        <v>8273</v>
      </c>
    </row>
    <row r="2128" spans="13:14" ht="12.75" customHeight="1">
      <c r="M2128" s="30" t="s">
        <v>8272</v>
      </c>
      <c r="N2128" s="31" t="s">
        <v>8274</v>
      </c>
    </row>
    <row r="2129" spans="13:14" ht="12.75" customHeight="1">
      <c r="M2129" s="30" t="s">
        <v>8275</v>
      </c>
      <c r="N2129" s="31" t="s">
        <v>8276</v>
      </c>
    </row>
    <row r="2130" spans="13:14" ht="12.75" customHeight="1">
      <c r="M2130" s="30" t="s">
        <v>8277</v>
      </c>
      <c r="N2130" s="31" t="s">
        <v>8278</v>
      </c>
    </row>
    <row r="2131" spans="13:14" ht="12.75" customHeight="1">
      <c r="M2131" s="30" t="s">
        <v>8279</v>
      </c>
      <c r="N2131" s="31" t="s">
        <v>8280</v>
      </c>
    </row>
    <row r="2132" spans="13:14" ht="12.75" customHeight="1">
      <c r="M2132" s="30" t="s">
        <v>8281</v>
      </c>
      <c r="N2132" s="31" t="s">
        <v>8282</v>
      </c>
    </row>
    <row r="2133" spans="13:14" ht="12.75" customHeight="1">
      <c r="M2133" s="30" t="s">
        <v>8283</v>
      </c>
      <c r="N2133" s="31" t="s">
        <v>8284</v>
      </c>
    </row>
    <row r="2134" spans="13:14" ht="12.75" customHeight="1">
      <c r="M2134" s="30" t="s">
        <v>8285</v>
      </c>
      <c r="N2134" s="31" t="s">
        <v>8286</v>
      </c>
    </row>
    <row r="2135" spans="13:14" ht="12.75" customHeight="1">
      <c r="M2135" s="30" t="s">
        <v>8287</v>
      </c>
      <c r="N2135" s="31" t="s">
        <v>8288</v>
      </c>
    </row>
    <row r="2136" spans="13:14" ht="12.75" customHeight="1">
      <c r="M2136" s="30" t="s">
        <v>8289</v>
      </c>
      <c r="N2136" s="31" t="s">
        <v>8290</v>
      </c>
    </row>
    <row r="2137" spans="13:14" ht="12.75" customHeight="1">
      <c r="M2137" s="30" t="s">
        <v>8291</v>
      </c>
      <c r="N2137" s="31" t="s">
        <v>8292</v>
      </c>
    </row>
    <row r="2138" spans="13:14" ht="12.75" customHeight="1">
      <c r="M2138" s="30" t="s">
        <v>8293</v>
      </c>
      <c r="N2138" s="31" t="s">
        <v>8294</v>
      </c>
    </row>
    <row r="2139" spans="13:14" ht="12.75" customHeight="1">
      <c r="M2139" s="30" t="s">
        <v>8295</v>
      </c>
      <c r="N2139" s="31" t="s">
        <v>8296</v>
      </c>
    </row>
    <row r="2140" spans="13:14" ht="12.75" customHeight="1">
      <c r="M2140" s="30" t="s">
        <v>8297</v>
      </c>
      <c r="N2140" s="31" t="s">
        <v>8298</v>
      </c>
    </row>
    <row r="2141" spans="13:14" ht="12.75" customHeight="1">
      <c r="M2141" s="30" t="s">
        <v>8299</v>
      </c>
      <c r="N2141" s="31" t="s">
        <v>8300</v>
      </c>
    </row>
    <row r="2142" spans="13:14" ht="12.75" customHeight="1">
      <c r="M2142" s="30" t="s">
        <v>8301</v>
      </c>
      <c r="N2142" s="31" t="s">
        <v>8302</v>
      </c>
    </row>
    <row r="2143" spans="13:14" ht="12.75" customHeight="1">
      <c r="M2143" s="30" t="s">
        <v>5758</v>
      </c>
      <c r="N2143" s="31" t="s">
        <v>8303</v>
      </c>
    </row>
    <row r="2144" spans="13:14" ht="12.75" customHeight="1">
      <c r="M2144" s="30" t="s">
        <v>8304</v>
      </c>
      <c r="N2144" s="31" t="s">
        <v>8305</v>
      </c>
    </row>
    <row r="2145" spans="13:14" ht="12.75" customHeight="1">
      <c r="M2145" s="30" t="s">
        <v>8306</v>
      </c>
      <c r="N2145" s="31" t="s">
        <v>8307</v>
      </c>
    </row>
    <row r="2146" spans="13:14" ht="12.75" customHeight="1">
      <c r="M2146" s="30" t="s">
        <v>8306</v>
      </c>
      <c r="N2146" s="31" t="s">
        <v>8308</v>
      </c>
    </row>
    <row r="2147" spans="13:14" ht="12.75" customHeight="1">
      <c r="M2147" s="30" t="s">
        <v>8309</v>
      </c>
      <c r="N2147" s="31" t="s">
        <v>8310</v>
      </c>
    </row>
    <row r="2148" spans="13:14" ht="12.75" customHeight="1">
      <c r="M2148" s="30" t="s">
        <v>5762</v>
      </c>
      <c r="N2148" s="31" t="s">
        <v>8311</v>
      </c>
    </row>
    <row r="2149" spans="13:14" ht="12.75" customHeight="1">
      <c r="M2149" s="30" t="s">
        <v>5766</v>
      </c>
      <c r="N2149" s="31" t="s">
        <v>8312</v>
      </c>
    </row>
    <row r="2150" spans="13:14" ht="12.75" customHeight="1">
      <c r="M2150" s="30" t="s">
        <v>5769</v>
      </c>
      <c r="N2150" s="31" t="s">
        <v>8313</v>
      </c>
    </row>
    <row r="2151" spans="13:14" ht="12.75" customHeight="1">
      <c r="M2151" s="30" t="s">
        <v>8314</v>
      </c>
      <c r="N2151" s="31" t="s">
        <v>8315</v>
      </c>
    </row>
    <row r="2152" spans="13:14" ht="12.75" customHeight="1">
      <c r="M2152" s="30" t="s">
        <v>8316</v>
      </c>
      <c r="N2152" s="31" t="s">
        <v>8317</v>
      </c>
    </row>
    <row r="2153" spans="13:14" ht="12.75" customHeight="1">
      <c r="M2153" s="30" t="s">
        <v>8318</v>
      </c>
      <c r="N2153" s="31" t="s">
        <v>8319</v>
      </c>
    </row>
    <row r="2154" spans="13:14" ht="12.75" customHeight="1">
      <c r="M2154" s="30" t="s">
        <v>8320</v>
      </c>
      <c r="N2154" s="31" t="s">
        <v>8321</v>
      </c>
    </row>
    <row r="2155" spans="13:14" ht="12.75" customHeight="1">
      <c r="M2155" s="30" t="s">
        <v>8322</v>
      </c>
      <c r="N2155" s="31" t="s">
        <v>8323</v>
      </c>
    </row>
    <row r="2156" spans="13:14" ht="12.75" customHeight="1">
      <c r="M2156" s="30" t="s">
        <v>8324</v>
      </c>
      <c r="N2156" s="31" t="s">
        <v>8325</v>
      </c>
    </row>
    <row r="2157" spans="13:14" ht="12.75" customHeight="1">
      <c r="M2157" s="30" t="s">
        <v>8326</v>
      </c>
      <c r="N2157" s="31" t="s">
        <v>8327</v>
      </c>
    </row>
    <row r="2158" spans="13:14" ht="12.75" customHeight="1">
      <c r="M2158" s="30" t="s">
        <v>8328</v>
      </c>
      <c r="N2158" s="31" t="s">
        <v>8329</v>
      </c>
    </row>
    <row r="2159" spans="13:14" ht="12.75" customHeight="1">
      <c r="M2159" s="30" t="s">
        <v>8330</v>
      </c>
      <c r="N2159" s="31" t="s">
        <v>8331</v>
      </c>
    </row>
    <row r="2160" spans="13:14" ht="12.75" customHeight="1">
      <c r="M2160" s="30" t="s">
        <v>5773</v>
      </c>
      <c r="N2160" s="31" t="s">
        <v>8332</v>
      </c>
    </row>
    <row r="2161" spans="13:14" ht="12.75" customHeight="1">
      <c r="M2161" s="30" t="s">
        <v>8333</v>
      </c>
      <c r="N2161" s="31" t="s">
        <v>8334</v>
      </c>
    </row>
    <row r="2162" spans="13:14" ht="12.75" customHeight="1">
      <c r="M2162" s="30" t="s">
        <v>8335</v>
      </c>
      <c r="N2162" s="31" t="s">
        <v>8336</v>
      </c>
    </row>
    <row r="2163" spans="13:14" ht="12.75" customHeight="1">
      <c r="M2163" s="30" t="s">
        <v>8337</v>
      </c>
      <c r="N2163" s="31" t="s">
        <v>8338</v>
      </c>
    </row>
    <row r="2164" spans="13:14" ht="12.75" customHeight="1">
      <c r="M2164" s="30" t="s">
        <v>8339</v>
      </c>
      <c r="N2164" s="31" t="s">
        <v>8340</v>
      </c>
    </row>
    <row r="2165" spans="13:14" ht="12.75" customHeight="1">
      <c r="M2165" s="30" t="s">
        <v>8339</v>
      </c>
      <c r="N2165" s="31" t="s">
        <v>8341</v>
      </c>
    </row>
    <row r="2166" spans="13:14" ht="12.75" customHeight="1">
      <c r="M2166" s="30" t="s">
        <v>8339</v>
      </c>
      <c r="N2166" s="31" t="s">
        <v>8342</v>
      </c>
    </row>
    <row r="2167" spans="13:14" ht="12.75" customHeight="1">
      <c r="M2167" s="30" t="s">
        <v>5777</v>
      </c>
      <c r="N2167" s="31" t="s">
        <v>8343</v>
      </c>
    </row>
    <row r="2168" spans="13:14" ht="12.75" customHeight="1">
      <c r="M2168" s="30" t="s">
        <v>8344</v>
      </c>
      <c r="N2168" s="31" t="s">
        <v>8345</v>
      </c>
    </row>
    <row r="2169" spans="13:14" ht="12.75" customHeight="1">
      <c r="M2169" s="30" t="s">
        <v>8346</v>
      </c>
      <c r="N2169" s="31" t="s">
        <v>8347</v>
      </c>
    </row>
    <row r="2170" spans="13:14" ht="12.75" customHeight="1">
      <c r="M2170" s="30" t="s">
        <v>8348</v>
      </c>
      <c r="N2170" s="31" t="s">
        <v>8349</v>
      </c>
    </row>
    <row r="2171" spans="13:14" ht="12.75" customHeight="1">
      <c r="M2171" s="30" t="s">
        <v>8350</v>
      </c>
      <c r="N2171" s="31" t="s">
        <v>8351</v>
      </c>
    </row>
    <row r="2172" spans="13:14" ht="12.75" customHeight="1">
      <c r="M2172" s="30" t="s">
        <v>5781</v>
      </c>
      <c r="N2172" s="31" t="s">
        <v>8352</v>
      </c>
    </row>
    <row r="2173" spans="13:14" ht="12.75" customHeight="1">
      <c r="M2173" s="30" t="s">
        <v>5781</v>
      </c>
      <c r="N2173" s="31" t="s">
        <v>8353</v>
      </c>
    </row>
    <row r="2174" spans="13:14" ht="12.75" customHeight="1">
      <c r="M2174" s="30" t="s">
        <v>5781</v>
      </c>
      <c r="N2174" s="31" t="s">
        <v>8354</v>
      </c>
    </row>
    <row r="2175" spans="13:14" ht="12.75" customHeight="1">
      <c r="M2175" s="30" t="s">
        <v>5781</v>
      </c>
      <c r="N2175" s="31" t="s">
        <v>8355</v>
      </c>
    </row>
    <row r="2176" spans="13:14" ht="12.75" customHeight="1">
      <c r="M2176" s="30" t="s">
        <v>5781</v>
      </c>
      <c r="N2176" s="31" t="s">
        <v>8356</v>
      </c>
    </row>
    <row r="2177" spans="13:14" ht="12.75" customHeight="1">
      <c r="M2177" s="30" t="s">
        <v>8357</v>
      </c>
      <c r="N2177" s="31" t="s">
        <v>8358</v>
      </c>
    </row>
    <row r="2178" spans="13:14" ht="12.75" customHeight="1">
      <c r="M2178" s="30" t="s">
        <v>8359</v>
      </c>
      <c r="N2178" s="31" t="s">
        <v>8360</v>
      </c>
    </row>
    <row r="2179" spans="13:14" ht="12.75" customHeight="1">
      <c r="M2179" s="30" t="s">
        <v>8361</v>
      </c>
      <c r="N2179" s="31" t="s">
        <v>8362</v>
      </c>
    </row>
    <row r="2180" spans="13:14" ht="12.75" customHeight="1">
      <c r="M2180" s="30" t="s">
        <v>8363</v>
      </c>
      <c r="N2180" s="31" t="s">
        <v>8364</v>
      </c>
    </row>
    <row r="2181" spans="13:14" ht="12.75" customHeight="1">
      <c r="M2181" s="30" t="s">
        <v>8365</v>
      </c>
      <c r="N2181" s="31" t="s">
        <v>8366</v>
      </c>
    </row>
    <row r="2182" spans="13:14" ht="12.75" customHeight="1">
      <c r="M2182" s="30" t="s">
        <v>8367</v>
      </c>
      <c r="N2182" s="31" t="s">
        <v>8368</v>
      </c>
    </row>
    <row r="2183" spans="13:14" ht="12.75" customHeight="1">
      <c r="M2183" s="30" t="s">
        <v>8367</v>
      </c>
      <c r="N2183" s="31" t="s">
        <v>8369</v>
      </c>
    </row>
    <row r="2184" spans="13:14" ht="12.75" customHeight="1">
      <c r="M2184" s="30" t="s">
        <v>8367</v>
      </c>
      <c r="N2184" s="31" t="s">
        <v>8370</v>
      </c>
    </row>
    <row r="2185" spans="13:14" ht="12.75" customHeight="1">
      <c r="M2185" s="30" t="s">
        <v>8371</v>
      </c>
      <c r="N2185" s="31" t="s">
        <v>8372</v>
      </c>
    </row>
    <row r="2186" spans="13:14" ht="12.75" customHeight="1">
      <c r="M2186" s="30" t="s">
        <v>8373</v>
      </c>
      <c r="N2186" s="31" t="s">
        <v>8374</v>
      </c>
    </row>
    <row r="2187" spans="13:14" ht="12.75" customHeight="1">
      <c r="M2187" s="30" t="s">
        <v>5784</v>
      </c>
      <c r="N2187" s="31" t="s">
        <v>8375</v>
      </c>
    </row>
    <row r="2188" spans="13:14" ht="12.75" customHeight="1">
      <c r="M2188" s="30" t="s">
        <v>8376</v>
      </c>
      <c r="N2188" s="31" t="s">
        <v>8377</v>
      </c>
    </row>
    <row r="2189" spans="13:14" ht="12.75" customHeight="1">
      <c r="M2189" s="30" t="s">
        <v>5788</v>
      </c>
      <c r="N2189" s="31" t="s">
        <v>8378</v>
      </c>
    </row>
    <row r="2190" spans="13:14" ht="12.75" customHeight="1">
      <c r="M2190" s="30" t="s">
        <v>8379</v>
      </c>
      <c r="N2190" s="31" t="s">
        <v>8380</v>
      </c>
    </row>
    <row r="2191" spans="13:14" ht="12.75" customHeight="1">
      <c r="M2191" s="30" t="s">
        <v>5792</v>
      </c>
      <c r="N2191" s="31" t="s">
        <v>8381</v>
      </c>
    </row>
    <row r="2192" spans="13:14" ht="12.75" customHeight="1">
      <c r="M2192" s="30" t="s">
        <v>8382</v>
      </c>
      <c r="N2192" s="31" t="s">
        <v>8383</v>
      </c>
    </row>
    <row r="2193" spans="13:14" ht="12.75" customHeight="1">
      <c r="M2193" s="30" t="s">
        <v>5795</v>
      </c>
      <c r="N2193" s="31" t="s">
        <v>8384</v>
      </c>
    </row>
    <row r="2194" spans="13:14" ht="12.75" customHeight="1">
      <c r="M2194" s="30" t="s">
        <v>8385</v>
      </c>
      <c r="N2194" s="31" t="s">
        <v>8386</v>
      </c>
    </row>
    <row r="2195" spans="13:14" ht="12.75" customHeight="1">
      <c r="M2195" s="30" t="s">
        <v>8387</v>
      </c>
      <c r="N2195" s="31" t="s">
        <v>8388</v>
      </c>
    </row>
    <row r="2196" spans="13:14" ht="12.75" customHeight="1">
      <c r="M2196" s="30" t="s">
        <v>8389</v>
      </c>
      <c r="N2196" s="31" t="s">
        <v>8390</v>
      </c>
    </row>
    <row r="2197" spans="13:14" ht="12.75" customHeight="1">
      <c r="M2197" s="30" t="s">
        <v>8389</v>
      </c>
      <c r="N2197" s="31" t="s">
        <v>8391</v>
      </c>
    </row>
    <row r="2198" spans="13:14" ht="12.75" customHeight="1">
      <c r="M2198" s="30" t="s">
        <v>8392</v>
      </c>
      <c r="N2198" s="31" t="s">
        <v>8393</v>
      </c>
    </row>
    <row r="2199" spans="13:14" ht="12.75" customHeight="1">
      <c r="M2199" s="30" t="s">
        <v>8394</v>
      </c>
      <c r="N2199" s="31" t="s">
        <v>8395</v>
      </c>
    </row>
    <row r="2200" spans="13:14" ht="12.75" customHeight="1">
      <c r="M2200" s="30" t="s">
        <v>5799</v>
      </c>
      <c r="N2200" s="31" t="s">
        <v>8396</v>
      </c>
    </row>
    <row r="2201" spans="13:14" ht="12.75" customHeight="1">
      <c r="M2201" s="30" t="s">
        <v>8397</v>
      </c>
      <c r="N2201" s="31" t="s">
        <v>8398</v>
      </c>
    </row>
    <row r="2202" spans="13:14" ht="12.75" customHeight="1">
      <c r="M2202" s="30" t="s">
        <v>8399</v>
      </c>
      <c r="N2202" s="31" t="s">
        <v>8400</v>
      </c>
    </row>
    <row r="2203" spans="13:14" ht="12.75" customHeight="1">
      <c r="M2203" s="30" t="s">
        <v>8401</v>
      </c>
      <c r="N2203" s="31" t="s">
        <v>8402</v>
      </c>
    </row>
    <row r="2204" spans="13:14" ht="12.75" customHeight="1">
      <c r="M2204" s="30" t="s">
        <v>8403</v>
      </c>
      <c r="N2204" s="31" t="s">
        <v>8404</v>
      </c>
    </row>
    <row r="2205" spans="13:14" ht="12.75" customHeight="1">
      <c r="M2205" s="30" t="s">
        <v>4105</v>
      </c>
      <c r="N2205" s="31" t="s">
        <v>8405</v>
      </c>
    </row>
    <row r="2206" spans="13:14" ht="12.75" customHeight="1">
      <c r="M2206" s="30" t="s">
        <v>4105</v>
      </c>
      <c r="N2206" s="31" t="s">
        <v>8406</v>
      </c>
    </row>
    <row r="2207" spans="13:14" ht="12.75" customHeight="1">
      <c r="M2207" s="30" t="s">
        <v>4105</v>
      </c>
      <c r="N2207" s="31" t="s">
        <v>8407</v>
      </c>
    </row>
    <row r="2208" spans="13:14" ht="12.75" customHeight="1">
      <c r="M2208" s="30" t="s">
        <v>8408</v>
      </c>
      <c r="N2208" s="31" t="s">
        <v>8409</v>
      </c>
    </row>
    <row r="2209" spans="13:14" ht="12.75" customHeight="1">
      <c r="M2209" s="30" t="s">
        <v>8410</v>
      </c>
      <c r="N2209" s="31" t="s">
        <v>8411</v>
      </c>
    </row>
    <row r="2210" spans="13:14" ht="12.75" customHeight="1">
      <c r="M2210" s="30" t="s">
        <v>8412</v>
      </c>
      <c r="N2210" s="31" t="s">
        <v>8413</v>
      </c>
    </row>
    <row r="2211" spans="13:14" ht="12.75" customHeight="1">
      <c r="M2211" s="30" t="s">
        <v>8414</v>
      </c>
      <c r="N2211" s="31" t="s">
        <v>8415</v>
      </c>
    </row>
    <row r="2212" spans="13:14" ht="12.75" customHeight="1">
      <c r="M2212" s="30" t="s">
        <v>8416</v>
      </c>
      <c r="N2212" s="31" t="s">
        <v>8417</v>
      </c>
    </row>
    <row r="2213" spans="13:14" ht="12.75" customHeight="1">
      <c r="M2213" s="30" t="s">
        <v>8418</v>
      </c>
      <c r="N2213" s="31" t="s">
        <v>8419</v>
      </c>
    </row>
    <row r="2214" spans="13:14" ht="12.75" customHeight="1">
      <c r="M2214" s="30" t="s">
        <v>8420</v>
      </c>
      <c r="N2214" s="31" t="s">
        <v>8421</v>
      </c>
    </row>
    <row r="2215" spans="13:14" ht="12.75" customHeight="1">
      <c r="M2215" s="30" t="s">
        <v>8422</v>
      </c>
      <c r="N2215" s="31" t="s">
        <v>8423</v>
      </c>
    </row>
    <row r="2216" spans="13:14" ht="12.75" customHeight="1">
      <c r="M2216" s="30" t="s">
        <v>8424</v>
      </c>
      <c r="N2216" s="31" t="s">
        <v>8425</v>
      </c>
    </row>
    <row r="2217" spans="13:14" ht="12.75" customHeight="1">
      <c r="M2217" s="30" t="s">
        <v>8426</v>
      </c>
      <c r="N2217" s="31" t="s">
        <v>8427</v>
      </c>
    </row>
    <row r="2218" spans="13:14" ht="12.75" customHeight="1">
      <c r="M2218" s="30" t="s">
        <v>8428</v>
      </c>
      <c r="N2218" s="31" t="s">
        <v>8429</v>
      </c>
    </row>
    <row r="2219" spans="13:14" ht="12.75" customHeight="1">
      <c r="M2219" s="30" t="s">
        <v>8428</v>
      </c>
      <c r="N2219" s="31" t="s">
        <v>8430</v>
      </c>
    </row>
    <row r="2220" spans="13:14" ht="12.75" customHeight="1">
      <c r="M2220" s="30" t="s">
        <v>8428</v>
      </c>
      <c r="N2220" s="31" t="s">
        <v>8431</v>
      </c>
    </row>
    <row r="2221" spans="13:14" ht="12.75" customHeight="1">
      <c r="M2221" s="30" t="s">
        <v>8432</v>
      </c>
      <c r="N2221" s="31" t="s">
        <v>8433</v>
      </c>
    </row>
    <row r="2222" spans="13:14" ht="12.75" customHeight="1">
      <c r="M2222" s="30" t="s">
        <v>8434</v>
      </c>
      <c r="N2222" s="31" t="s">
        <v>8435</v>
      </c>
    </row>
    <row r="2223" spans="13:14" ht="12.75" customHeight="1">
      <c r="M2223" s="30" t="s">
        <v>9274</v>
      </c>
      <c r="N2223" s="31" t="s">
        <v>8436</v>
      </c>
    </row>
    <row r="2224" spans="13:14" ht="12.75" customHeight="1">
      <c r="M2224" s="30" t="s">
        <v>8437</v>
      </c>
      <c r="N2224" s="31" t="s">
        <v>8438</v>
      </c>
    </row>
    <row r="2225" spans="13:14" ht="12.75" customHeight="1">
      <c r="M2225" s="30" t="s">
        <v>8439</v>
      </c>
      <c r="N2225" s="31" t="s">
        <v>8440</v>
      </c>
    </row>
    <row r="2226" spans="13:14" ht="12.75" customHeight="1">
      <c r="M2226" s="30" t="s">
        <v>8441</v>
      </c>
      <c r="N2226" s="31" t="s">
        <v>8442</v>
      </c>
    </row>
    <row r="2227" spans="13:14" ht="12.75" customHeight="1">
      <c r="M2227" s="30" t="s">
        <v>9278</v>
      </c>
      <c r="N2227" s="31" t="s">
        <v>8443</v>
      </c>
    </row>
    <row r="2228" spans="13:14" ht="12.75" customHeight="1">
      <c r="M2228" s="30" t="s">
        <v>8444</v>
      </c>
      <c r="N2228" s="31" t="s">
        <v>8445</v>
      </c>
    </row>
    <row r="2229" spans="13:14" ht="12.75" customHeight="1">
      <c r="M2229" s="30" t="s">
        <v>8446</v>
      </c>
      <c r="N2229" s="31" t="s">
        <v>8447</v>
      </c>
    </row>
    <row r="2230" spans="13:14" ht="12.75" customHeight="1">
      <c r="M2230" s="30" t="s">
        <v>9282</v>
      </c>
      <c r="N2230" s="31" t="s">
        <v>8448</v>
      </c>
    </row>
    <row r="2231" spans="13:14" ht="12.75" customHeight="1">
      <c r="M2231" s="30" t="s">
        <v>8449</v>
      </c>
      <c r="N2231" s="31" t="s">
        <v>8450</v>
      </c>
    </row>
    <row r="2232" spans="13:14" ht="12.75" customHeight="1">
      <c r="M2232" s="30" t="s">
        <v>8451</v>
      </c>
      <c r="N2232" s="31" t="s">
        <v>8452</v>
      </c>
    </row>
    <row r="2233" spans="13:14" ht="12.75" customHeight="1">
      <c r="M2233" s="30" t="s">
        <v>8451</v>
      </c>
      <c r="N2233" s="31" t="s">
        <v>8453</v>
      </c>
    </row>
    <row r="2234" spans="13:14" ht="12.75" customHeight="1">
      <c r="M2234" s="30" t="s">
        <v>8451</v>
      </c>
      <c r="N2234" s="31" t="s">
        <v>8454</v>
      </c>
    </row>
    <row r="2235" spans="13:14" ht="12.75" customHeight="1">
      <c r="M2235" s="30" t="s">
        <v>9001</v>
      </c>
      <c r="N2235" s="31" t="s">
        <v>9002</v>
      </c>
    </row>
    <row r="2236" spans="13:14" ht="12.75" customHeight="1">
      <c r="M2236" s="30" t="s">
        <v>9003</v>
      </c>
      <c r="N2236" s="31" t="s">
        <v>9004</v>
      </c>
    </row>
    <row r="2237" spans="13:14" ht="12.75" customHeight="1">
      <c r="M2237" s="30" t="s">
        <v>9005</v>
      </c>
      <c r="N2237" s="31" t="s">
        <v>9006</v>
      </c>
    </row>
    <row r="2238" spans="13:14" ht="12.75" customHeight="1">
      <c r="M2238" s="30" t="s">
        <v>9007</v>
      </c>
      <c r="N2238" s="31" t="s">
        <v>9008</v>
      </c>
    </row>
    <row r="2239" spans="13:14" ht="12.75" customHeight="1">
      <c r="M2239" s="30" t="s">
        <v>9009</v>
      </c>
      <c r="N2239" s="31" t="s">
        <v>9010</v>
      </c>
    </row>
    <row r="2240" spans="13:14" ht="12.75" customHeight="1">
      <c r="M2240" s="30" t="s">
        <v>9011</v>
      </c>
      <c r="N2240" s="31" t="s">
        <v>9012</v>
      </c>
    </row>
    <row r="2241" spans="13:14" ht="12.75" customHeight="1">
      <c r="M2241" s="30" t="s">
        <v>9013</v>
      </c>
      <c r="N2241" s="31" t="s">
        <v>9014</v>
      </c>
    </row>
    <row r="2242" spans="13:14" ht="12.75" customHeight="1">
      <c r="M2242" s="30" t="s">
        <v>9015</v>
      </c>
      <c r="N2242" s="31" t="s">
        <v>9016</v>
      </c>
    </row>
    <row r="2243" spans="13:14" ht="12.75" customHeight="1">
      <c r="M2243" s="30" t="s">
        <v>9017</v>
      </c>
      <c r="N2243" s="31" t="s">
        <v>9018</v>
      </c>
    </row>
    <row r="2244" spans="13:14" ht="12.75" customHeight="1">
      <c r="M2244" s="30" t="s">
        <v>9286</v>
      </c>
      <c r="N2244" s="31" t="s">
        <v>9019</v>
      </c>
    </row>
    <row r="2245" spans="13:14" ht="12.75" customHeight="1">
      <c r="M2245" s="30" t="s">
        <v>9020</v>
      </c>
      <c r="N2245" s="31" t="s">
        <v>9021</v>
      </c>
    </row>
    <row r="2246" spans="13:14" ht="12.75" customHeight="1">
      <c r="M2246" s="30" t="s">
        <v>9020</v>
      </c>
      <c r="N2246" s="31" t="s">
        <v>9022</v>
      </c>
    </row>
    <row r="2247" spans="13:14" ht="12.75" customHeight="1">
      <c r="M2247" s="30" t="s">
        <v>9020</v>
      </c>
      <c r="N2247" s="31" t="s">
        <v>9023</v>
      </c>
    </row>
    <row r="2248" spans="13:14" ht="12.75" customHeight="1">
      <c r="M2248" s="30" t="s">
        <v>9020</v>
      </c>
      <c r="N2248" s="31" t="s">
        <v>9024</v>
      </c>
    </row>
    <row r="2249" spans="13:14" ht="12.75" customHeight="1">
      <c r="M2249" s="30" t="s">
        <v>9025</v>
      </c>
      <c r="N2249" s="31" t="s">
        <v>9026</v>
      </c>
    </row>
    <row r="2250" spans="13:14" ht="12.75" customHeight="1">
      <c r="M2250" s="30" t="s">
        <v>9027</v>
      </c>
      <c r="N2250" s="31" t="s">
        <v>9028</v>
      </c>
    </row>
    <row r="2251" spans="13:14" ht="12.75" customHeight="1">
      <c r="M2251" s="30" t="s">
        <v>9029</v>
      </c>
      <c r="N2251" s="31" t="s">
        <v>9030</v>
      </c>
    </row>
    <row r="2252" spans="13:14" ht="12.75" customHeight="1">
      <c r="M2252" s="30" t="s">
        <v>9029</v>
      </c>
      <c r="N2252" s="31" t="s">
        <v>9031</v>
      </c>
    </row>
    <row r="2253" spans="13:14" ht="12.75" customHeight="1">
      <c r="M2253" s="30" t="s">
        <v>9029</v>
      </c>
      <c r="N2253" s="31" t="s">
        <v>9032</v>
      </c>
    </row>
    <row r="2254" spans="13:14" ht="12.75" customHeight="1">
      <c r="M2254" s="30" t="s">
        <v>9033</v>
      </c>
      <c r="N2254" s="31" t="s">
        <v>9034</v>
      </c>
    </row>
    <row r="2255" spans="13:14" ht="12.75" customHeight="1">
      <c r="M2255" s="30" t="s">
        <v>9033</v>
      </c>
      <c r="N2255" s="31" t="s">
        <v>9035</v>
      </c>
    </row>
    <row r="2256" spans="13:14" ht="12.75" customHeight="1">
      <c r="M2256" s="30" t="s">
        <v>9036</v>
      </c>
      <c r="N2256" s="31" t="s">
        <v>9037</v>
      </c>
    </row>
    <row r="2257" spans="13:14" ht="12.75" customHeight="1">
      <c r="M2257" s="30" t="s">
        <v>9038</v>
      </c>
      <c r="N2257" s="31" t="s">
        <v>9039</v>
      </c>
    </row>
    <row r="2258" spans="13:14" ht="12.75" customHeight="1">
      <c r="M2258" s="30" t="s">
        <v>9038</v>
      </c>
      <c r="N2258" s="31" t="s">
        <v>9040</v>
      </c>
    </row>
    <row r="2259" spans="13:14" ht="12.75" customHeight="1">
      <c r="M2259" s="30" t="s">
        <v>9041</v>
      </c>
      <c r="N2259" s="31" t="s">
        <v>9042</v>
      </c>
    </row>
    <row r="2260" spans="13:14" ht="12.75" customHeight="1">
      <c r="M2260" s="30" t="s">
        <v>9043</v>
      </c>
      <c r="N2260" s="31" t="s">
        <v>9044</v>
      </c>
    </row>
    <row r="2261" spans="13:14" ht="12.75" customHeight="1">
      <c r="M2261" s="30" t="s">
        <v>9045</v>
      </c>
      <c r="N2261" s="31" t="s">
        <v>9046</v>
      </c>
    </row>
    <row r="2262" spans="13:14" ht="12.75" customHeight="1">
      <c r="M2262" s="30" t="s">
        <v>9047</v>
      </c>
      <c r="N2262" s="31" t="s">
        <v>9048</v>
      </c>
    </row>
    <row r="2263" spans="13:14" ht="12.75" customHeight="1">
      <c r="M2263" s="30" t="s">
        <v>9049</v>
      </c>
      <c r="N2263" s="31" t="s">
        <v>9050</v>
      </c>
    </row>
    <row r="2264" spans="13:14" ht="12.75" customHeight="1">
      <c r="M2264" s="30" t="s">
        <v>9051</v>
      </c>
      <c r="N2264" s="31" t="s">
        <v>9052</v>
      </c>
    </row>
    <row r="2265" spans="13:14" ht="12.75" customHeight="1">
      <c r="M2265" s="30" t="s">
        <v>9051</v>
      </c>
      <c r="N2265" s="31" t="s">
        <v>9053</v>
      </c>
    </row>
    <row r="2266" spans="13:14" ht="12.75" customHeight="1">
      <c r="M2266" s="30" t="s">
        <v>9294</v>
      </c>
      <c r="N2266" s="31" t="s">
        <v>9054</v>
      </c>
    </row>
    <row r="2267" spans="13:14" ht="12.75" customHeight="1">
      <c r="M2267" s="30" t="s">
        <v>9294</v>
      </c>
      <c r="N2267" s="31" t="s">
        <v>9055</v>
      </c>
    </row>
    <row r="2268" spans="13:14" ht="12.75" customHeight="1">
      <c r="M2268" s="30" t="s">
        <v>9056</v>
      </c>
      <c r="N2268" s="31" t="s">
        <v>9057</v>
      </c>
    </row>
    <row r="2269" spans="13:14" ht="12.75" customHeight="1">
      <c r="M2269" s="30" t="s">
        <v>9058</v>
      </c>
      <c r="N2269" s="31" t="s">
        <v>9059</v>
      </c>
    </row>
    <row r="2270" spans="13:14" ht="12.75" customHeight="1">
      <c r="M2270" s="30" t="s">
        <v>9058</v>
      </c>
      <c r="N2270" s="31" t="s">
        <v>9060</v>
      </c>
    </row>
    <row r="2271" spans="13:14" ht="12.75" customHeight="1">
      <c r="M2271" s="30" t="s">
        <v>9058</v>
      </c>
      <c r="N2271" s="31" t="s">
        <v>9061</v>
      </c>
    </row>
    <row r="2272" spans="13:14" ht="12.75" customHeight="1">
      <c r="M2272" s="30" t="s">
        <v>9058</v>
      </c>
      <c r="N2272" s="31" t="s">
        <v>9062</v>
      </c>
    </row>
    <row r="2273" spans="13:14" ht="12.75" customHeight="1">
      <c r="M2273" s="30" t="s">
        <v>9063</v>
      </c>
      <c r="N2273" s="31" t="s">
        <v>9064</v>
      </c>
    </row>
    <row r="2274" spans="13:14" ht="12.75" customHeight="1">
      <c r="M2274" s="30" t="s">
        <v>9065</v>
      </c>
      <c r="N2274" s="31" t="s">
        <v>9066</v>
      </c>
    </row>
    <row r="2275" spans="13:14" ht="12.75" customHeight="1">
      <c r="M2275" s="30" t="s">
        <v>9067</v>
      </c>
      <c r="N2275" s="31" t="s">
        <v>9068</v>
      </c>
    </row>
    <row r="2276" spans="13:14" ht="12.75" customHeight="1">
      <c r="M2276" s="30" t="s">
        <v>9069</v>
      </c>
      <c r="N2276" s="31" t="s">
        <v>9070</v>
      </c>
    </row>
    <row r="2277" spans="13:14" ht="12.75" customHeight="1">
      <c r="M2277" s="30" t="s">
        <v>9071</v>
      </c>
      <c r="N2277" s="31" t="s">
        <v>9072</v>
      </c>
    </row>
    <row r="2278" spans="13:14" ht="12.75" customHeight="1">
      <c r="M2278" s="30" t="s">
        <v>9071</v>
      </c>
      <c r="N2278" s="31" t="s">
        <v>9073</v>
      </c>
    </row>
    <row r="2279" spans="13:14" ht="12.75" customHeight="1">
      <c r="M2279" s="30" t="s">
        <v>9074</v>
      </c>
      <c r="N2279" s="31" t="s">
        <v>9075</v>
      </c>
    </row>
    <row r="2280" spans="13:14" ht="12.75" customHeight="1">
      <c r="M2280" s="30" t="s">
        <v>9076</v>
      </c>
      <c r="N2280" s="31" t="s">
        <v>9077</v>
      </c>
    </row>
    <row r="2281" spans="13:14" ht="12.75" customHeight="1">
      <c r="M2281" s="30" t="s">
        <v>9078</v>
      </c>
      <c r="N2281" s="31" t="s">
        <v>9079</v>
      </c>
    </row>
    <row r="2282" spans="13:14" ht="12.75" customHeight="1">
      <c r="M2282" s="30" t="s">
        <v>9297</v>
      </c>
      <c r="N2282" s="31" t="s">
        <v>9080</v>
      </c>
    </row>
    <row r="2283" spans="13:14" ht="12.75" customHeight="1">
      <c r="M2283" s="30" t="s">
        <v>9297</v>
      </c>
      <c r="N2283" s="31" t="s">
        <v>9081</v>
      </c>
    </row>
    <row r="2284" spans="13:14" ht="12.75" customHeight="1">
      <c r="M2284" s="30" t="s">
        <v>9082</v>
      </c>
      <c r="N2284" s="31" t="s">
        <v>9083</v>
      </c>
    </row>
    <row r="2285" spans="13:14" ht="12.75" customHeight="1">
      <c r="M2285" s="30" t="s">
        <v>9084</v>
      </c>
      <c r="N2285" s="31" t="s">
        <v>9085</v>
      </c>
    </row>
    <row r="2286" spans="13:14" ht="12.75" customHeight="1">
      <c r="M2286" s="30" t="s">
        <v>9086</v>
      </c>
      <c r="N2286" s="31" t="s">
        <v>9087</v>
      </c>
    </row>
    <row r="2287" spans="13:14" ht="12.75" customHeight="1">
      <c r="M2287" s="30" t="s">
        <v>9088</v>
      </c>
      <c r="N2287" s="31" t="s">
        <v>9089</v>
      </c>
    </row>
    <row r="2288" spans="13:14" ht="12.75" customHeight="1">
      <c r="M2288" s="30" t="s">
        <v>9301</v>
      </c>
      <c r="N2288" s="31" t="s">
        <v>9090</v>
      </c>
    </row>
    <row r="2289" spans="13:14" ht="12.75" customHeight="1">
      <c r="M2289" s="30" t="s">
        <v>9091</v>
      </c>
      <c r="N2289" s="31" t="s">
        <v>9092</v>
      </c>
    </row>
    <row r="2290" spans="13:14" ht="12.75" customHeight="1">
      <c r="M2290" s="30" t="s">
        <v>9091</v>
      </c>
      <c r="N2290" s="31" t="s">
        <v>9093</v>
      </c>
    </row>
    <row r="2291" spans="13:14" ht="12.75" customHeight="1">
      <c r="M2291" s="30" t="s">
        <v>9094</v>
      </c>
      <c r="N2291" s="31" t="s">
        <v>9095</v>
      </c>
    </row>
    <row r="2292" spans="13:14" ht="12.75" customHeight="1">
      <c r="M2292" s="30" t="s">
        <v>9096</v>
      </c>
      <c r="N2292" s="31" t="s">
        <v>9097</v>
      </c>
    </row>
    <row r="2293" spans="13:14" ht="12.75" customHeight="1">
      <c r="M2293" s="30" t="s">
        <v>9098</v>
      </c>
      <c r="N2293" s="31" t="s">
        <v>9099</v>
      </c>
    </row>
    <row r="2294" spans="13:14" ht="12.75" customHeight="1">
      <c r="M2294" s="30" t="s">
        <v>9100</v>
      </c>
      <c r="N2294" s="31" t="s">
        <v>9101</v>
      </c>
    </row>
    <row r="2295" spans="13:14" ht="12.75" customHeight="1">
      <c r="M2295" s="30" t="s">
        <v>9102</v>
      </c>
      <c r="N2295" s="31" t="s">
        <v>9103</v>
      </c>
    </row>
    <row r="2296" spans="13:14" ht="12.75" customHeight="1">
      <c r="M2296" s="30" t="s">
        <v>9104</v>
      </c>
      <c r="N2296" s="31" t="s">
        <v>9105</v>
      </c>
    </row>
    <row r="2297" spans="13:14" ht="12.75" customHeight="1">
      <c r="M2297" s="30" t="s">
        <v>9106</v>
      </c>
      <c r="N2297" s="31" t="s">
        <v>9107</v>
      </c>
    </row>
    <row r="2298" spans="13:14" ht="12.75" customHeight="1">
      <c r="M2298" s="30" t="s">
        <v>9108</v>
      </c>
      <c r="N2298" s="31" t="s">
        <v>9109</v>
      </c>
    </row>
    <row r="2299" spans="13:14" ht="12.75" customHeight="1">
      <c r="M2299" s="30" t="s">
        <v>9110</v>
      </c>
      <c r="N2299" s="31" t="s">
        <v>9111</v>
      </c>
    </row>
    <row r="2300" spans="13:14" ht="12.75" customHeight="1">
      <c r="M2300" s="30" t="s">
        <v>9112</v>
      </c>
      <c r="N2300" s="31" t="s">
        <v>9113</v>
      </c>
    </row>
    <row r="2301" spans="13:14" ht="12.75" customHeight="1">
      <c r="M2301" s="30" t="s">
        <v>9114</v>
      </c>
      <c r="N2301" s="31" t="s">
        <v>9115</v>
      </c>
    </row>
    <row r="2302" spans="13:14" ht="12.75" customHeight="1">
      <c r="M2302" s="30" t="s">
        <v>9116</v>
      </c>
      <c r="N2302" s="31" t="s">
        <v>9117</v>
      </c>
    </row>
    <row r="2303" spans="13:14" ht="12.75" customHeight="1">
      <c r="M2303" s="30" t="s">
        <v>9118</v>
      </c>
      <c r="N2303" s="31" t="s">
        <v>9119</v>
      </c>
    </row>
    <row r="2304" spans="13:14" ht="12.75" customHeight="1">
      <c r="M2304" s="30" t="s">
        <v>9120</v>
      </c>
      <c r="N2304" s="31" t="s">
        <v>9121</v>
      </c>
    </row>
    <row r="2305" spans="13:14" ht="12.75" customHeight="1">
      <c r="M2305" s="30" t="s">
        <v>9122</v>
      </c>
      <c r="N2305" s="31" t="s">
        <v>9123</v>
      </c>
    </row>
    <row r="2306" spans="13:14" ht="12.75" customHeight="1">
      <c r="M2306" s="30" t="s">
        <v>9305</v>
      </c>
      <c r="N2306" s="31" t="s">
        <v>9124</v>
      </c>
    </row>
    <row r="2307" spans="13:14" ht="12.75" customHeight="1">
      <c r="M2307" s="30" t="s">
        <v>9125</v>
      </c>
      <c r="N2307" s="31" t="s">
        <v>9126</v>
      </c>
    </row>
    <row r="2308" spans="13:14" ht="12.75" customHeight="1">
      <c r="M2308" s="30" t="s">
        <v>9127</v>
      </c>
      <c r="N2308" s="31" t="s">
        <v>9128</v>
      </c>
    </row>
    <row r="2309" spans="13:14" ht="12.75" customHeight="1">
      <c r="M2309" s="30" t="s">
        <v>9129</v>
      </c>
      <c r="N2309" s="31" t="s">
        <v>9130</v>
      </c>
    </row>
    <row r="2310" spans="13:14" ht="12.75" customHeight="1">
      <c r="M2310" s="30" t="s">
        <v>9131</v>
      </c>
      <c r="N2310" s="31" t="s">
        <v>9132</v>
      </c>
    </row>
    <row r="2311" spans="13:14" ht="12.75" customHeight="1">
      <c r="M2311" s="30" t="s">
        <v>9133</v>
      </c>
      <c r="N2311" s="31" t="s">
        <v>9134</v>
      </c>
    </row>
    <row r="2312" spans="13:14" ht="12.75" customHeight="1">
      <c r="M2312" s="30" t="s">
        <v>9309</v>
      </c>
      <c r="N2312" s="31" t="s">
        <v>9135</v>
      </c>
    </row>
    <row r="2313" spans="13:14" ht="12.75" customHeight="1">
      <c r="M2313" s="30" t="s">
        <v>9136</v>
      </c>
      <c r="N2313" s="31" t="s">
        <v>9137</v>
      </c>
    </row>
    <row r="2314" spans="13:14" ht="12.75" customHeight="1">
      <c r="M2314" s="30" t="s">
        <v>9138</v>
      </c>
      <c r="N2314" s="31" t="s">
        <v>9139</v>
      </c>
    </row>
    <row r="2315" spans="13:14" ht="12.75" customHeight="1">
      <c r="M2315" s="30" t="s">
        <v>9138</v>
      </c>
      <c r="N2315" s="31" t="s">
        <v>9140</v>
      </c>
    </row>
    <row r="2316" spans="13:14" ht="12.75" customHeight="1">
      <c r="M2316" s="30" t="s">
        <v>9138</v>
      </c>
      <c r="N2316" s="31" t="s">
        <v>9141</v>
      </c>
    </row>
    <row r="2317" spans="13:14" ht="12.75" customHeight="1">
      <c r="M2317" s="30" t="s">
        <v>9138</v>
      </c>
      <c r="N2317" s="31" t="s">
        <v>9142</v>
      </c>
    </row>
    <row r="2318" spans="13:14" ht="12.75" customHeight="1">
      <c r="M2318" s="30" t="s">
        <v>9143</v>
      </c>
      <c r="N2318" s="31" t="s">
        <v>9144</v>
      </c>
    </row>
    <row r="2319" spans="13:14" ht="12.75" customHeight="1">
      <c r="M2319" s="30" t="s">
        <v>9143</v>
      </c>
      <c r="N2319" s="31" t="s">
        <v>9145</v>
      </c>
    </row>
    <row r="2320" spans="13:14" ht="12.75" customHeight="1">
      <c r="M2320" s="30" t="s">
        <v>9143</v>
      </c>
      <c r="N2320" s="31" t="s">
        <v>9146</v>
      </c>
    </row>
    <row r="2321" spans="13:14" ht="12.75" customHeight="1">
      <c r="M2321" s="30" t="s">
        <v>9147</v>
      </c>
      <c r="N2321" s="31" t="s">
        <v>9148</v>
      </c>
    </row>
    <row r="2322" spans="13:14" ht="12.75" customHeight="1">
      <c r="M2322" s="30" t="s">
        <v>9149</v>
      </c>
      <c r="N2322" s="31" t="s">
        <v>9150</v>
      </c>
    </row>
    <row r="2323" spans="13:14" ht="12.75" customHeight="1">
      <c r="M2323" s="30" t="s">
        <v>9151</v>
      </c>
      <c r="N2323" s="31" t="s">
        <v>9152</v>
      </c>
    </row>
    <row r="2324" spans="13:14" ht="12.75" customHeight="1">
      <c r="M2324" s="30" t="s">
        <v>9151</v>
      </c>
      <c r="N2324" s="31" t="s">
        <v>9153</v>
      </c>
    </row>
    <row r="2325" spans="13:14" ht="12.75" customHeight="1">
      <c r="M2325" s="30" t="s">
        <v>9151</v>
      </c>
      <c r="N2325" s="31" t="s">
        <v>9154</v>
      </c>
    </row>
    <row r="2326" spans="13:14" ht="12.75" customHeight="1">
      <c r="M2326" s="30" t="s">
        <v>9151</v>
      </c>
      <c r="N2326" s="31" t="s">
        <v>9155</v>
      </c>
    </row>
    <row r="2327" spans="13:14" ht="12.75" customHeight="1">
      <c r="M2327" s="30" t="s">
        <v>9151</v>
      </c>
      <c r="N2327" s="31" t="s">
        <v>9156</v>
      </c>
    </row>
    <row r="2328" spans="13:14" ht="12.75" customHeight="1">
      <c r="M2328" s="30" t="s">
        <v>9151</v>
      </c>
      <c r="N2328" s="31" t="s">
        <v>9157</v>
      </c>
    </row>
    <row r="2329" spans="13:14" ht="12.75" customHeight="1">
      <c r="M2329" s="30" t="s">
        <v>9151</v>
      </c>
      <c r="N2329" s="31" t="s">
        <v>9158</v>
      </c>
    </row>
    <row r="2330" spans="13:14" ht="12.75" customHeight="1">
      <c r="M2330" s="30" t="s">
        <v>9151</v>
      </c>
      <c r="N2330" s="31" t="s">
        <v>9159</v>
      </c>
    </row>
    <row r="2331" spans="13:14" ht="12.75" customHeight="1">
      <c r="M2331" s="30" t="s">
        <v>9160</v>
      </c>
      <c r="N2331" s="31" t="s">
        <v>9161</v>
      </c>
    </row>
    <row r="2332" spans="13:14" ht="12.75" customHeight="1">
      <c r="M2332" s="30" t="s">
        <v>9162</v>
      </c>
      <c r="N2332" s="31" t="s">
        <v>9163</v>
      </c>
    </row>
    <row r="2333" spans="13:14" ht="12.75" customHeight="1">
      <c r="M2333" s="30" t="s">
        <v>9164</v>
      </c>
      <c r="N2333" s="31" t="s">
        <v>9165</v>
      </c>
    </row>
    <row r="2334" spans="13:14" ht="12.75" customHeight="1">
      <c r="M2334" s="30" t="s">
        <v>9164</v>
      </c>
      <c r="N2334" s="31" t="s">
        <v>9166</v>
      </c>
    </row>
    <row r="2335" spans="13:14" ht="12.75" customHeight="1">
      <c r="M2335" s="30" t="s">
        <v>9167</v>
      </c>
      <c r="N2335" s="31" t="s">
        <v>9168</v>
      </c>
    </row>
    <row r="2336" spans="13:14" ht="12.75" customHeight="1">
      <c r="M2336" s="30" t="s">
        <v>6776</v>
      </c>
      <c r="N2336" s="31" t="s">
        <v>9169</v>
      </c>
    </row>
    <row r="2337" spans="13:14" ht="12.75" customHeight="1">
      <c r="M2337" s="30" t="s">
        <v>9170</v>
      </c>
      <c r="N2337" s="31" t="s">
        <v>9171</v>
      </c>
    </row>
    <row r="2338" spans="13:14" ht="12.75" customHeight="1">
      <c r="M2338" s="30" t="s">
        <v>9172</v>
      </c>
      <c r="N2338" s="31" t="s">
        <v>9173</v>
      </c>
    </row>
    <row r="2339" spans="13:14" ht="12.75" customHeight="1">
      <c r="M2339" s="30" t="s">
        <v>9174</v>
      </c>
      <c r="N2339" s="31" t="s">
        <v>9175</v>
      </c>
    </row>
    <row r="2340" spans="13:14" ht="12.75" customHeight="1">
      <c r="M2340" s="30" t="s">
        <v>9176</v>
      </c>
      <c r="N2340" s="31" t="s">
        <v>9177</v>
      </c>
    </row>
    <row r="2341" spans="13:14" ht="12.75" customHeight="1">
      <c r="M2341" s="30" t="s">
        <v>9178</v>
      </c>
      <c r="N2341" s="31" t="s">
        <v>9179</v>
      </c>
    </row>
    <row r="2342" spans="13:14" ht="12.75" customHeight="1">
      <c r="M2342" s="30" t="s">
        <v>9180</v>
      </c>
      <c r="N2342" s="31" t="s">
        <v>9181</v>
      </c>
    </row>
    <row r="2343" spans="13:14" ht="12.75" customHeight="1">
      <c r="M2343" s="30" t="s">
        <v>9182</v>
      </c>
      <c r="N2343" s="31" t="s">
        <v>9183</v>
      </c>
    </row>
    <row r="2344" spans="13:14" ht="12.75" customHeight="1">
      <c r="M2344" s="30" t="s">
        <v>9184</v>
      </c>
      <c r="N2344" s="31" t="s">
        <v>9185</v>
      </c>
    </row>
    <row r="2345" spans="13:14" ht="12.75" customHeight="1">
      <c r="M2345" s="30" t="s">
        <v>9186</v>
      </c>
      <c r="N2345" s="31" t="s">
        <v>9187</v>
      </c>
    </row>
    <row r="2346" spans="13:14" ht="12.75" customHeight="1">
      <c r="M2346" s="30" t="s">
        <v>9188</v>
      </c>
      <c r="N2346" s="31" t="s">
        <v>9189</v>
      </c>
    </row>
    <row r="2347" spans="13:14" ht="12.75" customHeight="1">
      <c r="M2347" s="30" t="s">
        <v>9190</v>
      </c>
      <c r="N2347" s="31" t="s">
        <v>9191</v>
      </c>
    </row>
    <row r="2348" spans="13:14" ht="12.75" customHeight="1">
      <c r="M2348" s="30" t="s">
        <v>9192</v>
      </c>
      <c r="N2348" s="31" t="s">
        <v>9193</v>
      </c>
    </row>
    <row r="2349" spans="13:14" ht="12.75" customHeight="1">
      <c r="M2349" s="30" t="s">
        <v>9194</v>
      </c>
      <c r="N2349" s="31" t="s">
        <v>9195</v>
      </c>
    </row>
    <row r="2350" spans="13:14" ht="12.75" customHeight="1">
      <c r="M2350" s="30" t="s">
        <v>9196</v>
      </c>
      <c r="N2350" s="31" t="s">
        <v>9197</v>
      </c>
    </row>
    <row r="2351" spans="13:14" ht="12.75" customHeight="1">
      <c r="M2351" s="30" t="s">
        <v>9198</v>
      </c>
      <c r="N2351" s="31" t="s">
        <v>9199</v>
      </c>
    </row>
    <row r="2352" spans="13:14" ht="12.75" customHeight="1">
      <c r="M2352" s="30" t="s">
        <v>9198</v>
      </c>
      <c r="N2352" s="31" t="s">
        <v>9200</v>
      </c>
    </row>
    <row r="2353" spans="13:14" ht="12.75" customHeight="1">
      <c r="M2353" s="30" t="s">
        <v>9201</v>
      </c>
      <c r="N2353" s="31" t="s">
        <v>9202</v>
      </c>
    </row>
    <row r="2354" spans="13:14" ht="12.75" customHeight="1">
      <c r="M2354" s="30" t="s">
        <v>9203</v>
      </c>
      <c r="N2354" s="31" t="s">
        <v>9204</v>
      </c>
    </row>
    <row r="2355" spans="13:14" ht="12.75" customHeight="1">
      <c r="M2355" s="30" t="s">
        <v>9205</v>
      </c>
      <c r="N2355" s="31" t="s">
        <v>9206</v>
      </c>
    </row>
    <row r="2356" spans="13:14" ht="12.75" customHeight="1">
      <c r="M2356" s="30" t="s">
        <v>9207</v>
      </c>
      <c r="N2356" s="31" t="s">
        <v>9208</v>
      </c>
    </row>
    <row r="2357" spans="13:14" ht="12.75" customHeight="1">
      <c r="M2357" s="30" t="s">
        <v>9209</v>
      </c>
      <c r="N2357" s="31" t="s">
        <v>9210</v>
      </c>
    </row>
    <row r="2358" spans="13:14" ht="12.75" customHeight="1">
      <c r="M2358" s="30" t="s">
        <v>9211</v>
      </c>
      <c r="N2358" s="31" t="s">
        <v>9212</v>
      </c>
    </row>
    <row r="2359" spans="13:14" ht="12.75" customHeight="1">
      <c r="M2359" s="30" t="s">
        <v>9213</v>
      </c>
      <c r="N2359" s="31" t="s">
        <v>9214</v>
      </c>
    </row>
    <row r="2360" spans="13:14" ht="12.75" customHeight="1">
      <c r="M2360" s="30" t="s">
        <v>9215</v>
      </c>
      <c r="N2360" s="31" t="s">
        <v>9216</v>
      </c>
    </row>
    <row r="2361" spans="13:14" ht="12.75" customHeight="1">
      <c r="M2361" s="30" t="s">
        <v>9217</v>
      </c>
      <c r="N2361" s="31" t="s">
        <v>9218</v>
      </c>
    </row>
    <row r="2362" spans="13:14" ht="12.75" customHeight="1">
      <c r="M2362" s="30" t="s">
        <v>9219</v>
      </c>
      <c r="N2362" s="31" t="s">
        <v>9220</v>
      </c>
    </row>
    <row r="2363" spans="13:14" ht="12.75" customHeight="1">
      <c r="M2363" s="30" t="s">
        <v>9221</v>
      </c>
      <c r="N2363" s="31" t="s">
        <v>9222</v>
      </c>
    </row>
    <row r="2364" spans="13:14" ht="12.75" customHeight="1">
      <c r="M2364" s="30" t="s">
        <v>9223</v>
      </c>
      <c r="N2364" s="31" t="s">
        <v>9224</v>
      </c>
    </row>
    <row r="2365" spans="13:14" ht="12.75" customHeight="1">
      <c r="M2365" s="30" t="s">
        <v>9225</v>
      </c>
      <c r="N2365" s="31" t="s">
        <v>9226</v>
      </c>
    </row>
    <row r="2366" spans="13:14" ht="12.75" customHeight="1">
      <c r="M2366" s="30" t="s">
        <v>9227</v>
      </c>
      <c r="N2366" s="31" t="s">
        <v>9228</v>
      </c>
    </row>
    <row r="2367" spans="13:14" ht="12.75" customHeight="1">
      <c r="M2367" s="30" t="s">
        <v>9229</v>
      </c>
      <c r="N2367" s="31" t="s">
        <v>9230</v>
      </c>
    </row>
    <row r="2368" spans="13:14" ht="12.75" customHeight="1">
      <c r="M2368" s="30" t="s">
        <v>9231</v>
      </c>
      <c r="N2368" s="31" t="s">
        <v>9232</v>
      </c>
    </row>
    <row r="2369" spans="13:14" ht="12.75" customHeight="1">
      <c r="M2369" s="30" t="s">
        <v>9233</v>
      </c>
      <c r="N2369" s="31" t="s">
        <v>9234</v>
      </c>
    </row>
    <row r="2370" spans="13:14" ht="12.75" customHeight="1">
      <c r="M2370" s="30" t="s">
        <v>6788</v>
      </c>
      <c r="N2370" s="31" t="s">
        <v>9235</v>
      </c>
    </row>
    <row r="2371" spans="13:14" ht="12.75" customHeight="1">
      <c r="M2371" s="30" t="s">
        <v>6788</v>
      </c>
      <c r="N2371" s="31" t="s">
        <v>9236</v>
      </c>
    </row>
    <row r="2372" spans="13:14" ht="12.75" customHeight="1">
      <c r="M2372" s="30" t="s">
        <v>9237</v>
      </c>
      <c r="N2372" s="31" t="s">
        <v>9238</v>
      </c>
    </row>
    <row r="2373" spans="13:14" ht="12.75" customHeight="1">
      <c r="M2373" s="30" t="s">
        <v>9239</v>
      </c>
      <c r="N2373" s="31" t="s">
        <v>9240</v>
      </c>
    </row>
    <row r="2374" spans="13:14" ht="12.75" customHeight="1">
      <c r="M2374" s="30" t="s">
        <v>9241</v>
      </c>
      <c r="N2374" s="31" t="s">
        <v>9242</v>
      </c>
    </row>
    <row r="2375" spans="13:14" ht="12.75" customHeight="1">
      <c r="M2375" s="30" t="s">
        <v>9243</v>
      </c>
      <c r="N2375" s="31" t="s">
        <v>9244</v>
      </c>
    </row>
    <row r="2376" spans="13:14" ht="12.75" customHeight="1">
      <c r="M2376" s="30" t="s">
        <v>9245</v>
      </c>
      <c r="N2376" s="31" t="s">
        <v>9246</v>
      </c>
    </row>
    <row r="2377" spans="13:14" ht="12.75" customHeight="1">
      <c r="M2377" s="30" t="s">
        <v>9247</v>
      </c>
      <c r="N2377" s="31" t="s">
        <v>9248</v>
      </c>
    </row>
    <row r="2378" spans="13:14" ht="12.75" customHeight="1">
      <c r="M2378" s="30" t="s">
        <v>9249</v>
      </c>
      <c r="N2378" s="31" t="s">
        <v>9250</v>
      </c>
    </row>
    <row r="2379" spans="13:14" ht="12.75" customHeight="1">
      <c r="M2379" s="30" t="s">
        <v>9251</v>
      </c>
      <c r="N2379" s="31" t="s">
        <v>9252</v>
      </c>
    </row>
    <row r="2380" spans="13:14" ht="12.75" customHeight="1">
      <c r="M2380" s="30" t="s">
        <v>6796</v>
      </c>
      <c r="N2380" s="31" t="s">
        <v>9253</v>
      </c>
    </row>
    <row r="2381" spans="13:14" ht="12.75" customHeight="1">
      <c r="M2381" s="30" t="s">
        <v>6796</v>
      </c>
      <c r="N2381" s="31" t="s">
        <v>9254</v>
      </c>
    </row>
    <row r="2382" spans="13:14" ht="12.75" customHeight="1">
      <c r="M2382" s="30" t="s">
        <v>6796</v>
      </c>
      <c r="N2382" s="31" t="s">
        <v>9255</v>
      </c>
    </row>
    <row r="2383" spans="13:14" ht="12.75" customHeight="1">
      <c r="M2383" s="30" t="s">
        <v>6796</v>
      </c>
      <c r="N2383" s="31" t="s">
        <v>9256</v>
      </c>
    </row>
    <row r="2384" spans="13:14" ht="12.75" customHeight="1">
      <c r="M2384" s="30" t="s">
        <v>9257</v>
      </c>
      <c r="N2384" s="31" t="s">
        <v>9258</v>
      </c>
    </row>
    <row r="2385" spans="13:14" ht="12.75" customHeight="1">
      <c r="M2385" s="30" t="s">
        <v>6800</v>
      </c>
      <c r="N2385" s="31" t="s">
        <v>9259</v>
      </c>
    </row>
    <row r="2386" spans="13:14" ht="12.75" customHeight="1">
      <c r="M2386" s="30" t="s">
        <v>9260</v>
      </c>
      <c r="N2386" s="31" t="s">
        <v>9261</v>
      </c>
    </row>
    <row r="2387" spans="13:14" ht="12.75" customHeight="1">
      <c r="M2387" s="30" t="s">
        <v>9262</v>
      </c>
      <c r="N2387" s="31" t="s">
        <v>9263</v>
      </c>
    </row>
    <row r="2388" spans="13:14" ht="12.75" customHeight="1">
      <c r="M2388" s="30" t="s">
        <v>9264</v>
      </c>
      <c r="N2388" s="31" t="s">
        <v>9265</v>
      </c>
    </row>
    <row r="2389" spans="13:14" ht="12.75" customHeight="1">
      <c r="M2389" s="30" t="s">
        <v>9264</v>
      </c>
      <c r="N2389" s="31" t="s">
        <v>9266</v>
      </c>
    </row>
    <row r="2390" spans="13:14" ht="12.75" customHeight="1">
      <c r="M2390" s="30" t="s">
        <v>9267</v>
      </c>
      <c r="N2390" s="31" t="s">
        <v>4878</v>
      </c>
    </row>
    <row r="2391" spans="13:14" ht="12.75" customHeight="1">
      <c r="M2391" s="30" t="s">
        <v>4879</v>
      </c>
      <c r="N2391" s="31" t="s">
        <v>4880</v>
      </c>
    </row>
    <row r="2392" spans="13:14" ht="12.75" customHeight="1">
      <c r="M2392" s="30" t="s">
        <v>4879</v>
      </c>
      <c r="N2392" s="31" t="s">
        <v>4881</v>
      </c>
    </row>
    <row r="2393" spans="13:14" ht="12.75" customHeight="1">
      <c r="M2393" s="30" t="s">
        <v>4879</v>
      </c>
      <c r="N2393" s="31" t="s">
        <v>4882</v>
      </c>
    </row>
    <row r="2394" spans="13:14" ht="12.75" customHeight="1">
      <c r="M2394" s="30" t="s">
        <v>4879</v>
      </c>
      <c r="N2394" s="31" t="s">
        <v>4883</v>
      </c>
    </row>
    <row r="2395" spans="13:14" ht="12.75" customHeight="1">
      <c r="M2395" s="30" t="s">
        <v>4879</v>
      </c>
      <c r="N2395" s="31" t="s">
        <v>4884</v>
      </c>
    </row>
    <row r="2396" spans="13:14" ht="12.75" customHeight="1">
      <c r="M2396" s="30" t="s">
        <v>4885</v>
      </c>
      <c r="N2396" s="31" t="s">
        <v>4886</v>
      </c>
    </row>
    <row r="2397" spans="13:14" ht="12.75" customHeight="1">
      <c r="M2397" s="30" t="s">
        <v>4887</v>
      </c>
      <c r="N2397" s="31" t="s">
        <v>4888</v>
      </c>
    </row>
    <row r="2398" spans="13:14" ht="12.75" customHeight="1">
      <c r="M2398" s="30" t="s">
        <v>4889</v>
      </c>
      <c r="N2398" s="31" t="s">
        <v>4890</v>
      </c>
    </row>
    <row r="2399" spans="13:14" ht="12.75" customHeight="1">
      <c r="M2399" s="30" t="s">
        <v>6804</v>
      </c>
      <c r="N2399" s="31" t="s">
        <v>4891</v>
      </c>
    </row>
    <row r="2400" spans="13:14" ht="12.75" customHeight="1">
      <c r="M2400" s="30" t="s">
        <v>6808</v>
      </c>
      <c r="N2400" s="31" t="s">
        <v>4892</v>
      </c>
    </row>
    <row r="2401" spans="13:14" ht="12.75" customHeight="1">
      <c r="M2401" s="30" t="s">
        <v>6811</v>
      </c>
      <c r="N2401" s="31" t="s">
        <v>4893</v>
      </c>
    </row>
    <row r="2402" spans="13:14" ht="12.75" customHeight="1">
      <c r="M2402" s="30" t="s">
        <v>4894</v>
      </c>
      <c r="N2402" s="31" t="s">
        <v>4895</v>
      </c>
    </row>
    <row r="2403" spans="13:14" ht="12.75" customHeight="1">
      <c r="M2403" s="30" t="s">
        <v>4896</v>
      </c>
      <c r="N2403" s="31" t="s">
        <v>4897</v>
      </c>
    </row>
    <row r="2404" spans="13:14" ht="12.75" customHeight="1">
      <c r="M2404" s="30" t="s">
        <v>4896</v>
      </c>
      <c r="N2404" s="31" t="s">
        <v>4898</v>
      </c>
    </row>
    <row r="2405" spans="13:14" ht="12.75" customHeight="1">
      <c r="M2405" s="30" t="s">
        <v>6815</v>
      </c>
      <c r="N2405" s="31" t="s">
        <v>4899</v>
      </c>
    </row>
    <row r="2406" spans="13:14" ht="12.75" customHeight="1">
      <c r="M2406" s="30" t="s">
        <v>4900</v>
      </c>
      <c r="N2406" s="31" t="s">
        <v>4901</v>
      </c>
    </row>
    <row r="2407" spans="13:14" ht="12.75" customHeight="1">
      <c r="M2407" s="30" t="s">
        <v>4902</v>
      </c>
      <c r="N2407" s="31" t="s">
        <v>4903</v>
      </c>
    </row>
    <row r="2408" spans="13:14" ht="12.75" customHeight="1">
      <c r="M2408" s="30" t="s">
        <v>4904</v>
      </c>
      <c r="N2408" s="31" t="s">
        <v>4905</v>
      </c>
    </row>
    <row r="2409" spans="13:14" ht="12.75" customHeight="1">
      <c r="M2409" s="30" t="s">
        <v>4906</v>
      </c>
      <c r="N2409" s="31" t="s">
        <v>4907</v>
      </c>
    </row>
    <row r="2410" spans="13:14" ht="12.75" customHeight="1">
      <c r="M2410" s="30" t="s">
        <v>4908</v>
      </c>
      <c r="N2410" s="31" t="s">
        <v>4909</v>
      </c>
    </row>
    <row r="2411" spans="13:14" ht="12.75" customHeight="1">
      <c r="M2411" s="30" t="s">
        <v>4910</v>
      </c>
      <c r="N2411" s="31" t="s">
        <v>4911</v>
      </c>
    </row>
    <row r="2412" spans="13:14" ht="12.75" customHeight="1">
      <c r="M2412" s="30" t="s">
        <v>4912</v>
      </c>
      <c r="N2412" s="31" t="s">
        <v>4913</v>
      </c>
    </row>
    <row r="2413" spans="13:14" ht="12.75" customHeight="1">
      <c r="M2413" s="30" t="s">
        <v>4914</v>
      </c>
      <c r="N2413" s="31" t="s">
        <v>4915</v>
      </c>
    </row>
    <row r="2414" spans="13:14" ht="12.75" customHeight="1">
      <c r="M2414" s="30" t="s">
        <v>4916</v>
      </c>
      <c r="N2414" s="31" t="s">
        <v>4917</v>
      </c>
    </row>
    <row r="2415" spans="13:14" ht="12.75" customHeight="1">
      <c r="M2415" s="30" t="s">
        <v>4918</v>
      </c>
      <c r="N2415" s="31" t="s">
        <v>4919</v>
      </c>
    </row>
    <row r="2416" spans="13:14" ht="12.75" customHeight="1">
      <c r="M2416" s="30" t="s">
        <v>1026</v>
      </c>
      <c r="N2416" s="31" t="s">
        <v>1027</v>
      </c>
    </row>
    <row r="2417" spans="13:14" ht="12.75" customHeight="1">
      <c r="M2417" s="30" t="s">
        <v>1028</v>
      </c>
      <c r="N2417" s="31" t="s">
        <v>1029</v>
      </c>
    </row>
    <row r="2418" spans="13:14" ht="12.75" customHeight="1">
      <c r="M2418" s="30" t="s">
        <v>1030</v>
      </c>
      <c r="N2418" s="31" t="s">
        <v>1031</v>
      </c>
    </row>
    <row r="2419" spans="13:14" ht="12.75" customHeight="1">
      <c r="M2419" s="30" t="s">
        <v>1032</v>
      </c>
      <c r="N2419" s="31" t="s">
        <v>1033</v>
      </c>
    </row>
    <row r="2420" spans="13:14" ht="12.75" customHeight="1">
      <c r="M2420" s="30" t="s">
        <v>1034</v>
      </c>
      <c r="N2420" s="31" t="s">
        <v>1035</v>
      </c>
    </row>
    <row r="2421" spans="13:14" ht="12.75" customHeight="1">
      <c r="M2421" s="30" t="s">
        <v>1036</v>
      </c>
      <c r="N2421" s="31" t="s">
        <v>1037</v>
      </c>
    </row>
    <row r="2422" spans="13:14" ht="12.75" customHeight="1">
      <c r="M2422" s="30" t="s">
        <v>1038</v>
      </c>
      <c r="N2422" s="31" t="s">
        <v>1039</v>
      </c>
    </row>
    <row r="2423" spans="13:14" ht="12.75" customHeight="1">
      <c r="M2423" s="30" t="s">
        <v>1040</v>
      </c>
      <c r="N2423" s="31" t="s">
        <v>1041</v>
      </c>
    </row>
    <row r="2424" spans="13:14" ht="12.75" customHeight="1">
      <c r="M2424" s="30" t="s">
        <v>1042</v>
      </c>
      <c r="N2424" s="31" t="s">
        <v>1043</v>
      </c>
    </row>
    <row r="2425" spans="13:14" ht="12.75" customHeight="1">
      <c r="M2425" s="30" t="s">
        <v>1044</v>
      </c>
      <c r="N2425" s="31" t="s">
        <v>1045</v>
      </c>
    </row>
    <row r="2426" spans="13:14" ht="12.75" customHeight="1">
      <c r="M2426" s="30" t="s">
        <v>1046</v>
      </c>
      <c r="N2426" s="31" t="s">
        <v>1047</v>
      </c>
    </row>
    <row r="2427" spans="13:14" ht="12.75" customHeight="1">
      <c r="M2427" s="30" t="s">
        <v>1048</v>
      </c>
      <c r="N2427" s="31" t="s">
        <v>1049</v>
      </c>
    </row>
    <row r="2428" spans="13:14" ht="12.75" customHeight="1">
      <c r="M2428" s="30" t="s">
        <v>1050</v>
      </c>
      <c r="N2428" s="31" t="s">
        <v>1051</v>
      </c>
    </row>
    <row r="2429" spans="13:14" ht="12.75" customHeight="1">
      <c r="M2429" s="30" t="s">
        <v>1069</v>
      </c>
      <c r="N2429" s="31" t="s">
        <v>1052</v>
      </c>
    </row>
    <row r="2430" spans="13:14" ht="12.75" customHeight="1">
      <c r="M2430" s="30" t="s">
        <v>1053</v>
      </c>
      <c r="N2430" s="31" t="s">
        <v>1054</v>
      </c>
    </row>
    <row r="2431" spans="13:14" ht="12.75" customHeight="1">
      <c r="M2431" s="30" t="s">
        <v>1055</v>
      </c>
      <c r="N2431" s="31" t="s">
        <v>1056</v>
      </c>
    </row>
    <row r="2432" spans="13:14" ht="12.75" customHeight="1">
      <c r="M2432" s="30" t="s">
        <v>1057</v>
      </c>
      <c r="N2432" s="31" t="s">
        <v>1058</v>
      </c>
    </row>
    <row r="2433" spans="13:14" ht="12.75" customHeight="1">
      <c r="M2433" s="30" t="s">
        <v>1059</v>
      </c>
      <c r="N2433" s="31" t="s">
        <v>1060</v>
      </c>
    </row>
    <row r="2434" spans="13:14" ht="12.75" customHeight="1">
      <c r="M2434" s="30" t="s">
        <v>1059</v>
      </c>
      <c r="N2434" s="31" t="s">
        <v>1061</v>
      </c>
    </row>
    <row r="2435" spans="13:14" ht="12.75" customHeight="1">
      <c r="M2435" s="30" t="s">
        <v>1059</v>
      </c>
      <c r="N2435" s="31" t="s">
        <v>1062</v>
      </c>
    </row>
    <row r="2436" spans="13:14" ht="12.75" customHeight="1">
      <c r="M2436" s="30" t="s">
        <v>1059</v>
      </c>
      <c r="N2436" s="31" t="s">
        <v>2134</v>
      </c>
    </row>
    <row r="2437" spans="13:14" ht="12.75" customHeight="1">
      <c r="M2437" s="30" t="s">
        <v>2135</v>
      </c>
      <c r="N2437" s="31" t="s">
        <v>2136</v>
      </c>
    </row>
    <row r="2438" spans="13:14" ht="12.75" customHeight="1">
      <c r="M2438" s="30" t="s">
        <v>2137</v>
      </c>
      <c r="N2438" s="31" t="s">
        <v>2138</v>
      </c>
    </row>
    <row r="2439" spans="13:14" ht="12.75" customHeight="1">
      <c r="M2439" s="30" t="s">
        <v>2139</v>
      </c>
      <c r="N2439" s="31" t="s">
        <v>2140</v>
      </c>
    </row>
    <row r="2440" spans="13:14" ht="12.75" customHeight="1">
      <c r="M2440" s="30" t="s">
        <v>2141</v>
      </c>
      <c r="N2440" s="31" t="s">
        <v>2142</v>
      </c>
    </row>
    <row r="2441" spans="13:14" ht="12.75" customHeight="1">
      <c r="M2441" s="30" t="s">
        <v>2143</v>
      </c>
      <c r="N2441" s="31" t="s">
        <v>2144</v>
      </c>
    </row>
    <row r="2442" spans="13:14" ht="12.75" customHeight="1">
      <c r="M2442" s="30" t="s">
        <v>2145</v>
      </c>
      <c r="N2442" s="31" t="s">
        <v>2146</v>
      </c>
    </row>
    <row r="2443" spans="13:14" ht="12.75" customHeight="1">
      <c r="M2443" s="30" t="s">
        <v>2147</v>
      </c>
      <c r="N2443" s="31" t="s">
        <v>2148</v>
      </c>
    </row>
    <row r="2444" spans="13:14" ht="12.75" customHeight="1">
      <c r="M2444" s="30" t="s">
        <v>2149</v>
      </c>
      <c r="N2444" s="31" t="s">
        <v>2150</v>
      </c>
    </row>
    <row r="2445" spans="13:14" ht="12.75" customHeight="1">
      <c r="M2445" s="30" t="s">
        <v>1073</v>
      </c>
      <c r="N2445" s="31" t="s">
        <v>2151</v>
      </c>
    </row>
    <row r="2446" spans="13:14" ht="12.75" customHeight="1">
      <c r="M2446" s="30" t="s">
        <v>2152</v>
      </c>
      <c r="N2446" s="31" t="s">
        <v>2153</v>
      </c>
    </row>
    <row r="2447" spans="13:14" ht="12.75" customHeight="1">
      <c r="M2447" s="30" t="s">
        <v>2154</v>
      </c>
      <c r="N2447" s="31" t="s">
        <v>2155</v>
      </c>
    </row>
    <row r="2448" spans="13:14" ht="12.75" customHeight="1">
      <c r="M2448" s="30" t="s">
        <v>2156</v>
      </c>
      <c r="N2448" s="31" t="s">
        <v>2157</v>
      </c>
    </row>
    <row r="2449" spans="13:14" ht="12.75" customHeight="1">
      <c r="M2449" s="30" t="s">
        <v>2158</v>
      </c>
      <c r="N2449" s="31" t="s">
        <v>2159</v>
      </c>
    </row>
    <row r="2450" spans="13:14" ht="12.75" customHeight="1">
      <c r="M2450" s="30" t="s">
        <v>2160</v>
      </c>
      <c r="N2450" s="31" t="s">
        <v>2161</v>
      </c>
    </row>
    <row r="2451" spans="13:14" ht="12.75" customHeight="1">
      <c r="M2451" s="30" t="s">
        <v>2162</v>
      </c>
      <c r="N2451" s="31" t="s">
        <v>2163</v>
      </c>
    </row>
    <row r="2452" spans="13:14" ht="12.75" customHeight="1">
      <c r="M2452" s="30" t="s">
        <v>2164</v>
      </c>
      <c r="N2452" s="31" t="s">
        <v>2165</v>
      </c>
    </row>
    <row r="2453" spans="13:14" ht="12.75" customHeight="1">
      <c r="M2453" s="30" t="s">
        <v>2166</v>
      </c>
      <c r="N2453" s="31" t="s">
        <v>2167</v>
      </c>
    </row>
    <row r="2454" spans="13:14" ht="12.75" customHeight="1">
      <c r="M2454" s="30" t="s">
        <v>2168</v>
      </c>
      <c r="N2454" s="31" t="s">
        <v>2169</v>
      </c>
    </row>
    <row r="2455" spans="13:14" ht="12.75" customHeight="1">
      <c r="M2455" s="30" t="s">
        <v>2168</v>
      </c>
      <c r="N2455" s="31" t="s">
        <v>2170</v>
      </c>
    </row>
    <row r="2456" spans="13:14" ht="12.75" customHeight="1">
      <c r="M2456" s="30" t="s">
        <v>2171</v>
      </c>
      <c r="N2456" s="31" t="s">
        <v>2172</v>
      </c>
    </row>
    <row r="2457" spans="13:14" ht="12.75" customHeight="1">
      <c r="M2457" s="30" t="s">
        <v>2173</v>
      </c>
      <c r="N2457" s="31" t="s">
        <v>5923</v>
      </c>
    </row>
    <row r="2458" spans="13:14" ht="12.75" customHeight="1">
      <c r="M2458" s="30" t="s">
        <v>1077</v>
      </c>
      <c r="N2458" s="31" t="s">
        <v>5924</v>
      </c>
    </row>
    <row r="2459" spans="13:14" ht="12.75" customHeight="1">
      <c r="M2459" s="30" t="s">
        <v>5925</v>
      </c>
      <c r="N2459" s="31" t="s">
        <v>5926</v>
      </c>
    </row>
    <row r="2460" spans="13:14" ht="12.75" customHeight="1">
      <c r="M2460" s="30" t="s">
        <v>5927</v>
      </c>
      <c r="N2460" s="31" t="s">
        <v>5928</v>
      </c>
    </row>
    <row r="2461" spans="13:14" ht="12.75" customHeight="1">
      <c r="M2461" s="30" t="s">
        <v>5929</v>
      </c>
      <c r="N2461" s="31" t="s">
        <v>5930</v>
      </c>
    </row>
    <row r="2462" spans="13:14" ht="12.75" customHeight="1">
      <c r="M2462" s="30" t="s">
        <v>5929</v>
      </c>
      <c r="N2462" s="31" t="s">
        <v>5931</v>
      </c>
    </row>
    <row r="2463" spans="13:14" ht="12.75" customHeight="1">
      <c r="M2463" s="30" t="s">
        <v>5932</v>
      </c>
      <c r="N2463" s="31" t="s">
        <v>5933</v>
      </c>
    </row>
    <row r="2464" spans="13:14" ht="12.75" customHeight="1">
      <c r="M2464" s="30" t="s">
        <v>5934</v>
      </c>
      <c r="N2464" s="31" t="s">
        <v>5935</v>
      </c>
    </row>
    <row r="2465" spans="13:14" ht="12.75" customHeight="1">
      <c r="M2465" s="30" t="s">
        <v>5936</v>
      </c>
      <c r="N2465" s="31" t="s">
        <v>5937</v>
      </c>
    </row>
    <row r="2466" spans="13:14" ht="12.75" customHeight="1">
      <c r="M2466" s="30" t="s">
        <v>5938</v>
      </c>
      <c r="N2466" s="31" t="s">
        <v>5939</v>
      </c>
    </row>
    <row r="2467" spans="13:14" ht="12.75" customHeight="1">
      <c r="M2467" s="30" t="s">
        <v>5940</v>
      </c>
      <c r="N2467" s="31" t="s">
        <v>5941</v>
      </c>
    </row>
    <row r="2468" spans="13:14" ht="12.75" customHeight="1">
      <c r="M2468" s="30" t="s">
        <v>5942</v>
      </c>
      <c r="N2468" s="31" t="s">
        <v>5943</v>
      </c>
    </row>
    <row r="2469" spans="13:14" ht="12.75" customHeight="1">
      <c r="M2469" s="30" t="s">
        <v>5944</v>
      </c>
      <c r="N2469" s="31" t="s">
        <v>5945</v>
      </c>
    </row>
    <row r="2470" spans="13:14" ht="12.75" customHeight="1">
      <c r="M2470" s="30" t="s">
        <v>5946</v>
      </c>
      <c r="N2470" s="31" t="s">
        <v>5947</v>
      </c>
    </row>
    <row r="2471" spans="13:14" ht="12.75" customHeight="1">
      <c r="M2471" s="30" t="s">
        <v>5946</v>
      </c>
      <c r="N2471" s="31" t="s">
        <v>5948</v>
      </c>
    </row>
    <row r="2472" spans="13:14" ht="12.75" customHeight="1">
      <c r="M2472" s="30" t="s">
        <v>5949</v>
      </c>
      <c r="N2472" s="31" t="s">
        <v>5950</v>
      </c>
    </row>
    <row r="2473" spans="13:14" ht="12.75" customHeight="1">
      <c r="M2473" s="30" t="s">
        <v>5951</v>
      </c>
      <c r="N2473" s="31" t="s">
        <v>5952</v>
      </c>
    </row>
    <row r="2474" spans="13:14" ht="12.75" customHeight="1">
      <c r="M2474" s="30" t="s">
        <v>5953</v>
      </c>
      <c r="N2474" s="31" t="s">
        <v>5954</v>
      </c>
    </row>
    <row r="2475" spans="13:14" ht="12.75" customHeight="1">
      <c r="M2475" s="30" t="s">
        <v>5955</v>
      </c>
      <c r="N2475" s="31" t="s">
        <v>5956</v>
      </c>
    </row>
    <row r="2476" spans="13:14" ht="12.75" customHeight="1">
      <c r="M2476" s="30" t="s">
        <v>5957</v>
      </c>
      <c r="N2476" s="31" t="s">
        <v>5958</v>
      </c>
    </row>
    <row r="2477" spans="13:14" ht="12.75" customHeight="1">
      <c r="M2477" s="30" t="s">
        <v>5959</v>
      </c>
      <c r="N2477" s="31" t="s">
        <v>5960</v>
      </c>
    </row>
    <row r="2478" spans="13:14" ht="12.75" customHeight="1">
      <c r="M2478" s="30" t="s">
        <v>5961</v>
      </c>
      <c r="N2478" s="31" t="s">
        <v>5962</v>
      </c>
    </row>
    <row r="2479" spans="13:14" ht="12.75" customHeight="1">
      <c r="M2479" s="30" t="s">
        <v>5961</v>
      </c>
      <c r="N2479" s="31" t="s">
        <v>5963</v>
      </c>
    </row>
    <row r="2480" spans="13:14" ht="12.75" customHeight="1">
      <c r="M2480" s="30" t="s">
        <v>5964</v>
      </c>
      <c r="N2480" s="31" t="s">
        <v>5965</v>
      </c>
    </row>
    <row r="2481" spans="13:14" ht="12.75" customHeight="1">
      <c r="M2481" s="30" t="s">
        <v>5966</v>
      </c>
      <c r="N2481" s="31" t="s">
        <v>5967</v>
      </c>
    </row>
    <row r="2482" spans="13:14" ht="12.75" customHeight="1">
      <c r="M2482" s="30" t="s">
        <v>5468</v>
      </c>
      <c r="N2482" s="31" t="s">
        <v>5469</v>
      </c>
    </row>
    <row r="2483" spans="13:14" ht="12.75" customHeight="1">
      <c r="M2483" s="30" t="s">
        <v>5468</v>
      </c>
      <c r="N2483" s="31" t="s">
        <v>5470</v>
      </c>
    </row>
    <row r="2484" spans="13:14" ht="12.75" customHeight="1">
      <c r="M2484" s="30" t="s">
        <v>5468</v>
      </c>
      <c r="N2484" s="31" t="s">
        <v>5471</v>
      </c>
    </row>
    <row r="2485" spans="13:14" ht="12.75" customHeight="1">
      <c r="M2485" s="30" t="s">
        <v>5472</v>
      </c>
      <c r="N2485" s="31" t="s">
        <v>5473</v>
      </c>
    </row>
    <row r="2486" spans="13:14" ht="12.75" customHeight="1">
      <c r="M2486" s="30" t="s">
        <v>5474</v>
      </c>
      <c r="N2486" s="31" t="s">
        <v>5475</v>
      </c>
    </row>
    <row r="2487" spans="13:14" ht="12.75" customHeight="1">
      <c r="M2487" s="30" t="s">
        <v>5476</v>
      </c>
      <c r="N2487" s="31" t="s">
        <v>5477</v>
      </c>
    </row>
    <row r="2488" spans="13:14" ht="12.75" customHeight="1">
      <c r="M2488" s="30" t="s">
        <v>5478</v>
      </c>
      <c r="N2488" s="31" t="s">
        <v>5479</v>
      </c>
    </row>
    <row r="2489" spans="13:14" ht="12.75" customHeight="1">
      <c r="M2489" s="30" t="s">
        <v>5478</v>
      </c>
      <c r="N2489" s="31" t="s">
        <v>5480</v>
      </c>
    </row>
    <row r="2490" spans="13:14" ht="12.75" customHeight="1">
      <c r="M2490" s="30" t="s">
        <v>5481</v>
      </c>
      <c r="N2490" s="31" t="s">
        <v>5482</v>
      </c>
    </row>
    <row r="2491" spans="13:14" ht="12.75" customHeight="1">
      <c r="M2491" s="30" t="s">
        <v>1081</v>
      </c>
      <c r="N2491" s="31" t="s">
        <v>5483</v>
      </c>
    </row>
    <row r="2492" spans="13:14" ht="12.75" customHeight="1">
      <c r="M2492" s="30" t="s">
        <v>5484</v>
      </c>
      <c r="N2492" s="31" t="s">
        <v>5485</v>
      </c>
    </row>
    <row r="2493" spans="13:14" ht="12.75" customHeight="1">
      <c r="M2493" s="30" t="s">
        <v>1085</v>
      </c>
      <c r="N2493" s="31" t="s">
        <v>5486</v>
      </c>
    </row>
    <row r="2494" spans="13:14" ht="12.75" customHeight="1">
      <c r="M2494" s="30" t="s">
        <v>5487</v>
      </c>
      <c r="N2494" s="31" t="s">
        <v>5488</v>
      </c>
    </row>
    <row r="2495" spans="13:14" ht="12.75" customHeight="1">
      <c r="M2495" s="30" t="s">
        <v>5489</v>
      </c>
      <c r="N2495" s="31" t="s">
        <v>5490</v>
      </c>
    </row>
    <row r="2496" spans="13:14" ht="12.75" customHeight="1">
      <c r="M2496" s="30" t="s">
        <v>5491</v>
      </c>
      <c r="N2496" s="31" t="s">
        <v>5492</v>
      </c>
    </row>
    <row r="2497" spans="13:14" ht="12.75" customHeight="1">
      <c r="M2497" s="30" t="s">
        <v>5493</v>
      </c>
      <c r="N2497" s="31" t="s">
        <v>5494</v>
      </c>
    </row>
    <row r="2498" spans="13:14" ht="12.75" customHeight="1">
      <c r="M2498" s="30" t="s">
        <v>5495</v>
      </c>
      <c r="N2498" s="31" t="s">
        <v>5496</v>
      </c>
    </row>
    <row r="2499" spans="13:14" ht="12.75" customHeight="1">
      <c r="M2499" s="30" t="s">
        <v>5497</v>
      </c>
      <c r="N2499" s="31" t="s">
        <v>5498</v>
      </c>
    </row>
    <row r="2500" spans="13:14" ht="12.75" customHeight="1">
      <c r="M2500" s="30" t="s">
        <v>5499</v>
      </c>
      <c r="N2500" s="31" t="s">
        <v>5500</v>
      </c>
    </row>
    <row r="2501" spans="13:14" ht="12.75" customHeight="1">
      <c r="M2501" s="30" t="s">
        <v>5499</v>
      </c>
      <c r="N2501" s="31" t="s">
        <v>5501</v>
      </c>
    </row>
    <row r="2502" spans="13:14" ht="12.75" customHeight="1">
      <c r="M2502" s="30" t="s">
        <v>5499</v>
      </c>
      <c r="N2502" s="31" t="s">
        <v>5502</v>
      </c>
    </row>
    <row r="2503" spans="13:14" ht="12.75" customHeight="1">
      <c r="M2503" s="30" t="s">
        <v>5499</v>
      </c>
      <c r="N2503" s="31" t="s">
        <v>5503</v>
      </c>
    </row>
    <row r="2504" spans="13:14" ht="12.75" customHeight="1">
      <c r="M2504" s="30" t="s">
        <v>5499</v>
      </c>
      <c r="N2504" s="31" t="s">
        <v>5504</v>
      </c>
    </row>
    <row r="2505" spans="13:14" ht="12.75" customHeight="1">
      <c r="M2505" s="30" t="s">
        <v>5499</v>
      </c>
      <c r="N2505" s="31" t="s">
        <v>5505</v>
      </c>
    </row>
    <row r="2506" spans="13:14" ht="12.75" customHeight="1">
      <c r="M2506" s="30" t="s">
        <v>5499</v>
      </c>
      <c r="N2506" s="31" t="s">
        <v>5506</v>
      </c>
    </row>
    <row r="2507" spans="13:14" ht="12.75" customHeight="1">
      <c r="M2507" s="30" t="s">
        <v>5499</v>
      </c>
      <c r="N2507" s="31" t="s">
        <v>5507</v>
      </c>
    </row>
    <row r="2508" spans="13:14" ht="12.75" customHeight="1">
      <c r="M2508" s="30" t="s">
        <v>5508</v>
      </c>
      <c r="N2508" s="31" t="s">
        <v>5509</v>
      </c>
    </row>
    <row r="2509" spans="13:14" ht="12.75" customHeight="1">
      <c r="M2509" s="30" t="s">
        <v>5510</v>
      </c>
      <c r="N2509" s="31" t="s">
        <v>5511</v>
      </c>
    </row>
    <row r="2510" spans="13:14" ht="12.75" customHeight="1">
      <c r="M2510" s="30" t="s">
        <v>5512</v>
      </c>
      <c r="N2510" s="31" t="s">
        <v>5513</v>
      </c>
    </row>
    <row r="2511" spans="13:14" ht="12.75" customHeight="1">
      <c r="M2511" s="30" t="s">
        <v>5514</v>
      </c>
      <c r="N2511" s="31" t="s">
        <v>5515</v>
      </c>
    </row>
    <row r="2512" spans="13:14" ht="12.75" customHeight="1">
      <c r="M2512" s="30" t="s">
        <v>5516</v>
      </c>
      <c r="N2512" s="31" t="s">
        <v>5517</v>
      </c>
    </row>
    <row r="2513" spans="13:14" ht="12.75" customHeight="1">
      <c r="M2513" s="30" t="s">
        <v>5518</v>
      </c>
      <c r="N2513" s="31" t="s">
        <v>5519</v>
      </c>
    </row>
    <row r="2514" spans="13:14" ht="12.75" customHeight="1">
      <c r="M2514" s="30" t="s">
        <v>5520</v>
      </c>
      <c r="N2514" s="31" t="s">
        <v>5521</v>
      </c>
    </row>
    <row r="2515" spans="13:14" ht="12.75" customHeight="1">
      <c r="M2515" s="30" t="s">
        <v>5522</v>
      </c>
      <c r="N2515" s="31" t="s">
        <v>5523</v>
      </c>
    </row>
    <row r="2516" spans="13:14" ht="12.75" customHeight="1">
      <c r="M2516" s="30" t="s">
        <v>5524</v>
      </c>
      <c r="N2516" s="31" t="s">
        <v>5525</v>
      </c>
    </row>
    <row r="2517" spans="13:14" ht="12.75" customHeight="1">
      <c r="M2517" s="30" t="s">
        <v>5526</v>
      </c>
      <c r="N2517" s="31" t="s">
        <v>5527</v>
      </c>
    </row>
    <row r="2518" spans="13:14" ht="12.75" customHeight="1">
      <c r="M2518" s="30" t="s">
        <v>5528</v>
      </c>
      <c r="N2518" s="31" t="s">
        <v>5529</v>
      </c>
    </row>
    <row r="2519" spans="13:14" ht="12.75" customHeight="1">
      <c r="M2519" s="30" t="s">
        <v>5530</v>
      </c>
      <c r="N2519" s="31" t="s">
        <v>5531</v>
      </c>
    </row>
    <row r="2520" spans="13:14" ht="12.75" customHeight="1">
      <c r="M2520" s="30" t="s">
        <v>5532</v>
      </c>
      <c r="N2520" s="31" t="s">
        <v>5533</v>
      </c>
    </row>
    <row r="2521" spans="13:14" ht="12.75" customHeight="1">
      <c r="M2521" s="30" t="s">
        <v>5532</v>
      </c>
      <c r="N2521" s="31" t="s">
        <v>5534</v>
      </c>
    </row>
    <row r="2522" spans="13:14" ht="12.75" customHeight="1">
      <c r="M2522" s="30" t="s">
        <v>5532</v>
      </c>
      <c r="N2522" s="31" t="s">
        <v>5535</v>
      </c>
    </row>
    <row r="2523" spans="13:14" ht="12.75" customHeight="1">
      <c r="M2523" s="30" t="s">
        <v>5532</v>
      </c>
      <c r="N2523" s="31" t="s">
        <v>5536</v>
      </c>
    </row>
    <row r="2524" spans="13:14" ht="12.75" customHeight="1">
      <c r="M2524" s="30" t="s">
        <v>5532</v>
      </c>
      <c r="N2524" s="31" t="s">
        <v>5537</v>
      </c>
    </row>
    <row r="2525" spans="13:14" ht="12.75" customHeight="1">
      <c r="M2525" s="30" t="s">
        <v>5532</v>
      </c>
      <c r="N2525" s="31" t="s">
        <v>5538</v>
      </c>
    </row>
    <row r="2526" spans="13:14" ht="12.75" customHeight="1">
      <c r="M2526" s="30" t="s">
        <v>5532</v>
      </c>
      <c r="N2526" s="31" t="s">
        <v>5539</v>
      </c>
    </row>
    <row r="2527" spans="13:14" ht="12.75" customHeight="1">
      <c r="M2527" s="30" t="s">
        <v>5532</v>
      </c>
      <c r="N2527" s="31" t="s">
        <v>5540</v>
      </c>
    </row>
    <row r="2528" spans="13:14" ht="12.75" customHeight="1">
      <c r="M2528" s="30" t="s">
        <v>5541</v>
      </c>
      <c r="N2528" s="31" t="s">
        <v>5542</v>
      </c>
    </row>
    <row r="2529" spans="13:14" ht="12.75" customHeight="1">
      <c r="M2529" s="30" t="s">
        <v>5543</v>
      </c>
      <c r="N2529" s="31" t="s">
        <v>5544</v>
      </c>
    </row>
    <row r="2530" spans="13:14" ht="12.75" customHeight="1">
      <c r="M2530" s="30" t="s">
        <v>5545</v>
      </c>
      <c r="N2530" s="31" t="s">
        <v>5546</v>
      </c>
    </row>
    <row r="2531" spans="13:14" ht="12.75" customHeight="1">
      <c r="M2531" s="30" t="s">
        <v>5547</v>
      </c>
      <c r="N2531" s="31" t="s">
        <v>5548</v>
      </c>
    </row>
    <row r="2532" spans="13:14" ht="12.75" customHeight="1">
      <c r="M2532" s="30" t="s">
        <v>5549</v>
      </c>
      <c r="N2532" s="31" t="s">
        <v>5550</v>
      </c>
    </row>
    <row r="2533" spans="13:14" ht="12.75" customHeight="1">
      <c r="M2533" s="30" t="s">
        <v>5551</v>
      </c>
      <c r="N2533" s="31" t="s">
        <v>5552</v>
      </c>
    </row>
    <row r="2534" spans="13:14" ht="12.75" customHeight="1">
      <c r="M2534" s="30" t="s">
        <v>5553</v>
      </c>
      <c r="N2534" s="31" t="s">
        <v>5554</v>
      </c>
    </row>
    <row r="2535" spans="13:14" ht="12.75" customHeight="1">
      <c r="M2535" s="30" t="s">
        <v>5555</v>
      </c>
      <c r="N2535" s="31" t="s">
        <v>5556</v>
      </c>
    </row>
    <row r="2536" spans="13:14" ht="12.75" customHeight="1">
      <c r="M2536" s="30" t="s">
        <v>5555</v>
      </c>
      <c r="N2536" s="31" t="s">
        <v>5557</v>
      </c>
    </row>
    <row r="2537" spans="13:14" ht="12.75" customHeight="1">
      <c r="M2537" s="30" t="s">
        <v>5555</v>
      </c>
      <c r="N2537" s="31" t="s">
        <v>5558</v>
      </c>
    </row>
    <row r="2538" spans="13:14" ht="12.75" customHeight="1">
      <c r="M2538" s="30" t="s">
        <v>5559</v>
      </c>
      <c r="N2538" s="31" t="s">
        <v>5560</v>
      </c>
    </row>
    <row r="2539" spans="13:14" ht="12.75" customHeight="1">
      <c r="M2539" s="30" t="s">
        <v>5561</v>
      </c>
      <c r="N2539" s="31" t="s">
        <v>5562</v>
      </c>
    </row>
    <row r="2540" spans="13:14" ht="12.75" customHeight="1">
      <c r="M2540" s="30" t="s">
        <v>5563</v>
      </c>
      <c r="N2540" s="31" t="s">
        <v>5564</v>
      </c>
    </row>
    <row r="2541" spans="13:14" ht="12.75" customHeight="1">
      <c r="M2541" s="30" t="s">
        <v>5565</v>
      </c>
      <c r="N2541" s="31" t="s">
        <v>5566</v>
      </c>
    </row>
    <row r="2542" spans="13:14" ht="12.75" customHeight="1">
      <c r="M2542" s="30" t="s">
        <v>5567</v>
      </c>
      <c r="N2542" s="31" t="s">
        <v>5568</v>
      </c>
    </row>
    <row r="2543" spans="13:14" ht="12.75" customHeight="1">
      <c r="M2543" s="30" t="s">
        <v>5569</v>
      </c>
      <c r="N2543" s="31" t="s">
        <v>5570</v>
      </c>
    </row>
    <row r="2544" spans="13:14" ht="12.75" customHeight="1">
      <c r="M2544" s="30" t="s">
        <v>5571</v>
      </c>
      <c r="N2544" s="31" t="s">
        <v>5572</v>
      </c>
    </row>
    <row r="2545" spans="13:14" ht="12.75" customHeight="1">
      <c r="M2545" s="30" t="s">
        <v>1089</v>
      </c>
      <c r="N2545" s="31" t="s">
        <v>5573</v>
      </c>
    </row>
    <row r="2546" spans="13:14" ht="12.75" customHeight="1">
      <c r="M2546" s="30" t="s">
        <v>5574</v>
      </c>
      <c r="N2546" s="31" t="s">
        <v>5575</v>
      </c>
    </row>
    <row r="2547" spans="13:14" ht="12.75" customHeight="1">
      <c r="M2547" s="30" t="s">
        <v>1093</v>
      </c>
      <c r="N2547" s="31" t="s">
        <v>5576</v>
      </c>
    </row>
    <row r="2548" spans="13:14" ht="12.75" customHeight="1">
      <c r="M2548" s="30" t="s">
        <v>5577</v>
      </c>
      <c r="N2548" s="31" t="s">
        <v>5578</v>
      </c>
    </row>
    <row r="2549" spans="13:14" ht="12.75" customHeight="1">
      <c r="M2549" s="30" t="s">
        <v>5579</v>
      </c>
      <c r="N2549" s="31" t="s">
        <v>5580</v>
      </c>
    </row>
    <row r="2550" spans="13:14" ht="12.75" customHeight="1">
      <c r="M2550" s="30" t="s">
        <v>5581</v>
      </c>
      <c r="N2550" s="31" t="s">
        <v>5582</v>
      </c>
    </row>
    <row r="2551" spans="13:14" ht="12.75" customHeight="1">
      <c r="M2551" s="30" t="s">
        <v>5583</v>
      </c>
      <c r="N2551" s="31" t="s">
        <v>5584</v>
      </c>
    </row>
    <row r="2552" spans="13:14" ht="12.75" customHeight="1">
      <c r="M2552" s="30" t="s">
        <v>5585</v>
      </c>
      <c r="N2552" s="31" t="s">
        <v>5586</v>
      </c>
    </row>
    <row r="2553" spans="13:14" ht="12.75" customHeight="1">
      <c r="M2553" s="30" t="s">
        <v>5587</v>
      </c>
      <c r="N2553" s="31" t="s">
        <v>5588</v>
      </c>
    </row>
    <row r="2554" spans="13:14" ht="12.75" customHeight="1">
      <c r="M2554" s="30" t="s">
        <v>5589</v>
      </c>
      <c r="N2554" s="31" t="s">
        <v>5590</v>
      </c>
    </row>
    <row r="2555" spans="13:14" ht="12.75" customHeight="1">
      <c r="M2555" s="30" t="s">
        <v>5589</v>
      </c>
      <c r="N2555" s="31" t="s">
        <v>5591</v>
      </c>
    </row>
    <row r="2556" spans="13:14" ht="12.75" customHeight="1">
      <c r="M2556" s="30" t="s">
        <v>5589</v>
      </c>
      <c r="N2556" s="31" t="s">
        <v>5592</v>
      </c>
    </row>
    <row r="2557" spans="13:14" ht="12.75" customHeight="1">
      <c r="M2557" s="30" t="s">
        <v>5593</v>
      </c>
      <c r="N2557" s="31" t="s">
        <v>5594</v>
      </c>
    </row>
    <row r="2558" spans="13:14" ht="12.75" customHeight="1">
      <c r="M2558" s="30" t="s">
        <v>5595</v>
      </c>
      <c r="N2558" s="31" t="s">
        <v>5596</v>
      </c>
    </row>
    <row r="2559" spans="13:14" ht="12.75" customHeight="1">
      <c r="M2559" s="30" t="s">
        <v>5597</v>
      </c>
      <c r="N2559" s="31" t="s">
        <v>5598</v>
      </c>
    </row>
    <row r="2560" spans="13:14" ht="12.75" customHeight="1">
      <c r="M2560" s="30" t="s">
        <v>5599</v>
      </c>
      <c r="N2560" s="31" t="s">
        <v>5600</v>
      </c>
    </row>
    <row r="2561" spans="13:14" ht="12.75" customHeight="1">
      <c r="M2561" s="30" t="s">
        <v>5601</v>
      </c>
      <c r="N2561" s="31" t="s">
        <v>5602</v>
      </c>
    </row>
    <row r="2562" spans="13:14" ht="12.75" customHeight="1">
      <c r="M2562" s="30" t="s">
        <v>5603</v>
      </c>
      <c r="N2562" s="31" t="s">
        <v>5604</v>
      </c>
    </row>
    <row r="2563" spans="13:14" ht="12.75" customHeight="1">
      <c r="M2563" s="30" t="s">
        <v>5605</v>
      </c>
      <c r="N2563" s="31" t="s">
        <v>5606</v>
      </c>
    </row>
    <row r="2564" spans="13:14" ht="12.75" customHeight="1">
      <c r="M2564" s="30" t="s">
        <v>5607</v>
      </c>
      <c r="N2564" s="31" t="s">
        <v>5608</v>
      </c>
    </row>
    <row r="2565" spans="13:14" ht="12.75" customHeight="1">
      <c r="M2565" s="30" t="s">
        <v>5609</v>
      </c>
      <c r="N2565" s="31" t="s">
        <v>5610</v>
      </c>
    </row>
    <row r="2566" spans="13:14" ht="12.75" customHeight="1">
      <c r="M2566" s="30" t="s">
        <v>5611</v>
      </c>
      <c r="N2566" s="31" t="s">
        <v>5612</v>
      </c>
    </row>
    <row r="2567" spans="13:14" ht="12.75" customHeight="1">
      <c r="M2567" s="30" t="s">
        <v>5613</v>
      </c>
      <c r="N2567" s="31" t="s">
        <v>5614</v>
      </c>
    </row>
    <row r="2568" spans="13:14" ht="12.75" customHeight="1">
      <c r="M2568" s="30" t="s">
        <v>5615</v>
      </c>
      <c r="N2568" s="31" t="s">
        <v>5616</v>
      </c>
    </row>
    <row r="2569" spans="13:14" ht="12.75" customHeight="1">
      <c r="M2569" s="30" t="s">
        <v>5617</v>
      </c>
      <c r="N2569" s="31" t="s">
        <v>5618</v>
      </c>
    </row>
    <row r="2570" spans="13:14" ht="12.75" customHeight="1">
      <c r="M2570" s="30" t="s">
        <v>5619</v>
      </c>
      <c r="N2570" s="31" t="s">
        <v>5620</v>
      </c>
    </row>
    <row r="2571" spans="13:14" ht="12.75" customHeight="1">
      <c r="M2571" s="30" t="s">
        <v>5621</v>
      </c>
      <c r="N2571" s="31" t="s">
        <v>5622</v>
      </c>
    </row>
    <row r="2572" spans="13:14" ht="12.75" customHeight="1">
      <c r="M2572" s="30" t="s">
        <v>5621</v>
      </c>
      <c r="N2572" s="31" t="s">
        <v>5623</v>
      </c>
    </row>
    <row r="2573" spans="13:14" ht="12.75" customHeight="1">
      <c r="M2573" s="30" t="s">
        <v>5624</v>
      </c>
      <c r="N2573" s="31" t="s">
        <v>5625</v>
      </c>
    </row>
    <row r="2574" spans="13:14" ht="12.75" customHeight="1">
      <c r="M2574" s="30" t="s">
        <v>5626</v>
      </c>
      <c r="N2574" s="31" t="s">
        <v>5627</v>
      </c>
    </row>
    <row r="2575" spans="13:14" ht="12.75" customHeight="1">
      <c r="M2575" s="30" t="s">
        <v>5628</v>
      </c>
      <c r="N2575" s="31" t="s">
        <v>5629</v>
      </c>
    </row>
    <row r="2576" spans="13:14" ht="12.75" customHeight="1">
      <c r="M2576" s="30" t="s">
        <v>5628</v>
      </c>
      <c r="N2576" s="31" t="s">
        <v>5630</v>
      </c>
    </row>
    <row r="2577" spans="13:14" ht="12.75" customHeight="1">
      <c r="M2577" s="30" t="s">
        <v>5631</v>
      </c>
      <c r="N2577" s="31" t="s">
        <v>5632</v>
      </c>
    </row>
    <row r="2578" spans="13:14" ht="12.75" customHeight="1">
      <c r="M2578" s="30" t="s">
        <v>1097</v>
      </c>
      <c r="N2578" s="31" t="s">
        <v>5633</v>
      </c>
    </row>
    <row r="2579" spans="13:14" ht="12.75" customHeight="1">
      <c r="M2579" s="30" t="s">
        <v>5634</v>
      </c>
      <c r="N2579" s="31" t="s">
        <v>5635</v>
      </c>
    </row>
    <row r="2580" spans="13:14" ht="12.75" customHeight="1">
      <c r="M2580" s="30" t="s">
        <v>5636</v>
      </c>
      <c r="N2580" s="31" t="s">
        <v>5637</v>
      </c>
    </row>
    <row r="2581" spans="13:14" ht="12.75" customHeight="1">
      <c r="M2581" s="30" t="s">
        <v>5638</v>
      </c>
      <c r="N2581" s="31" t="s">
        <v>5639</v>
      </c>
    </row>
    <row r="2582" spans="13:14" ht="12.75" customHeight="1">
      <c r="M2582" s="30" t="s">
        <v>5640</v>
      </c>
      <c r="N2582" s="31" t="s">
        <v>5641</v>
      </c>
    </row>
    <row r="2583" spans="13:14" ht="12.75" customHeight="1">
      <c r="M2583" s="30" t="s">
        <v>5642</v>
      </c>
      <c r="N2583" s="31" t="s">
        <v>5643</v>
      </c>
    </row>
    <row r="2584" spans="13:14" ht="12.75" customHeight="1">
      <c r="M2584" s="30" t="s">
        <v>5644</v>
      </c>
      <c r="N2584" s="31" t="s">
        <v>5645</v>
      </c>
    </row>
    <row r="2585" spans="13:14" ht="12.75" customHeight="1">
      <c r="M2585" s="30" t="s">
        <v>5646</v>
      </c>
      <c r="N2585" s="31" t="s">
        <v>5647</v>
      </c>
    </row>
    <row r="2586" spans="13:14" ht="12.75" customHeight="1">
      <c r="M2586" s="30" t="s">
        <v>5648</v>
      </c>
      <c r="N2586" s="31" t="s">
        <v>5649</v>
      </c>
    </row>
    <row r="2587" spans="13:14" ht="12.75" customHeight="1">
      <c r="M2587" s="30" t="s">
        <v>5650</v>
      </c>
      <c r="N2587" s="31" t="s">
        <v>5651</v>
      </c>
    </row>
    <row r="2588" spans="13:14" ht="12.75" customHeight="1">
      <c r="M2588" s="30" t="s">
        <v>5652</v>
      </c>
      <c r="N2588" s="31" t="s">
        <v>5653</v>
      </c>
    </row>
    <row r="2589" spans="13:14" ht="12.75" customHeight="1">
      <c r="M2589" s="30" t="s">
        <v>5652</v>
      </c>
      <c r="N2589" s="31" t="s">
        <v>5654</v>
      </c>
    </row>
    <row r="2590" spans="13:14" ht="12.75" customHeight="1">
      <c r="M2590" s="30" t="s">
        <v>5655</v>
      </c>
      <c r="N2590" s="31" t="s">
        <v>5656</v>
      </c>
    </row>
    <row r="2591" spans="13:14" ht="12.75" customHeight="1">
      <c r="M2591" s="30" t="s">
        <v>5657</v>
      </c>
      <c r="N2591" s="31" t="s">
        <v>5658</v>
      </c>
    </row>
    <row r="2592" spans="13:14" ht="12.75" customHeight="1">
      <c r="M2592" s="30" t="s">
        <v>1100</v>
      </c>
      <c r="N2592" s="31" t="s">
        <v>5659</v>
      </c>
    </row>
    <row r="2593" spans="13:14" ht="12.75" customHeight="1">
      <c r="M2593" s="30" t="s">
        <v>1100</v>
      </c>
      <c r="N2593" s="31" t="s">
        <v>5660</v>
      </c>
    </row>
    <row r="2594" spans="13:14" ht="12.75" customHeight="1">
      <c r="M2594" s="30" t="s">
        <v>1103</v>
      </c>
      <c r="N2594" s="31" t="s">
        <v>5661</v>
      </c>
    </row>
    <row r="2595" spans="13:14" ht="12.75" customHeight="1">
      <c r="M2595" s="30" t="s">
        <v>5662</v>
      </c>
      <c r="N2595" s="31" t="s">
        <v>5663</v>
      </c>
    </row>
    <row r="2596" spans="13:14" ht="12.75" customHeight="1">
      <c r="M2596" s="30" t="s">
        <v>5664</v>
      </c>
      <c r="N2596" s="31" t="s">
        <v>5665</v>
      </c>
    </row>
    <row r="2597" spans="13:14" ht="12.75" customHeight="1">
      <c r="M2597" s="30" t="s">
        <v>2176</v>
      </c>
      <c r="N2597" s="31" t="s">
        <v>5666</v>
      </c>
    </row>
    <row r="2598" spans="13:14" ht="12.75" customHeight="1">
      <c r="M2598" s="30" t="s">
        <v>5667</v>
      </c>
      <c r="N2598" s="31" t="s">
        <v>5668</v>
      </c>
    </row>
    <row r="2599" spans="13:14" ht="12.75" customHeight="1">
      <c r="M2599" s="30" t="s">
        <v>5669</v>
      </c>
      <c r="N2599" s="31" t="s">
        <v>5670</v>
      </c>
    </row>
    <row r="2600" spans="13:14" ht="12.75" customHeight="1">
      <c r="M2600" s="30" t="s">
        <v>5671</v>
      </c>
      <c r="N2600" s="31" t="s">
        <v>5672</v>
      </c>
    </row>
    <row r="2601" spans="13:14" ht="12.75" customHeight="1">
      <c r="M2601" s="30" t="s">
        <v>5673</v>
      </c>
      <c r="N2601" s="31" t="s">
        <v>5674</v>
      </c>
    </row>
    <row r="2602" spans="13:14" ht="12.75" customHeight="1">
      <c r="M2602" s="30" t="s">
        <v>5675</v>
      </c>
      <c r="N2602" s="31" t="s">
        <v>5676</v>
      </c>
    </row>
    <row r="2603" spans="13:14" ht="12.75" customHeight="1">
      <c r="M2603" s="30" t="s">
        <v>2179</v>
      </c>
      <c r="N2603" s="31" t="s">
        <v>5677</v>
      </c>
    </row>
    <row r="2604" spans="13:14" ht="12.75" customHeight="1">
      <c r="M2604" s="30" t="s">
        <v>5678</v>
      </c>
      <c r="N2604" s="31" t="s">
        <v>5679</v>
      </c>
    </row>
    <row r="2605" spans="13:14" ht="12.75" customHeight="1">
      <c r="M2605" s="30" t="s">
        <v>5680</v>
      </c>
      <c r="N2605" s="31" t="s">
        <v>5681</v>
      </c>
    </row>
    <row r="2606" spans="13:14" ht="12.75" customHeight="1">
      <c r="M2606" s="30" t="s">
        <v>5682</v>
      </c>
      <c r="N2606" s="31" t="s">
        <v>5683</v>
      </c>
    </row>
    <row r="2607" spans="13:14" ht="12.75" customHeight="1">
      <c r="M2607" s="30" t="s">
        <v>5684</v>
      </c>
      <c r="N2607" s="31" t="s">
        <v>5685</v>
      </c>
    </row>
    <row r="2608" spans="13:14" ht="12.75" customHeight="1">
      <c r="M2608" s="30" t="s">
        <v>5686</v>
      </c>
      <c r="N2608" s="31" t="s">
        <v>5687</v>
      </c>
    </row>
    <row r="2609" spans="13:14" ht="12.75" customHeight="1">
      <c r="M2609" s="30" t="s">
        <v>5688</v>
      </c>
      <c r="N2609" s="31" t="s">
        <v>5689</v>
      </c>
    </row>
    <row r="2610" spans="13:14" ht="12.75" customHeight="1">
      <c r="M2610" s="30" t="s">
        <v>5838</v>
      </c>
      <c r="N2610" s="31" t="s">
        <v>5839</v>
      </c>
    </row>
    <row r="2611" spans="13:14" ht="12.75" customHeight="1">
      <c r="M2611" s="30" t="s">
        <v>5840</v>
      </c>
      <c r="N2611" s="31" t="s">
        <v>5841</v>
      </c>
    </row>
    <row r="2612" spans="13:14" ht="12.75" customHeight="1">
      <c r="M2612" s="30" t="s">
        <v>5842</v>
      </c>
      <c r="N2612" s="31" t="s">
        <v>5843</v>
      </c>
    </row>
    <row r="2613" spans="13:14" ht="12.75" customHeight="1">
      <c r="M2613" s="30" t="s">
        <v>5844</v>
      </c>
      <c r="N2613" s="31" t="s">
        <v>5845</v>
      </c>
    </row>
    <row r="2614" spans="13:14" ht="12.75" customHeight="1">
      <c r="M2614" s="30" t="s">
        <v>5846</v>
      </c>
      <c r="N2614" s="31" t="s">
        <v>5847</v>
      </c>
    </row>
    <row r="2615" spans="13:14" ht="12.75" customHeight="1">
      <c r="M2615" s="30" t="s">
        <v>5848</v>
      </c>
      <c r="N2615" s="31" t="s">
        <v>5849</v>
      </c>
    </row>
    <row r="2616" spans="13:14" ht="12.75" customHeight="1">
      <c r="M2616" s="30" t="s">
        <v>5850</v>
      </c>
      <c r="N2616" s="31" t="s">
        <v>9314</v>
      </c>
    </row>
    <row r="2617" spans="13:14" ht="12.75" customHeight="1">
      <c r="M2617" s="30" t="s">
        <v>9315</v>
      </c>
      <c r="N2617" s="31" t="s">
        <v>9316</v>
      </c>
    </row>
    <row r="2618" spans="13:14" ht="12.75" customHeight="1">
      <c r="M2618" s="30" t="s">
        <v>9315</v>
      </c>
      <c r="N2618" s="31" t="s">
        <v>9317</v>
      </c>
    </row>
    <row r="2619" spans="13:14" ht="12.75" customHeight="1">
      <c r="M2619" s="30" t="s">
        <v>9318</v>
      </c>
      <c r="N2619" s="31" t="s">
        <v>9319</v>
      </c>
    </row>
    <row r="2620" spans="13:14" ht="12.75" customHeight="1">
      <c r="M2620" s="30" t="s">
        <v>9320</v>
      </c>
      <c r="N2620" s="31" t="s">
        <v>9321</v>
      </c>
    </row>
    <row r="2621" spans="13:14" ht="12.75" customHeight="1">
      <c r="M2621" s="30" t="s">
        <v>9322</v>
      </c>
      <c r="N2621" s="31" t="s">
        <v>9323</v>
      </c>
    </row>
    <row r="2622" spans="13:14" ht="12.75" customHeight="1">
      <c r="M2622" s="30" t="s">
        <v>9324</v>
      </c>
      <c r="N2622" s="31" t="s">
        <v>9325</v>
      </c>
    </row>
    <row r="2623" spans="13:14" ht="12.75" customHeight="1">
      <c r="M2623" s="30" t="s">
        <v>9326</v>
      </c>
      <c r="N2623" s="31" t="s">
        <v>9327</v>
      </c>
    </row>
    <row r="2624" spans="13:14" ht="12.75" customHeight="1">
      <c r="M2624" s="30" t="s">
        <v>9328</v>
      </c>
      <c r="N2624" s="31" t="s">
        <v>9329</v>
      </c>
    </row>
    <row r="2625" spans="13:14" ht="12.75" customHeight="1">
      <c r="M2625" s="30" t="s">
        <v>9330</v>
      </c>
      <c r="N2625" s="31" t="s">
        <v>9331</v>
      </c>
    </row>
    <row r="2626" spans="13:14" ht="12.75" customHeight="1">
      <c r="M2626" s="30" t="s">
        <v>9332</v>
      </c>
      <c r="N2626" s="31" t="s">
        <v>9333</v>
      </c>
    </row>
    <row r="2627" spans="13:14" ht="12.75" customHeight="1">
      <c r="M2627" s="30" t="s">
        <v>9334</v>
      </c>
      <c r="N2627" s="31" t="s">
        <v>9335</v>
      </c>
    </row>
    <row r="2628" spans="13:14" ht="12.75" customHeight="1">
      <c r="M2628" s="30" t="s">
        <v>9336</v>
      </c>
      <c r="N2628" s="31" t="s">
        <v>242</v>
      </c>
    </row>
    <row r="2629" spans="13:14" ht="12.75" customHeight="1">
      <c r="M2629" s="30" t="s">
        <v>243</v>
      </c>
      <c r="N2629" s="31" t="s">
        <v>244</v>
      </c>
    </row>
    <row r="2630" spans="13:14" ht="12.75" customHeight="1">
      <c r="M2630" s="30" t="s">
        <v>243</v>
      </c>
      <c r="N2630" s="31" t="s">
        <v>245</v>
      </c>
    </row>
    <row r="2631" spans="13:14" ht="12.75" customHeight="1">
      <c r="M2631" s="30" t="s">
        <v>246</v>
      </c>
      <c r="N2631" s="31" t="s">
        <v>247</v>
      </c>
    </row>
    <row r="2632" spans="13:14" ht="12.75" customHeight="1">
      <c r="M2632" s="30" t="s">
        <v>248</v>
      </c>
      <c r="N2632" s="31" t="s">
        <v>249</v>
      </c>
    </row>
    <row r="2633" spans="13:14" ht="12.75" customHeight="1">
      <c r="M2633" s="30" t="s">
        <v>250</v>
      </c>
      <c r="N2633" s="31" t="s">
        <v>251</v>
      </c>
    </row>
    <row r="2634" spans="13:14" ht="12.75" customHeight="1">
      <c r="M2634" s="30" t="s">
        <v>252</v>
      </c>
      <c r="N2634" s="31" t="s">
        <v>253</v>
      </c>
    </row>
    <row r="2635" spans="13:14" ht="12.75" customHeight="1">
      <c r="M2635" s="30" t="s">
        <v>252</v>
      </c>
      <c r="N2635" s="31" t="s">
        <v>254</v>
      </c>
    </row>
    <row r="2636" spans="13:14" ht="12.75" customHeight="1">
      <c r="M2636" s="30" t="s">
        <v>252</v>
      </c>
      <c r="N2636" s="31" t="s">
        <v>255</v>
      </c>
    </row>
    <row r="2637" spans="13:14" ht="12.75" customHeight="1">
      <c r="M2637" s="30" t="s">
        <v>256</v>
      </c>
      <c r="N2637" s="31" t="s">
        <v>257</v>
      </c>
    </row>
    <row r="2638" spans="13:14" ht="12.75" customHeight="1">
      <c r="M2638" s="30" t="s">
        <v>258</v>
      </c>
      <c r="N2638" s="31" t="s">
        <v>259</v>
      </c>
    </row>
    <row r="2639" spans="13:14" ht="12.75" customHeight="1">
      <c r="M2639" s="30" t="s">
        <v>258</v>
      </c>
      <c r="N2639" s="31" t="s">
        <v>260</v>
      </c>
    </row>
    <row r="2640" spans="13:14" ht="12.75" customHeight="1">
      <c r="M2640" s="30" t="s">
        <v>258</v>
      </c>
      <c r="N2640" s="31" t="s">
        <v>261</v>
      </c>
    </row>
    <row r="2641" spans="13:14" ht="12.75" customHeight="1">
      <c r="M2641" s="30" t="s">
        <v>262</v>
      </c>
      <c r="N2641" s="31" t="s">
        <v>263</v>
      </c>
    </row>
    <row r="2642" spans="13:14" ht="12.75" customHeight="1">
      <c r="M2642" s="30" t="s">
        <v>264</v>
      </c>
      <c r="N2642" s="31" t="s">
        <v>265</v>
      </c>
    </row>
    <row r="2643" spans="13:14" ht="12.75" customHeight="1">
      <c r="M2643" s="30" t="s">
        <v>264</v>
      </c>
      <c r="N2643" s="31" t="s">
        <v>266</v>
      </c>
    </row>
    <row r="2644" spans="13:14" ht="12.75" customHeight="1">
      <c r="M2644" s="30" t="s">
        <v>267</v>
      </c>
      <c r="N2644" s="31" t="s">
        <v>268</v>
      </c>
    </row>
    <row r="2645" spans="13:14" ht="12.75" customHeight="1">
      <c r="M2645" s="30" t="s">
        <v>269</v>
      </c>
      <c r="N2645" s="31" t="s">
        <v>270</v>
      </c>
    </row>
    <row r="2646" spans="13:14" ht="12.75" customHeight="1">
      <c r="M2646" s="30" t="s">
        <v>271</v>
      </c>
      <c r="N2646" s="31" t="s">
        <v>272</v>
      </c>
    </row>
    <row r="2647" spans="13:14" ht="12.75" customHeight="1">
      <c r="M2647" s="30" t="s">
        <v>273</v>
      </c>
      <c r="N2647" s="31" t="s">
        <v>274</v>
      </c>
    </row>
    <row r="2648" spans="13:14" ht="12.75" customHeight="1">
      <c r="M2648" s="30" t="s">
        <v>275</v>
      </c>
      <c r="N2648" s="31" t="s">
        <v>276</v>
      </c>
    </row>
    <row r="2649" spans="13:14" ht="12.75" customHeight="1">
      <c r="M2649" s="30" t="s">
        <v>277</v>
      </c>
      <c r="N2649" s="31" t="s">
        <v>278</v>
      </c>
    </row>
    <row r="2650" spans="13:14" ht="12.75" customHeight="1">
      <c r="M2650" s="30" t="s">
        <v>279</v>
      </c>
      <c r="N2650" s="31" t="s">
        <v>280</v>
      </c>
    </row>
    <row r="2651" spans="13:14" ht="12.75" customHeight="1">
      <c r="M2651" s="30" t="s">
        <v>281</v>
      </c>
      <c r="N2651" s="31" t="s">
        <v>282</v>
      </c>
    </row>
    <row r="2652" spans="13:14" ht="12.75" customHeight="1">
      <c r="M2652" s="30" t="s">
        <v>283</v>
      </c>
      <c r="N2652" s="31" t="s">
        <v>284</v>
      </c>
    </row>
    <row r="2653" spans="13:14" ht="12.75" customHeight="1">
      <c r="M2653" s="30" t="s">
        <v>285</v>
      </c>
      <c r="N2653" s="31" t="s">
        <v>286</v>
      </c>
    </row>
    <row r="2654" spans="13:14" ht="12.75" customHeight="1">
      <c r="M2654" s="30" t="s">
        <v>287</v>
      </c>
      <c r="N2654" s="31" t="s">
        <v>288</v>
      </c>
    </row>
    <row r="2655" spans="13:14" ht="12.75" customHeight="1">
      <c r="M2655" s="30" t="s">
        <v>2190</v>
      </c>
      <c r="N2655" s="31" t="s">
        <v>289</v>
      </c>
    </row>
    <row r="2656" spans="13:14" ht="12.75" customHeight="1">
      <c r="M2656" s="30" t="s">
        <v>290</v>
      </c>
      <c r="N2656" s="31" t="s">
        <v>291</v>
      </c>
    </row>
    <row r="2657" spans="13:14" ht="12.75" customHeight="1">
      <c r="M2657" s="30" t="s">
        <v>292</v>
      </c>
      <c r="N2657" s="31" t="s">
        <v>293</v>
      </c>
    </row>
    <row r="2658" spans="13:14" ht="12.75" customHeight="1">
      <c r="M2658" s="30" t="s">
        <v>294</v>
      </c>
      <c r="N2658" s="31" t="s">
        <v>295</v>
      </c>
    </row>
    <row r="2659" spans="13:14" ht="12.75" customHeight="1">
      <c r="M2659" s="30" t="s">
        <v>294</v>
      </c>
      <c r="N2659" s="31" t="s">
        <v>296</v>
      </c>
    </row>
    <row r="2660" spans="13:14" ht="12.75" customHeight="1">
      <c r="M2660" s="30" t="s">
        <v>297</v>
      </c>
      <c r="N2660" s="31" t="s">
        <v>298</v>
      </c>
    </row>
    <row r="2661" spans="13:14" ht="12.75" customHeight="1">
      <c r="M2661" s="30" t="s">
        <v>297</v>
      </c>
      <c r="N2661" s="31" t="s">
        <v>299</v>
      </c>
    </row>
    <row r="2662" spans="13:14" ht="12.75" customHeight="1">
      <c r="M2662" s="30" t="s">
        <v>297</v>
      </c>
      <c r="N2662" s="31" t="s">
        <v>300</v>
      </c>
    </row>
    <row r="2663" spans="13:14" ht="12.75" customHeight="1">
      <c r="M2663" s="30" t="s">
        <v>297</v>
      </c>
      <c r="N2663" s="31" t="s">
        <v>301</v>
      </c>
    </row>
    <row r="2664" spans="13:14" ht="12.75" customHeight="1">
      <c r="M2664" s="30" t="s">
        <v>302</v>
      </c>
      <c r="N2664" s="31" t="s">
        <v>303</v>
      </c>
    </row>
    <row r="2665" spans="13:14" ht="12.75" customHeight="1">
      <c r="M2665" s="30" t="s">
        <v>304</v>
      </c>
      <c r="N2665" s="31" t="s">
        <v>305</v>
      </c>
    </row>
    <row r="2666" spans="13:14" ht="12.75" customHeight="1">
      <c r="M2666" s="30" t="s">
        <v>306</v>
      </c>
      <c r="N2666" s="31" t="s">
        <v>307</v>
      </c>
    </row>
    <row r="2667" spans="13:14" ht="12.75" customHeight="1">
      <c r="M2667" s="30" t="s">
        <v>308</v>
      </c>
      <c r="N2667" s="31" t="s">
        <v>309</v>
      </c>
    </row>
    <row r="2668" spans="13:14" ht="12.75" customHeight="1">
      <c r="M2668" s="30" t="s">
        <v>310</v>
      </c>
      <c r="N2668" s="31" t="s">
        <v>311</v>
      </c>
    </row>
    <row r="2669" spans="13:14" ht="12.75" customHeight="1">
      <c r="M2669" s="30" t="s">
        <v>312</v>
      </c>
      <c r="N2669" s="31" t="s">
        <v>313</v>
      </c>
    </row>
    <row r="2670" spans="13:14" ht="12.75" customHeight="1">
      <c r="M2670" s="30" t="s">
        <v>314</v>
      </c>
      <c r="N2670" s="31" t="s">
        <v>315</v>
      </c>
    </row>
    <row r="2671" spans="13:14" ht="12.75" customHeight="1">
      <c r="M2671" s="30" t="s">
        <v>316</v>
      </c>
      <c r="N2671" s="31" t="s">
        <v>317</v>
      </c>
    </row>
    <row r="2672" spans="13:14" ht="12.75" customHeight="1">
      <c r="M2672" s="30" t="s">
        <v>318</v>
      </c>
      <c r="N2672" s="31" t="s">
        <v>319</v>
      </c>
    </row>
    <row r="2673" spans="13:14" ht="12.75" customHeight="1">
      <c r="M2673" s="30" t="s">
        <v>320</v>
      </c>
      <c r="N2673" s="31" t="s">
        <v>321</v>
      </c>
    </row>
    <row r="2674" spans="13:14" ht="12.75" customHeight="1">
      <c r="M2674" s="30" t="s">
        <v>322</v>
      </c>
      <c r="N2674" s="31" t="s">
        <v>323</v>
      </c>
    </row>
    <row r="2675" spans="13:14" ht="12.75" customHeight="1">
      <c r="M2675" s="30" t="s">
        <v>324</v>
      </c>
      <c r="N2675" s="31" t="s">
        <v>325</v>
      </c>
    </row>
    <row r="2676" spans="13:14" ht="12.75" customHeight="1">
      <c r="M2676" s="30" t="s">
        <v>326</v>
      </c>
      <c r="N2676" s="31" t="s">
        <v>327</v>
      </c>
    </row>
    <row r="2677" spans="13:14" ht="12.75" customHeight="1">
      <c r="M2677" s="30" t="s">
        <v>328</v>
      </c>
      <c r="N2677" s="31" t="s">
        <v>329</v>
      </c>
    </row>
    <row r="2678" spans="13:14" ht="12.75" customHeight="1">
      <c r="M2678" s="30" t="s">
        <v>330</v>
      </c>
      <c r="N2678" s="31" t="s">
        <v>331</v>
      </c>
    </row>
    <row r="2679" spans="13:14" ht="12.75" customHeight="1">
      <c r="M2679" s="30" t="s">
        <v>332</v>
      </c>
      <c r="N2679" s="31" t="s">
        <v>333</v>
      </c>
    </row>
    <row r="2680" spans="13:14" ht="12.75" customHeight="1">
      <c r="M2680" s="30" t="s">
        <v>334</v>
      </c>
      <c r="N2680" s="31" t="s">
        <v>335</v>
      </c>
    </row>
    <row r="2681" spans="13:14" ht="12.75" customHeight="1">
      <c r="M2681" s="30" t="s">
        <v>336</v>
      </c>
      <c r="N2681" s="31" t="s">
        <v>337</v>
      </c>
    </row>
    <row r="2682" spans="13:14" ht="12.75" customHeight="1">
      <c r="M2682" s="30" t="s">
        <v>336</v>
      </c>
      <c r="N2682" s="31" t="s">
        <v>338</v>
      </c>
    </row>
    <row r="2683" spans="13:14" ht="12.75" customHeight="1">
      <c r="M2683" s="30" t="s">
        <v>336</v>
      </c>
      <c r="N2683" s="31" t="s">
        <v>339</v>
      </c>
    </row>
    <row r="2684" spans="13:14" ht="12.75" customHeight="1">
      <c r="M2684" s="30" t="s">
        <v>336</v>
      </c>
      <c r="N2684" s="31" t="s">
        <v>340</v>
      </c>
    </row>
    <row r="2685" spans="13:14" ht="12.75" customHeight="1">
      <c r="M2685" s="30" t="s">
        <v>336</v>
      </c>
      <c r="N2685" s="31" t="s">
        <v>341</v>
      </c>
    </row>
    <row r="2686" spans="13:14" ht="12.75" customHeight="1">
      <c r="M2686" s="30" t="s">
        <v>336</v>
      </c>
      <c r="N2686" s="31" t="s">
        <v>342</v>
      </c>
    </row>
    <row r="2687" spans="13:14" ht="12.75" customHeight="1">
      <c r="M2687" s="30" t="s">
        <v>336</v>
      </c>
      <c r="N2687" s="31" t="s">
        <v>343</v>
      </c>
    </row>
    <row r="2688" spans="13:14" ht="12.75" customHeight="1">
      <c r="M2688" s="30" t="s">
        <v>344</v>
      </c>
      <c r="N2688" s="31" t="s">
        <v>345</v>
      </c>
    </row>
    <row r="2689" spans="13:14" ht="12.75" customHeight="1">
      <c r="M2689" s="30" t="s">
        <v>346</v>
      </c>
      <c r="N2689" s="31" t="s">
        <v>347</v>
      </c>
    </row>
    <row r="2690" spans="13:14" ht="12.75" customHeight="1">
      <c r="M2690" s="30" t="s">
        <v>348</v>
      </c>
      <c r="N2690" s="31" t="s">
        <v>349</v>
      </c>
    </row>
    <row r="2691" spans="13:14" ht="12.75" customHeight="1">
      <c r="M2691" s="30" t="s">
        <v>350</v>
      </c>
      <c r="N2691" s="31" t="s">
        <v>351</v>
      </c>
    </row>
    <row r="2692" spans="13:14" ht="12.75" customHeight="1">
      <c r="M2692" s="30" t="s">
        <v>352</v>
      </c>
      <c r="N2692" s="31" t="s">
        <v>353</v>
      </c>
    </row>
    <row r="2693" spans="13:14" ht="12.75" customHeight="1">
      <c r="M2693" s="30" t="s">
        <v>354</v>
      </c>
      <c r="N2693" s="31" t="s">
        <v>355</v>
      </c>
    </row>
    <row r="2694" spans="13:14" ht="12.75" customHeight="1">
      <c r="M2694" s="30" t="s">
        <v>354</v>
      </c>
      <c r="N2694" s="31" t="s">
        <v>356</v>
      </c>
    </row>
    <row r="2695" spans="13:14" ht="12.75" customHeight="1">
      <c r="M2695" s="30" t="s">
        <v>2194</v>
      </c>
      <c r="N2695" s="31" t="s">
        <v>357</v>
      </c>
    </row>
    <row r="2696" spans="13:14" ht="12.75" customHeight="1">
      <c r="M2696" s="30" t="s">
        <v>358</v>
      </c>
      <c r="N2696" s="31" t="s">
        <v>359</v>
      </c>
    </row>
    <row r="2697" spans="13:14" ht="12.75" customHeight="1">
      <c r="M2697" s="30" t="s">
        <v>358</v>
      </c>
      <c r="N2697" s="31" t="s">
        <v>360</v>
      </c>
    </row>
    <row r="2698" spans="13:14" ht="12.75" customHeight="1">
      <c r="M2698" s="30" t="s">
        <v>361</v>
      </c>
      <c r="N2698" s="31" t="s">
        <v>362</v>
      </c>
    </row>
    <row r="2699" spans="13:14" ht="12.75" customHeight="1">
      <c r="M2699" s="30" t="s">
        <v>363</v>
      </c>
      <c r="N2699" s="31" t="s">
        <v>364</v>
      </c>
    </row>
    <row r="2700" spans="13:14" ht="12.75" customHeight="1">
      <c r="M2700" s="30" t="s">
        <v>365</v>
      </c>
      <c r="N2700" s="31" t="s">
        <v>366</v>
      </c>
    </row>
    <row r="2701" spans="13:14" ht="12.75" customHeight="1">
      <c r="M2701" s="30" t="s">
        <v>367</v>
      </c>
      <c r="N2701" s="31" t="s">
        <v>368</v>
      </c>
    </row>
    <row r="2702" spans="13:14" ht="12.75" customHeight="1">
      <c r="M2702" s="30" t="s">
        <v>369</v>
      </c>
      <c r="N2702" s="31" t="s">
        <v>370</v>
      </c>
    </row>
    <row r="2703" spans="13:14" ht="12.75" customHeight="1">
      <c r="M2703" s="30" t="s">
        <v>371</v>
      </c>
      <c r="N2703" s="31" t="s">
        <v>372</v>
      </c>
    </row>
    <row r="2704" spans="13:14" ht="12.75" customHeight="1">
      <c r="M2704" s="30" t="s">
        <v>373</v>
      </c>
      <c r="N2704" s="31" t="s">
        <v>374</v>
      </c>
    </row>
    <row r="2705" spans="13:14" ht="12.75" customHeight="1">
      <c r="M2705" s="30" t="s">
        <v>375</v>
      </c>
      <c r="N2705" s="31" t="s">
        <v>3945</v>
      </c>
    </row>
    <row r="2706" spans="13:14" ht="12.75" customHeight="1">
      <c r="M2706" s="30" t="s">
        <v>3946</v>
      </c>
      <c r="N2706" s="31" t="s">
        <v>3947</v>
      </c>
    </row>
    <row r="2707" spans="13:14" ht="12.75" customHeight="1">
      <c r="M2707" s="30" t="s">
        <v>3948</v>
      </c>
      <c r="N2707" s="31" t="s">
        <v>3949</v>
      </c>
    </row>
    <row r="2708" spans="13:14" ht="12.75" customHeight="1">
      <c r="M2708" s="30" t="s">
        <v>3950</v>
      </c>
      <c r="N2708" s="31" t="s">
        <v>3951</v>
      </c>
    </row>
    <row r="2709" spans="13:14" ht="12.75" customHeight="1">
      <c r="M2709" s="30" t="s">
        <v>3950</v>
      </c>
      <c r="N2709" s="31" t="s">
        <v>3952</v>
      </c>
    </row>
    <row r="2710" spans="13:14" ht="12.75" customHeight="1">
      <c r="M2710" s="30" t="s">
        <v>3950</v>
      </c>
      <c r="N2710" s="31" t="s">
        <v>3953</v>
      </c>
    </row>
    <row r="2711" spans="13:14" ht="12.75" customHeight="1">
      <c r="M2711" s="30" t="s">
        <v>3954</v>
      </c>
      <c r="N2711" s="31" t="s">
        <v>3955</v>
      </c>
    </row>
    <row r="2712" spans="13:14" ht="12.75" customHeight="1">
      <c r="M2712" s="30" t="s">
        <v>3956</v>
      </c>
      <c r="N2712" s="31" t="s">
        <v>3957</v>
      </c>
    </row>
    <row r="2713" spans="13:14" ht="12.75" customHeight="1">
      <c r="M2713" s="30" t="s">
        <v>3958</v>
      </c>
      <c r="N2713" s="31" t="s">
        <v>3959</v>
      </c>
    </row>
    <row r="2714" spans="13:14" ht="12.75" customHeight="1">
      <c r="M2714" s="30" t="s">
        <v>3958</v>
      </c>
      <c r="N2714" s="31" t="s">
        <v>3960</v>
      </c>
    </row>
    <row r="2715" spans="13:14" ht="12.75" customHeight="1">
      <c r="M2715" s="30" t="s">
        <v>2197</v>
      </c>
      <c r="N2715" s="31" t="s">
        <v>9391</v>
      </c>
    </row>
    <row r="2716" spans="13:14" ht="12.75" customHeight="1">
      <c r="M2716" s="30" t="s">
        <v>2197</v>
      </c>
      <c r="N2716" s="31" t="s">
        <v>9392</v>
      </c>
    </row>
    <row r="2717" spans="13:14" ht="12.75" customHeight="1">
      <c r="M2717" s="30" t="s">
        <v>2197</v>
      </c>
      <c r="N2717" s="31" t="s">
        <v>9393</v>
      </c>
    </row>
    <row r="2718" spans="13:14" ht="12.75" customHeight="1">
      <c r="M2718" s="30" t="s">
        <v>9394</v>
      </c>
      <c r="N2718" s="31" t="s">
        <v>9395</v>
      </c>
    </row>
    <row r="2719" spans="13:14" ht="12.75" customHeight="1">
      <c r="M2719" s="30" t="s">
        <v>9394</v>
      </c>
      <c r="N2719" s="31" t="s">
        <v>9396</v>
      </c>
    </row>
    <row r="2720" spans="13:14" ht="12.75" customHeight="1">
      <c r="M2720" s="30" t="s">
        <v>9397</v>
      </c>
      <c r="N2720" s="31" t="s">
        <v>9398</v>
      </c>
    </row>
    <row r="2721" spans="13:14" ht="12.75" customHeight="1">
      <c r="M2721" s="30" t="s">
        <v>9399</v>
      </c>
      <c r="N2721" s="31" t="s">
        <v>9400</v>
      </c>
    </row>
    <row r="2722" spans="13:14" ht="12.75" customHeight="1">
      <c r="M2722" s="30" t="s">
        <v>9401</v>
      </c>
      <c r="N2722" s="31" t="s">
        <v>9402</v>
      </c>
    </row>
    <row r="2723" spans="13:14" ht="12.75" customHeight="1">
      <c r="M2723" s="30" t="s">
        <v>9403</v>
      </c>
      <c r="N2723" s="31" t="s">
        <v>9404</v>
      </c>
    </row>
    <row r="2724" spans="13:14" ht="12.75" customHeight="1">
      <c r="M2724" s="30" t="s">
        <v>4107</v>
      </c>
      <c r="N2724" s="31" t="s">
        <v>9405</v>
      </c>
    </row>
    <row r="2725" spans="13:14" ht="12.75" customHeight="1">
      <c r="M2725" s="30" t="s">
        <v>9406</v>
      </c>
      <c r="N2725" s="31" t="s">
        <v>9407</v>
      </c>
    </row>
    <row r="2726" spans="13:14" ht="12.75" customHeight="1">
      <c r="M2726" s="30" t="s">
        <v>9408</v>
      </c>
      <c r="N2726" s="31" t="s">
        <v>9409</v>
      </c>
    </row>
    <row r="2727" spans="13:14" ht="12.75" customHeight="1">
      <c r="M2727" s="30" t="s">
        <v>9410</v>
      </c>
      <c r="N2727" s="31" t="s">
        <v>9411</v>
      </c>
    </row>
    <row r="2728" spans="13:14" ht="12.75" customHeight="1">
      <c r="M2728" s="30" t="s">
        <v>9412</v>
      </c>
      <c r="N2728" s="31" t="s">
        <v>9413</v>
      </c>
    </row>
    <row r="2729" spans="13:14" ht="12.75" customHeight="1">
      <c r="M2729" s="30" t="s">
        <v>9414</v>
      </c>
      <c r="N2729" s="31" t="s">
        <v>9415</v>
      </c>
    </row>
    <row r="2730" spans="13:14" ht="12.75" customHeight="1">
      <c r="M2730" s="30" t="s">
        <v>9416</v>
      </c>
      <c r="N2730" s="31" t="s">
        <v>9417</v>
      </c>
    </row>
    <row r="2731" spans="13:14" ht="12.75" customHeight="1">
      <c r="M2731" s="30" t="s">
        <v>9418</v>
      </c>
      <c r="N2731" s="31" t="s">
        <v>9419</v>
      </c>
    </row>
    <row r="2732" spans="13:14" ht="12.75" customHeight="1">
      <c r="M2732" s="30" t="s">
        <v>9420</v>
      </c>
      <c r="N2732" s="31" t="s">
        <v>9421</v>
      </c>
    </row>
    <row r="2733" spans="13:14" ht="12.75" customHeight="1">
      <c r="M2733" s="30" t="s">
        <v>9420</v>
      </c>
      <c r="N2733" s="31" t="s">
        <v>9422</v>
      </c>
    </row>
    <row r="2734" spans="13:14" ht="12.75" customHeight="1">
      <c r="M2734" s="30" t="s">
        <v>2208</v>
      </c>
      <c r="N2734" s="31" t="s">
        <v>9423</v>
      </c>
    </row>
    <row r="2735" spans="13:14" ht="12.75" customHeight="1">
      <c r="M2735" s="30" t="s">
        <v>2211</v>
      </c>
      <c r="N2735" s="31" t="s">
        <v>9424</v>
      </c>
    </row>
    <row r="2736" spans="13:14" ht="12.75" customHeight="1">
      <c r="M2736" s="30" t="s">
        <v>2214</v>
      </c>
      <c r="N2736" s="31" t="s">
        <v>9425</v>
      </c>
    </row>
    <row r="2737" spans="13:14" ht="12.75" customHeight="1">
      <c r="M2737" s="30" t="s">
        <v>9426</v>
      </c>
      <c r="N2737" s="31" t="s">
        <v>9427</v>
      </c>
    </row>
    <row r="2738" spans="13:14" ht="12.75" customHeight="1">
      <c r="M2738" s="30" t="s">
        <v>6899</v>
      </c>
      <c r="N2738" s="31" t="s">
        <v>6900</v>
      </c>
    </row>
    <row r="2739" spans="13:14" ht="12.75" customHeight="1">
      <c r="M2739" s="30" t="s">
        <v>6901</v>
      </c>
      <c r="N2739" s="31" t="s">
        <v>6902</v>
      </c>
    </row>
    <row r="2740" spans="13:14" ht="12.75" customHeight="1">
      <c r="M2740" s="30" t="s">
        <v>6903</v>
      </c>
      <c r="N2740" s="31" t="s">
        <v>6904</v>
      </c>
    </row>
    <row r="2741" spans="13:14" ht="12.75" customHeight="1">
      <c r="M2741" s="30" t="s">
        <v>6905</v>
      </c>
      <c r="N2741" s="31" t="s">
        <v>6906</v>
      </c>
    </row>
    <row r="2742" spans="13:14" ht="12.75" customHeight="1">
      <c r="M2742" s="30" t="s">
        <v>6907</v>
      </c>
      <c r="N2742" s="31" t="s">
        <v>6908</v>
      </c>
    </row>
    <row r="2743" spans="13:14" ht="12.75" customHeight="1">
      <c r="M2743" s="30" t="s">
        <v>6909</v>
      </c>
      <c r="N2743" s="31" t="s">
        <v>6910</v>
      </c>
    </row>
    <row r="2744" spans="13:14" ht="12.75" customHeight="1">
      <c r="M2744" s="30" t="s">
        <v>2220</v>
      </c>
      <c r="N2744" s="31" t="s">
        <v>6911</v>
      </c>
    </row>
    <row r="2745" spans="13:14" ht="12.75" customHeight="1">
      <c r="M2745" s="30" t="s">
        <v>6912</v>
      </c>
      <c r="N2745" s="31" t="s">
        <v>6913</v>
      </c>
    </row>
    <row r="2746" spans="13:14" ht="12.75" customHeight="1">
      <c r="M2746" s="30" t="s">
        <v>6912</v>
      </c>
      <c r="N2746" s="31" t="s">
        <v>6914</v>
      </c>
    </row>
    <row r="2747" spans="13:14" ht="12.75" customHeight="1">
      <c r="M2747" s="30" t="s">
        <v>6912</v>
      </c>
      <c r="N2747" s="31" t="s">
        <v>6915</v>
      </c>
    </row>
    <row r="2748" spans="13:14" ht="12.75" customHeight="1">
      <c r="M2748" s="30" t="s">
        <v>6912</v>
      </c>
      <c r="N2748" s="31" t="s">
        <v>6916</v>
      </c>
    </row>
    <row r="2749" spans="13:14" ht="12.75" customHeight="1">
      <c r="M2749" s="30" t="s">
        <v>6912</v>
      </c>
      <c r="N2749" s="31" t="s">
        <v>6917</v>
      </c>
    </row>
    <row r="2750" spans="13:14" ht="12.75" customHeight="1">
      <c r="M2750" s="30" t="s">
        <v>6912</v>
      </c>
      <c r="N2750" s="31" t="s">
        <v>6918</v>
      </c>
    </row>
    <row r="2751" spans="13:14" ht="12.75" customHeight="1">
      <c r="M2751" s="30" t="s">
        <v>6919</v>
      </c>
      <c r="N2751" s="31" t="s">
        <v>6920</v>
      </c>
    </row>
    <row r="2752" spans="13:14" ht="12.75" customHeight="1">
      <c r="M2752" s="30" t="s">
        <v>6921</v>
      </c>
      <c r="N2752" s="31" t="s">
        <v>6922</v>
      </c>
    </row>
    <row r="2753" spans="13:14" ht="12.75" customHeight="1">
      <c r="M2753" s="30" t="s">
        <v>6923</v>
      </c>
      <c r="N2753" s="31" t="s">
        <v>6924</v>
      </c>
    </row>
    <row r="2754" spans="13:14" ht="12.75" customHeight="1">
      <c r="M2754" s="30" t="s">
        <v>2224</v>
      </c>
      <c r="N2754" s="31" t="s">
        <v>6925</v>
      </c>
    </row>
    <row r="2755" spans="13:14" ht="12.75" customHeight="1">
      <c r="M2755" s="30" t="s">
        <v>6926</v>
      </c>
      <c r="N2755" s="31" t="s">
        <v>6927</v>
      </c>
    </row>
    <row r="2756" spans="13:14" ht="12.75" customHeight="1">
      <c r="M2756" s="30" t="s">
        <v>6928</v>
      </c>
      <c r="N2756" s="31" t="s">
        <v>6929</v>
      </c>
    </row>
    <row r="2757" spans="13:14" ht="12.75" customHeight="1">
      <c r="M2757" s="30" t="s">
        <v>6930</v>
      </c>
      <c r="N2757" s="31" t="s">
        <v>6931</v>
      </c>
    </row>
    <row r="2758" spans="13:14" ht="12.75" customHeight="1">
      <c r="M2758" s="30" t="s">
        <v>6932</v>
      </c>
      <c r="N2758" s="31" t="s">
        <v>6933</v>
      </c>
    </row>
    <row r="2759" spans="13:14" ht="12.75" customHeight="1">
      <c r="M2759" s="30" t="s">
        <v>6934</v>
      </c>
      <c r="N2759" s="31" t="s">
        <v>6935</v>
      </c>
    </row>
    <row r="2760" spans="13:14" ht="12.75" customHeight="1">
      <c r="M2760" s="30" t="s">
        <v>6936</v>
      </c>
      <c r="N2760" s="31" t="s">
        <v>6937</v>
      </c>
    </row>
    <row r="2761" spans="13:14" ht="12.75" customHeight="1">
      <c r="M2761" s="30" t="s">
        <v>6938</v>
      </c>
      <c r="N2761" s="31" t="s">
        <v>6939</v>
      </c>
    </row>
    <row r="2762" spans="13:14" ht="12.75" customHeight="1">
      <c r="M2762" s="30" t="s">
        <v>6940</v>
      </c>
      <c r="N2762" s="31" t="s">
        <v>6941</v>
      </c>
    </row>
    <row r="2763" spans="13:14" ht="12.75" customHeight="1">
      <c r="M2763" s="30" t="s">
        <v>6942</v>
      </c>
      <c r="N2763" s="31" t="s">
        <v>6943</v>
      </c>
    </row>
    <row r="2764" spans="13:14" ht="12.75" customHeight="1">
      <c r="M2764" s="30" t="s">
        <v>6944</v>
      </c>
      <c r="N2764" s="31" t="s">
        <v>6945</v>
      </c>
    </row>
    <row r="2765" spans="13:14" ht="12.75" customHeight="1">
      <c r="M2765" s="30" t="s">
        <v>6946</v>
      </c>
      <c r="N2765" s="31" t="s">
        <v>6947</v>
      </c>
    </row>
    <row r="2766" spans="13:14" ht="12.75" customHeight="1">
      <c r="M2766" s="30" t="s">
        <v>6948</v>
      </c>
      <c r="N2766" s="31" t="s">
        <v>6949</v>
      </c>
    </row>
    <row r="2767" spans="13:14" ht="12.75" customHeight="1">
      <c r="M2767" s="30" t="s">
        <v>6950</v>
      </c>
      <c r="N2767" s="31" t="s">
        <v>6951</v>
      </c>
    </row>
    <row r="2768" spans="13:14" ht="12.75" customHeight="1">
      <c r="M2768" s="30" t="s">
        <v>6952</v>
      </c>
      <c r="N2768" s="31" t="s">
        <v>6953</v>
      </c>
    </row>
    <row r="2769" spans="13:14" ht="12.75" customHeight="1">
      <c r="M2769" s="30" t="s">
        <v>6954</v>
      </c>
      <c r="N2769" s="31" t="s">
        <v>6955</v>
      </c>
    </row>
    <row r="2770" spans="13:14" ht="12.75" customHeight="1">
      <c r="M2770" s="30" t="s">
        <v>6956</v>
      </c>
      <c r="N2770" s="31" t="s">
        <v>6957</v>
      </c>
    </row>
    <row r="2771" spans="13:14" ht="12.75" customHeight="1">
      <c r="M2771" s="30" t="s">
        <v>6958</v>
      </c>
      <c r="N2771" s="31" t="s">
        <v>6959</v>
      </c>
    </row>
    <row r="2772" spans="13:14" ht="12.75" customHeight="1">
      <c r="M2772" s="30" t="s">
        <v>6960</v>
      </c>
      <c r="N2772" s="31" t="s">
        <v>6961</v>
      </c>
    </row>
    <row r="2773" spans="13:14" ht="12.75" customHeight="1">
      <c r="M2773" s="30" t="s">
        <v>6960</v>
      </c>
      <c r="N2773" s="31" t="s">
        <v>6962</v>
      </c>
    </row>
    <row r="2774" spans="13:14" ht="12.75" customHeight="1">
      <c r="M2774" s="30" t="s">
        <v>6963</v>
      </c>
      <c r="N2774" s="31" t="s">
        <v>6964</v>
      </c>
    </row>
    <row r="2775" spans="13:14" ht="12.75" customHeight="1">
      <c r="M2775" s="30" t="s">
        <v>6965</v>
      </c>
      <c r="N2775" s="31" t="s">
        <v>6966</v>
      </c>
    </row>
    <row r="2776" spans="13:14" ht="12.75" customHeight="1">
      <c r="M2776" s="30" t="s">
        <v>6967</v>
      </c>
      <c r="N2776" s="31" t="s">
        <v>6968</v>
      </c>
    </row>
    <row r="2777" spans="13:14" ht="12.75" customHeight="1">
      <c r="M2777" s="30" t="s">
        <v>6969</v>
      </c>
      <c r="N2777" s="31" t="s">
        <v>6970</v>
      </c>
    </row>
    <row r="2778" spans="13:14" ht="12.75" customHeight="1">
      <c r="M2778" s="30" t="s">
        <v>6971</v>
      </c>
      <c r="N2778" s="31" t="s">
        <v>6972</v>
      </c>
    </row>
    <row r="2779" spans="13:14" ht="12.75" customHeight="1">
      <c r="M2779" s="30" t="s">
        <v>6973</v>
      </c>
      <c r="N2779" s="31" t="s">
        <v>6974</v>
      </c>
    </row>
    <row r="2780" spans="13:14" ht="12.75" customHeight="1">
      <c r="M2780" s="30" t="s">
        <v>6975</v>
      </c>
      <c r="N2780" s="31" t="s">
        <v>6976</v>
      </c>
    </row>
    <row r="2781" spans="13:14" ht="12.75" customHeight="1">
      <c r="M2781" s="30" t="s">
        <v>6977</v>
      </c>
      <c r="N2781" s="31" t="s">
        <v>6978</v>
      </c>
    </row>
    <row r="2782" spans="13:14" ht="12.75" customHeight="1">
      <c r="M2782" s="30" t="s">
        <v>6979</v>
      </c>
      <c r="N2782" s="31" t="s">
        <v>6980</v>
      </c>
    </row>
    <row r="2783" spans="13:14" ht="12.75" customHeight="1">
      <c r="M2783" s="30" t="s">
        <v>6981</v>
      </c>
      <c r="N2783" s="31" t="s">
        <v>6982</v>
      </c>
    </row>
    <row r="2784" spans="13:14" ht="12.75" customHeight="1">
      <c r="M2784" s="30" t="s">
        <v>6983</v>
      </c>
      <c r="N2784" s="31" t="s">
        <v>6984</v>
      </c>
    </row>
    <row r="2785" spans="13:14" ht="12.75" customHeight="1">
      <c r="M2785" s="30" t="s">
        <v>6985</v>
      </c>
      <c r="N2785" s="31" t="s">
        <v>6986</v>
      </c>
    </row>
    <row r="2786" spans="13:14" ht="12.75" customHeight="1">
      <c r="M2786" s="30" t="s">
        <v>6987</v>
      </c>
      <c r="N2786" s="31" t="s">
        <v>6988</v>
      </c>
    </row>
    <row r="2787" spans="13:14" ht="12.75" customHeight="1">
      <c r="M2787" s="30" t="s">
        <v>6989</v>
      </c>
      <c r="N2787" s="31" t="s">
        <v>6990</v>
      </c>
    </row>
    <row r="2788" spans="13:14" ht="12.75" customHeight="1">
      <c r="M2788" s="30" t="s">
        <v>6991</v>
      </c>
      <c r="N2788" s="31" t="s">
        <v>6992</v>
      </c>
    </row>
    <row r="2789" spans="13:14" ht="12.75" customHeight="1">
      <c r="M2789" s="30" t="s">
        <v>6993</v>
      </c>
      <c r="N2789" s="31" t="s">
        <v>6994</v>
      </c>
    </row>
    <row r="2790" spans="13:14" ht="12.75" customHeight="1">
      <c r="M2790" s="30" t="s">
        <v>6995</v>
      </c>
      <c r="N2790" s="31" t="s">
        <v>6996</v>
      </c>
    </row>
    <row r="2791" spans="13:14" ht="12.75" customHeight="1">
      <c r="M2791" s="30" t="s">
        <v>6997</v>
      </c>
      <c r="N2791" s="31" t="s">
        <v>6998</v>
      </c>
    </row>
    <row r="2792" spans="13:14" ht="12.75" customHeight="1">
      <c r="M2792" s="30" t="s">
        <v>6004</v>
      </c>
      <c r="N2792" s="31" t="s">
        <v>6999</v>
      </c>
    </row>
    <row r="2793" spans="13:14" ht="12.75" customHeight="1">
      <c r="M2793" s="30" t="s">
        <v>7000</v>
      </c>
      <c r="N2793" s="31" t="s">
        <v>7001</v>
      </c>
    </row>
    <row r="2794" spans="13:14" ht="12.75" customHeight="1">
      <c r="M2794" s="30" t="s">
        <v>6008</v>
      </c>
      <c r="N2794" s="31" t="s">
        <v>7002</v>
      </c>
    </row>
    <row r="2795" spans="13:14" ht="12.75" customHeight="1">
      <c r="M2795" s="30" t="s">
        <v>7003</v>
      </c>
      <c r="N2795" s="31" t="s">
        <v>7004</v>
      </c>
    </row>
    <row r="2796" spans="13:14" ht="12.75" customHeight="1">
      <c r="M2796" s="30" t="s">
        <v>7005</v>
      </c>
      <c r="N2796" s="31" t="s">
        <v>7006</v>
      </c>
    </row>
    <row r="2797" spans="13:14" ht="12.75" customHeight="1">
      <c r="M2797" s="30" t="s">
        <v>7007</v>
      </c>
      <c r="N2797" s="31" t="s">
        <v>7008</v>
      </c>
    </row>
    <row r="2798" spans="13:14" ht="12.75" customHeight="1">
      <c r="M2798" s="30" t="s">
        <v>7009</v>
      </c>
      <c r="N2798" s="31" t="s">
        <v>7010</v>
      </c>
    </row>
    <row r="2799" spans="13:14" ht="12.75" customHeight="1">
      <c r="M2799" s="30" t="s">
        <v>7011</v>
      </c>
      <c r="N2799" s="31" t="s">
        <v>7012</v>
      </c>
    </row>
    <row r="2800" spans="13:14" ht="12.75" customHeight="1">
      <c r="M2800" s="30" t="s">
        <v>7013</v>
      </c>
      <c r="N2800" s="31" t="s">
        <v>7014</v>
      </c>
    </row>
    <row r="2801" spans="13:14" ht="12.75" customHeight="1">
      <c r="M2801" s="30" t="s">
        <v>7015</v>
      </c>
      <c r="N2801" s="31" t="s">
        <v>7016</v>
      </c>
    </row>
    <row r="2802" spans="13:14" ht="12.75" customHeight="1">
      <c r="M2802" s="30" t="s">
        <v>7017</v>
      </c>
      <c r="N2802" s="31" t="s">
        <v>7018</v>
      </c>
    </row>
    <row r="2803" spans="13:14" ht="12.75" customHeight="1">
      <c r="M2803" s="30" t="s">
        <v>7019</v>
      </c>
      <c r="N2803" s="31" t="s">
        <v>7020</v>
      </c>
    </row>
    <row r="2804" spans="13:14" ht="12.75" customHeight="1">
      <c r="M2804" s="30" t="s">
        <v>7021</v>
      </c>
      <c r="N2804" s="31" t="s">
        <v>7022</v>
      </c>
    </row>
    <row r="2805" spans="13:14" ht="12.75" customHeight="1">
      <c r="M2805" s="30" t="s">
        <v>7023</v>
      </c>
      <c r="N2805" s="31" t="s">
        <v>7024</v>
      </c>
    </row>
    <row r="2806" spans="13:14" ht="12.75" customHeight="1">
      <c r="M2806" s="30" t="s">
        <v>7025</v>
      </c>
      <c r="N2806" s="31" t="s">
        <v>7026</v>
      </c>
    </row>
    <row r="2807" spans="13:14" ht="12.75" customHeight="1">
      <c r="M2807" s="30" t="s">
        <v>8558</v>
      </c>
      <c r="N2807" s="31" t="s">
        <v>7027</v>
      </c>
    </row>
    <row r="2808" spans="13:14" ht="12.75" customHeight="1">
      <c r="M2808" s="30" t="s">
        <v>7028</v>
      </c>
      <c r="N2808" s="31" t="s">
        <v>7029</v>
      </c>
    </row>
    <row r="2809" spans="13:14" ht="12.75" customHeight="1">
      <c r="M2809" s="30" t="s">
        <v>7030</v>
      </c>
      <c r="N2809" s="31" t="s">
        <v>7031</v>
      </c>
    </row>
    <row r="2810" spans="13:14" ht="12.75" customHeight="1">
      <c r="M2810" s="30" t="s">
        <v>7032</v>
      </c>
      <c r="N2810" s="31" t="s">
        <v>7033</v>
      </c>
    </row>
    <row r="2811" spans="13:14" ht="12.75" customHeight="1">
      <c r="M2811" s="30" t="s">
        <v>7034</v>
      </c>
      <c r="N2811" s="31" t="s">
        <v>7035</v>
      </c>
    </row>
    <row r="2812" spans="13:14" ht="12.75" customHeight="1">
      <c r="M2812" s="30" t="s">
        <v>7036</v>
      </c>
      <c r="N2812" s="31" t="s">
        <v>7037</v>
      </c>
    </row>
    <row r="2813" spans="13:14" ht="12.75" customHeight="1">
      <c r="M2813" s="30" t="s">
        <v>7038</v>
      </c>
      <c r="N2813" s="31" t="s">
        <v>7039</v>
      </c>
    </row>
    <row r="2814" spans="13:14" ht="12.75" customHeight="1">
      <c r="M2814" s="30" t="s">
        <v>7040</v>
      </c>
      <c r="N2814" s="31" t="s">
        <v>7041</v>
      </c>
    </row>
    <row r="2815" spans="13:14" ht="12.75" customHeight="1">
      <c r="M2815" s="30" t="s">
        <v>6011</v>
      </c>
      <c r="N2815" s="31" t="s">
        <v>7042</v>
      </c>
    </row>
    <row r="2816" spans="13:14" ht="12.75" customHeight="1">
      <c r="M2816" s="30" t="s">
        <v>7043</v>
      </c>
      <c r="N2816" s="31" t="s">
        <v>7044</v>
      </c>
    </row>
    <row r="2817" spans="13:14" ht="12.75" customHeight="1">
      <c r="M2817" s="30" t="s">
        <v>7045</v>
      </c>
      <c r="N2817" s="31" t="s">
        <v>7046</v>
      </c>
    </row>
    <row r="2818" spans="13:14" ht="12.75" customHeight="1">
      <c r="M2818" s="30" t="s">
        <v>7047</v>
      </c>
      <c r="N2818" s="31" t="s">
        <v>7048</v>
      </c>
    </row>
    <row r="2819" spans="13:14" ht="12.75" customHeight="1">
      <c r="M2819" s="30" t="s">
        <v>7049</v>
      </c>
      <c r="N2819" s="31" t="s">
        <v>7050</v>
      </c>
    </row>
    <row r="2820" spans="13:14" ht="12.75" customHeight="1">
      <c r="M2820" s="30" t="s">
        <v>7049</v>
      </c>
      <c r="N2820" s="31" t="s">
        <v>7051</v>
      </c>
    </row>
    <row r="2821" spans="13:14" ht="12.75" customHeight="1">
      <c r="M2821" s="30" t="s">
        <v>7052</v>
      </c>
      <c r="N2821" s="31" t="s">
        <v>7053</v>
      </c>
    </row>
    <row r="2822" spans="13:14" ht="12.75" customHeight="1">
      <c r="M2822" s="30" t="s">
        <v>7054</v>
      </c>
      <c r="N2822" s="31" t="s">
        <v>7055</v>
      </c>
    </row>
    <row r="2823" spans="13:14" ht="12.75" customHeight="1">
      <c r="M2823" s="30" t="s">
        <v>7056</v>
      </c>
      <c r="N2823" s="31" t="s">
        <v>7057</v>
      </c>
    </row>
    <row r="2824" spans="13:14" ht="12.75" customHeight="1">
      <c r="M2824" s="30" t="s">
        <v>7058</v>
      </c>
      <c r="N2824" s="31" t="s">
        <v>7059</v>
      </c>
    </row>
    <row r="2825" spans="13:14" ht="12.75" customHeight="1">
      <c r="M2825" s="30" t="s">
        <v>7060</v>
      </c>
      <c r="N2825" s="31" t="s">
        <v>7061</v>
      </c>
    </row>
    <row r="2826" spans="13:14" ht="12.75" customHeight="1">
      <c r="M2826" s="30" t="s">
        <v>7062</v>
      </c>
      <c r="N2826" s="31" t="s">
        <v>7063</v>
      </c>
    </row>
    <row r="2827" spans="13:14" ht="12.75" customHeight="1">
      <c r="M2827" s="30" t="s">
        <v>7064</v>
      </c>
      <c r="N2827" s="31" t="s">
        <v>7065</v>
      </c>
    </row>
    <row r="2828" spans="13:14" ht="12.75" customHeight="1">
      <c r="M2828" s="30" t="s">
        <v>7066</v>
      </c>
      <c r="N2828" s="31" t="s">
        <v>7067</v>
      </c>
    </row>
    <row r="2829" spans="13:14" ht="12.75" customHeight="1">
      <c r="M2829" s="30" t="s">
        <v>7066</v>
      </c>
      <c r="N2829" s="31" t="s">
        <v>7068</v>
      </c>
    </row>
    <row r="2830" spans="13:14" ht="12.75" customHeight="1">
      <c r="M2830" s="30" t="s">
        <v>7069</v>
      </c>
      <c r="N2830" s="31" t="s">
        <v>7070</v>
      </c>
    </row>
    <row r="2831" spans="13:14" ht="12.75" customHeight="1">
      <c r="M2831" s="30" t="s">
        <v>7071</v>
      </c>
      <c r="N2831" s="31" t="s">
        <v>7072</v>
      </c>
    </row>
    <row r="2832" spans="13:14" ht="12.75" customHeight="1">
      <c r="M2832" s="30" t="s">
        <v>7073</v>
      </c>
      <c r="N2832" s="31" t="s">
        <v>7074</v>
      </c>
    </row>
    <row r="2833" spans="13:14" ht="12.75" customHeight="1">
      <c r="M2833" s="30" t="s">
        <v>7075</v>
      </c>
      <c r="N2833" s="31" t="s">
        <v>7076</v>
      </c>
    </row>
    <row r="2834" spans="13:14" ht="12.75" customHeight="1">
      <c r="M2834" s="30" t="s">
        <v>7077</v>
      </c>
      <c r="N2834" s="31" t="s">
        <v>7078</v>
      </c>
    </row>
    <row r="2835" spans="13:14" ht="12.75" customHeight="1">
      <c r="M2835" s="30" t="s">
        <v>7079</v>
      </c>
      <c r="N2835" s="31" t="s">
        <v>7080</v>
      </c>
    </row>
    <row r="2836" spans="13:14" ht="12.75" customHeight="1">
      <c r="M2836" s="30" t="s">
        <v>7081</v>
      </c>
      <c r="N2836" s="31" t="s">
        <v>7082</v>
      </c>
    </row>
    <row r="2837" spans="13:14" ht="12.75" customHeight="1">
      <c r="M2837" s="30" t="s">
        <v>7083</v>
      </c>
      <c r="N2837" s="31" t="s">
        <v>7084</v>
      </c>
    </row>
    <row r="2838" spans="13:14" ht="12.75" customHeight="1">
      <c r="M2838" s="30" t="s">
        <v>7085</v>
      </c>
      <c r="N2838" s="31" t="s">
        <v>7086</v>
      </c>
    </row>
    <row r="2839" spans="13:14" ht="12.75" customHeight="1">
      <c r="M2839" s="30" t="s">
        <v>7087</v>
      </c>
      <c r="N2839" s="31" t="s">
        <v>7088</v>
      </c>
    </row>
    <row r="2840" spans="13:14" ht="12.75" customHeight="1">
      <c r="M2840" s="30" t="s">
        <v>7089</v>
      </c>
      <c r="N2840" s="31" t="s">
        <v>7090</v>
      </c>
    </row>
    <row r="2841" spans="13:14" ht="12.75" customHeight="1">
      <c r="M2841" s="30" t="s">
        <v>7091</v>
      </c>
      <c r="N2841" s="31" t="s">
        <v>7092</v>
      </c>
    </row>
    <row r="2842" spans="13:14" ht="12.75" customHeight="1">
      <c r="M2842" s="30" t="s">
        <v>7093</v>
      </c>
      <c r="N2842" s="31" t="s">
        <v>7094</v>
      </c>
    </row>
    <row r="2843" spans="13:14" ht="12.75" customHeight="1">
      <c r="M2843" s="30" t="s">
        <v>7095</v>
      </c>
      <c r="N2843" s="31" t="s">
        <v>7096</v>
      </c>
    </row>
    <row r="2844" spans="13:14" ht="12.75" customHeight="1">
      <c r="M2844" s="30" t="s">
        <v>7097</v>
      </c>
      <c r="N2844" s="31" t="s">
        <v>7098</v>
      </c>
    </row>
    <row r="2845" spans="13:14" ht="12.75" customHeight="1">
      <c r="M2845" s="30" t="s">
        <v>7099</v>
      </c>
      <c r="N2845" s="31" t="s">
        <v>7100</v>
      </c>
    </row>
    <row r="2846" spans="13:14" ht="12.75" customHeight="1">
      <c r="M2846" s="30" t="s">
        <v>7101</v>
      </c>
      <c r="N2846" s="31" t="s">
        <v>7102</v>
      </c>
    </row>
    <row r="2847" spans="13:14" ht="12.75" customHeight="1">
      <c r="M2847" s="30" t="s">
        <v>7103</v>
      </c>
      <c r="N2847" s="31" t="s">
        <v>7104</v>
      </c>
    </row>
    <row r="2848" spans="13:14" ht="12.75" customHeight="1">
      <c r="M2848" s="30" t="s">
        <v>7105</v>
      </c>
      <c r="N2848" s="31" t="s">
        <v>7106</v>
      </c>
    </row>
    <row r="2849" spans="13:14" ht="12.75" customHeight="1">
      <c r="M2849" s="30" t="s">
        <v>7107</v>
      </c>
      <c r="N2849" s="31" t="s">
        <v>7108</v>
      </c>
    </row>
    <row r="2850" spans="13:14" ht="12.75" customHeight="1">
      <c r="M2850" s="30" t="s">
        <v>7109</v>
      </c>
      <c r="N2850" s="31" t="s">
        <v>7110</v>
      </c>
    </row>
    <row r="2851" spans="13:14" ht="12.75" customHeight="1">
      <c r="M2851" s="30" t="s">
        <v>7111</v>
      </c>
      <c r="N2851" s="31" t="s">
        <v>7112</v>
      </c>
    </row>
    <row r="2852" spans="13:14" ht="12.75" customHeight="1">
      <c r="M2852" s="30" t="s">
        <v>7111</v>
      </c>
      <c r="N2852" s="31" t="s">
        <v>7113</v>
      </c>
    </row>
    <row r="2853" spans="13:14" ht="12.75" customHeight="1">
      <c r="M2853" s="30" t="s">
        <v>7114</v>
      </c>
      <c r="N2853" s="31" t="s">
        <v>7115</v>
      </c>
    </row>
    <row r="2854" spans="13:14" ht="12.75" customHeight="1">
      <c r="M2854" s="30" t="s">
        <v>7116</v>
      </c>
      <c r="N2854" s="31" t="s">
        <v>7117</v>
      </c>
    </row>
    <row r="2855" spans="13:14" ht="12.75" customHeight="1">
      <c r="M2855" s="30" t="s">
        <v>7118</v>
      </c>
      <c r="N2855" s="31" t="s">
        <v>7119</v>
      </c>
    </row>
    <row r="2856" spans="13:14" ht="12.75" customHeight="1">
      <c r="M2856" s="30" t="s">
        <v>7120</v>
      </c>
      <c r="N2856" s="31" t="s">
        <v>7121</v>
      </c>
    </row>
    <row r="2857" spans="13:14" ht="12.75" customHeight="1">
      <c r="M2857" s="30" t="s">
        <v>7122</v>
      </c>
      <c r="N2857" s="31" t="s">
        <v>7123</v>
      </c>
    </row>
    <row r="2858" spans="13:14" ht="12.75" customHeight="1">
      <c r="M2858" s="30" t="s">
        <v>7124</v>
      </c>
      <c r="N2858" s="31" t="s">
        <v>7125</v>
      </c>
    </row>
    <row r="2859" spans="13:14" ht="12.75" customHeight="1">
      <c r="M2859" s="30" t="s">
        <v>7126</v>
      </c>
      <c r="N2859" s="31" t="s">
        <v>7127</v>
      </c>
    </row>
    <row r="2860" spans="13:14" ht="12.75" customHeight="1">
      <c r="M2860" s="30" t="s">
        <v>7128</v>
      </c>
      <c r="N2860" s="31" t="s">
        <v>7129</v>
      </c>
    </row>
    <row r="2861" spans="13:14" ht="12.75" customHeight="1">
      <c r="M2861" s="30" t="s">
        <v>7130</v>
      </c>
      <c r="N2861" s="31" t="s">
        <v>7131</v>
      </c>
    </row>
    <row r="2862" spans="13:14" ht="12.75" customHeight="1">
      <c r="M2862" s="30" t="s">
        <v>7132</v>
      </c>
      <c r="N2862" s="31" t="s">
        <v>7133</v>
      </c>
    </row>
    <row r="2863" spans="13:14" ht="12.75" customHeight="1">
      <c r="M2863" s="30" t="s">
        <v>7134</v>
      </c>
      <c r="N2863" s="31" t="s">
        <v>7135</v>
      </c>
    </row>
    <row r="2864" spans="13:14" ht="12.75" customHeight="1">
      <c r="M2864" s="30" t="s">
        <v>7136</v>
      </c>
      <c r="N2864" s="31" t="s">
        <v>7137</v>
      </c>
    </row>
    <row r="2865" spans="13:14" ht="12.75" customHeight="1">
      <c r="M2865" s="30" t="s">
        <v>7136</v>
      </c>
      <c r="N2865" s="31" t="s">
        <v>7138</v>
      </c>
    </row>
    <row r="2866" spans="13:14" ht="12.75" customHeight="1">
      <c r="M2866" s="30" t="s">
        <v>7139</v>
      </c>
      <c r="N2866" s="31" t="s">
        <v>7140</v>
      </c>
    </row>
    <row r="2867" spans="13:14" ht="12.75" customHeight="1">
      <c r="M2867" s="30" t="s">
        <v>7141</v>
      </c>
      <c r="N2867" s="31" t="s">
        <v>7142</v>
      </c>
    </row>
    <row r="2868" spans="13:14" ht="12.75" customHeight="1">
      <c r="M2868" s="30" t="s">
        <v>7143</v>
      </c>
      <c r="N2868" s="31" t="s">
        <v>7144</v>
      </c>
    </row>
    <row r="2869" spans="13:14" ht="12.75" customHeight="1">
      <c r="M2869" s="30" t="s">
        <v>7145</v>
      </c>
      <c r="N2869" s="31" t="s">
        <v>7146</v>
      </c>
    </row>
    <row r="2870" spans="13:14" ht="12.75" customHeight="1">
      <c r="M2870" s="30" t="s">
        <v>7147</v>
      </c>
      <c r="N2870" s="31" t="s">
        <v>7148</v>
      </c>
    </row>
    <row r="2871" spans="13:14" ht="12.75" customHeight="1">
      <c r="M2871" s="30" t="s">
        <v>7149</v>
      </c>
      <c r="N2871" s="31" t="s">
        <v>7150</v>
      </c>
    </row>
    <row r="2872" spans="13:14" ht="12.75" customHeight="1">
      <c r="M2872" s="30" t="s">
        <v>7151</v>
      </c>
      <c r="N2872" s="31" t="s">
        <v>7152</v>
      </c>
    </row>
    <row r="2873" spans="13:14" ht="12.75" customHeight="1">
      <c r="M2873" s="30" t="s">
        <v>7153</v>
      </c>
      <c r="N2873" s="31" t="s">
        <v>7154</v>
      </c>
    </row>
    <row r="2874" spans="13:14" ht="12.75" customHeight="1">
      <c r="M2874" s="30" t="s">
        <v>7153</v>
      </c>
      <c r="N2874" s="31" t="s">
        <v>7155</v>
      </c>
    </row>
    <row r="2875" spans="13:14" ht="12.75" customHeight="1">
      <c r="M2875" s="30" t="s">
        <v>7153</v>
      </c>
      <c r="N2875" s="31" t="s">
        <v>7156</v>
      </c>
    </row>
    <row r="2876" spans="13:14" ht="12.75" customHeight="1">
      <c r="M2876" s="30" t="s">
        <v>7153</v>
      </c>
      <c r="N2876" s="31" t="s">
        <v>7157</v>
      </c>
    </row>
    <row r="2877" spans="13:14" ht="12.75" customHeight="1">
      <c r="M2877" s="30" t="s">
        <v>7158</v>
      </c>
      <c r="N2877" s="31" t="s">
        <v>7159</v>
      </c>
    </row>
    <row r="2878" spans="13:14" ht="12.75" customHeight="1">
      <c r="M2878" s="30" t="s">
        <v>7160</v>
      </c>
      <c r="N2878" s="31" t="s">
        <v>7161</v>
      </c>
    </row>
    <row r="2879" spans="13:14" ht="12.75" customHeight="1">
      <c r="M2879" s="30" t="s">
        <v>7162</v>
      </c>
      <c r="N2879" s="31" t="s">
        <v>7163</v>
      </c>
    </row>
    <row r="2880" spans="13:14" ht="12.75" customHeight="1">
      <c r="M2880" s="30" t="s">
        <v>7164</v>
      </c>
      <c r="N2880" s="31" t="s">
        <v>7165</v>
      </c>
    </row>
    <row r="2881" spans="13:14" ht="12.75" customHeight="1">
      <c r="M2881" s="30" t="s">
        <v>7166</v>
      </c>
      <c r="N2881" s="31" t="s">
        <v>7167</v>
      </c>
    </row>
    <row r="2882" spans="13:14" ht="12.75" customHeight="1">
      <c r="M2882" s="30" t="s">
        <v>7168</v>
      </c>
      <c r="N2882" s="31" t="s">
        <v>7169</v>
      </c>
    </row>
    <row r="2883" spans="13:14" ht="12.75" customHeight="1">
      <c r="M2883" s="30" t="s">
        <v>7168</v>
      </c>
      <c r="N2883" s="31" t="s">
        <v>7170</v>
      </c>
    </row>
    <row r="2884" spans="13:14" ht="12.75" customHeight="1">
      <c r="M2884" s="30" t="s">
        <v>7171</v>
      </c>
      <c r="N2884" s="31" t="s">
        <v>7172</v>
      </c>
    </row>
    <row r="2885" spans="13:14" ht="12.75" customHeight="1">
      <c r="M2885" s="30" t="s">
        <v>7173</v>
      </c>
      <c r="N2885" s="31" t="s">
        <v>7174</v>
      </c>
    </row>
    <row r="2886" spans="13:14" ht="12.75" customHeight="1">
      <c r="M2886" s="30" t="s">
        <v>7175</v>
      </c>
      <c r="N2886" s="31" t="s">
        <v>7176</v>
      </c>
    </row>
    <row r="2887" spans="13:14" ht="12.75" customHeight="1">
      <c r="M2887" s="30" t="s">
        <v>7177</v>
      </c>
      <c r="N2887" s="31" t="s">
        <v>7178</v>
      </c>
    </row>
    <row r="2888" spans="13:14" ht="12.75" customHeight="1">
      <c r="M2888" s="30" t="s">
        <v>3321</v>
      </c>
      <c r="N2888" s="31" t="s">
        <v>3322</v>
      </c>
    </row>
    <row r="2889" spans="13:14" ht="12.75" customHeight="1">
      <c r="M2889" s="30" t="s">
        <v>3323</v>
      </c>
      <c r="N2889" s="31" t="s">
        <v>3324</v>
      </c>
    </row>
    <row r="2890" spans="13:14" ht="12.75" customHeight="1">
      <c r="M2890" s="30" t="s">
        <v>3325</v>
      </c>
      <c r="N2890" s="31" t="s">
        <v>3326</v>
      </c>
    </row>
    <row r="2891" spans="13:14" ht="12.75" customHeight="1">
      <c r="M2891" s="30" t="s">
        <v>3327</v>
      </c>
      <c r="N2891" s="31" t="s">
        <v>3328</v>
      </c>
    </row>
    <row r="2892" spans="13:14" ht="12.75" customHeight="1">
      <c r="M2892" s="30" t="s">
        <v>3329</v>
      </c>
      <c r="N2892" s="31" t="s">
        <v>3330</v>
      </c>
    </row>
    <row r="2893" spans="13:14" ht="12.75" customHeight="1">
      <c r="M2893" s="30" t="s">
        <v>3331</v>
      </c>
      <c r="N2893" s="31" t="s">
        <v>3332</v>
      </c>
    </row>
    <row r="2894" spans="13:14" ht="12.75" customHeight="1">
      <c r="M2894" s="30" t="s">
        <v>3333</v>
      </c>
      <c r="N2894" s="31" t="s">
        <v>3334</v>
      </c>
    </row>
    <row r="2895" spans="13:14" ht="12.75" customHeight="1">
      <c r="M2895" s="30" t="s">
        <v>6015</v>
      </c>
      <c r="N2895" s="31" t="s">
        <v>3335</v>
      </c>
    </row>
    <row r="2896" spans="13:14" ht="12.75" customHeight="1">
      <c r="M2896" s="30" t="s">
        <v>3336</v>
      </c>
      <c r="N2896" s="31" t="s">
        <v>3337</v>
      </c>
    </row>
    <row r="2897" spans="13:14" ht="12.75" customHeight="1">
      <c r="M2897" s="30" t="s">
        <v>3338</v>
      </c>
      <c r="N2897" s="31" t="s">
        <v>3339</v>
      </c>
    </row>
    <row r="2898" spans="13:14" ht="12.75" customHeight="1">
      <c r="M2898" s="30" t="s">
        <v>3340</v>
      </c>
      <c r="N2898" s="31" t="s">
        <v>3341</v>
      </c>
    </row>
    <row r="2899" spans="13:14" ht="12.75" customHeight="1">
      <c r="M2899" s="30" t="s">
        <v>3342</v>
      </c>
      <c r="N2899" s="31" t="s">
        <v>3343</v>
      </c>
    </row>
    <row r="2900" spans="13:14" ht="12.75" customHeight="1">
      <c r="M2900" s="30" t="s">
        <v>3344</v>
      </c>
      <c r="N2900" s="31" t="s">
        <v>3345</v>
      </c>
    </row>
    <row r="2901" spans="13:14" ht="12.75" customHeight="1">
      <c r="M2901" s="30" t="s">
        <v>3346</v>
      </c>
      <c r="N2901" s="31" t="s">
        <v>3347</v>
      </c>
    </row>
    <row r="2902" spans="13:14" ht="12.75" customHeight="1">
      <c r="M2902" s="30" t="s">
        <v>3348</v>
      </c>
      <c r="N2902" s="31" t="s">
        <v>3349</v>
      </c>
    </row>
    <row r="2903" spans="13:14" ht="12.75" customHeight="1">
      <c r="M2903" s="30" t="s">
        <v>3350</v>
      </c>
      <c r="N2903" s="31" t="s">
        <v>3351</v>
      </c>
    </row>
    <row r="2904" spans="13:14" ht="12.75" customHeight="1">
      <c r="M2904" s="30" t="s">
        <v>3352</v>
      </c>
      <c r="N2904" s="31" t="s">
        <v>3353</v>
      </c>
    </row>
    <row r="2905" spans="13:14" ht="12.75" customHeight="1">
      <c r="M2905" s="30" t="s">
        <v>3354</v>
      </c>
      <c r="N2905" s="31" t="s">
        <v>3355</v>
      </c>
    </row>
    <row r="2906" spans="13:14" ht="12.75" customHeight="1">
      <c r="M2906" s="30" t="s">
        <v>3356</v>
      </c>
      <c r="N2906" s="31" t="s">
        <v>3357</v>
      </c>
    </row>
    <row r="2907" spans="13:14" ht="12.75" customHeight="1">
      <c r="M2907" s="30" t="s">
        <v>3358</v>
      </c>
      <c r="N2907" s="31" t="s">
        <v>3359</v>
      </c>
    </row>
    <row r="2908" spans="13:14" ht="12.75" customHeight="1">
      <c r="M2908" s="30" t="s">
        <v>3360</v>
      </c>
      <c r="N2908" s="31" t="s">
        <v>3361</v>
      </c>
    </row>
    <row r="2909" spans="13:14" ht="12.75" customHeight="1">
      <c r="M2909" s="30" t="s">
        <v>6019</v>
      </c>
      <c r="N2909" s="31" t="s">
        <v>3362</v>
      </c>
    </row>
    <row r="2910" spans="13:14" ht="12.75" customHeight="1">
      <c r="M2910" s="30" t="s">
        <v>3363</v>
      </c>
      <c r="N2910" s="31" t="s">
        <v>3364</v>
      </c>
    </row>
    <row r="2911" spans="13:14" ht="12.75" customHeight="1">
      <c r="M2911" s="30" t="s">
        <v>3365</v>
      </c>
      <c r="N2911" s="31" t="s">
        <v>3366</v>
      </c>
    </row>
    <row r="2912" spans="13:14" ht="12.75" customHeight="1">
      <c r="M2912" s="30" t="s">
        <v>3365</v>
      </c>
      <c r="N2912" s="31" t="s">
        <v>3367</v>
      </c>
    </row>
    <row r="2913" spans="13:14" ht="12.75" customHeight="1">
      <c r="M2913" s="30" t="s">
        <v>3368</v>
      </c>
      <c r="N2913" s="31" t="s">
        <v>3369</v>
      </c>
    </row>
    <row r="2914" spans="13:14" ht="12.75" customHeight="1">
      <c r="M2914" s="30" t="s">
        <v>3370</v>
      </c>
      <c r="N2914" s="31" t="s">
        <v>3371</v>
      </c>
    </row>
    <row r="2915" spans="13:14" ht="12.75" customHeight="1">
      <c r="M2915" s="30" t="s">
        <v>3372</v>
      </c>
      <c r="N2915" s="31" t="s">
        <v>3373</v>
      </c>
    </row>
    <row r="2916" spans="13:14" ht="12.75" customHeight="1">
      <c r="M2916" s="30" t="s">
        <v>3374</v>
      </c>
      <c r="N2916" s="31" t="s">
        <v>3375</v>
      </c>
    </row>
    <row r="2917" spans="13:14" ht="12.75" customHeight="1">
      <c r="M2917" s="30" t="s">
        <v>3376</v>
      </c>
      <c r="N2917" s="31" t="s">
        <v>3377</v>
      </c>
    </row>
    <row r="2918" spans="13:14" ht="12.75" customHeight="1">
      <c r="M2918" s="30" t="s">
        <v>3378</v>
      </c>
      <c r="N2918" s="31" t="s">
        <v>3379</v>
      </c>
    </row>
    <row r="2919" spans="13:14" ht="12.75" customHeight="1">
      <c r="M2919" s="30" t="s">
        <v>3380</v>
      </c>
      <c r="N2919" s="31" t="s">
        <v>3381</v>
      </c>
    </row>
    <row r="2920" spans="13:14" ht="12.75" customHeight="1">
      <c r="M2920" s="30" t="s">
        <v>3382</v>
      </c>
      <c r="N2920" s="31" t="s">
        <v>3383</v>
      </c>
    </row>
    <row r="2921" spans="13:14" ht="12.75" customHeight="1">
      <c r="M2921" s="30" t="s">
        <v>3382</v>
      </c>
      <c r="N2921" s="31" t="s">
        <v>3384</v>
      </c>
    </row>
    <row r="2922" spans="13:14" ht="12.75" customHeight="1">
      <c r="M2922" s="30" t="s">
        <v>3382</v>
      </c>
      <c r="N2922" s="31" t="s">
        <v>3385</v>
      </c>
    </row>
    <row r="2923" spans="13:14" ht="12.75" customHeight="1">
      <c r="M2923" s="30" t="s">
        <v>3386</v>
      </c>
      <c r="N2923" s="31" t="s">
        <v>3387</v>
      </c>
    </row>
    <row r="2924" spans="13:14" ht="12.75" customHeight="1">
      <c r="M2924" s="30" t="s">
        <v>3388</v>
      </c>
      <c r="N2924" s="31" t="s">
        <v>3389</v>
      </c>
    </row>
    <row r="2925" spans="13:14" ht="12.75" customHeight="1">
      <c r="M2925" s="30" t="s">
        <v>3390</v>
      </c>
      <c r="N2925" s="31" t="s">
        <v>3391</v>
      </c>
    </row>
    <row r="2926" spans="13:14" ht="12.75" customHeight="1">
      <c r="M2926" s="30" t="s">
        <v>3392</v>
      </c>
      <c r="N2926" s="31" t="s">
        <v>3393</v>
      </c>
    </row>
    <row r="2927" spans="13:14" ht="12.75" customHeight="1">
      <c r="M2927" s="30" t="s">
        <v>3394</v>
      </c>
      <c r="N2927" s="31" t="s">
        <v>3395</v>
      </c>
    </row>
    <row r="2928" spans="13:14" ht="12.75" customHeight="1">
      <c r="M2928" s="30" t="s">
        <v>6023</v>
      </c>
      <c r="N2928" s="31" t="s">
        <v>3396</v>
      </c>
    </row>
    <row r="2929" spans="13:14" ht="12.75" customHeight="1">
      <c r="M2929" s="30" t="s">
        <v>6023</v>
      </c>
      <c r="N2929" s="31" t="s">
        <v>3397</v>
      </c>
    </row>
    <row r="2930" spans="13:14" ht="12.75" customHeight="1">
      <c r="M2930" s="30" t="s">
        <v>3398</v>
      </c>
      <c r="N2930" s="31" t="s">
        <v>3399</v>
      </c>
    </row>
    <row r="2931" spans="13:14" ht="12.75" customHeight="1">
      <c r="M2931" s="30" t="s">
        <v>3400</v>
      </c>
      <c r="N2931" s="31" t="s">
        <v>3401</v>
      </c>
    </row>
    <row r="2932" spans="13:14" ht="12.75" customHeight="1">
      <c r="M2932" s="30" t="s">
        <v>3402</v>
      </c>
      <c r="N2932" s="31" t="s">
        <v>3403</v>
      </c>
    </row>
    <row r="2933" spans="13:14" ht="12.75" customHeight="1">
      <c r="M2933" s="30" t="s">
        <v>3404</v>
      </c>
      <c r="N2933" s="31" t="s">
        <v>3405</v>
      </c>
    </row>
    <row r="2934" spans="13:14" ht="12.75" customHeight="1">
      <c r="M2934" s="30" t="s">
        <v>3406</v>
      </c>
      <c r="N2934" s="31" t="s">
        <v>3407</v>
      </c>
    </row>
    <row r="2935" spans="13:14" ht="12.75" customHeight="1">
      <c r="M2935" s="30" t="s">
        <v>3408</v>
      </c>
      <c r="N2935" s="31" t="s">
        <v>3409</v>
      </c>
    </row>
    <row r="2936" spans="13:14" ht="12.75" customHeight="1">
      <c r="M2936" s="30" t="s">
        <v>3410</v>
      </c>
      <c r="N2936" s="31" t="s">
        <v>3411</v>
      </c>
    </row>
    <row r="2937" spans="13:14" ht="12.75" customHeight="1">
      <c r="M2937" s="30" t="s">
        <v>3412</v>
      </c>
      <c r="N2937" s="31" t="s">
        <v>3413</v>
      </c>
    </row>
    <row r="2938" spans="13:14" ht="12.75" customHeight="1">
      <c r="M2938" s="30" t="s">
        <v>3414</v>
      </c>
      <c r="N2938" s="31" t="s">
        <v>3415</v>
      </c>
    </row>
    <row r="2939" spans="13:14" ht="12.75" customHeight="1">
      <c r="M2939" s="30" t="s">
        <v>3416</v>
      </c>
      <c r="N2939" s="31" t="s">
        <v>3417</v>
      </c>
    </row>
    <row r="2940" spans="13:14" ht="12.75" customHeight="1">
      <c r="M2940" s="30" t="s">
        <v>3418</v>
      </c>
      <c r="N2940" s="31" t="s">
        <v>3419</v>
      </c>
    </row>
    <row r="2941" spans="13:14" ht="12.75" customHeight="1">
      <c r="M2941" s="30" t="s">
        <v>3420</v>
      </c>
      <c r="N2941" s="31" t="s">
        <v>3421</v>
      </c>
    </row>
    <row r="2942" spans="13:14" ht="12.75" customHeight="1">
      <c r="M2942" s="30" t="s">
        <v>3420</v>
      </c>
      <c r="N2942" s="31" t="s">
        <v>3422</v>
      </c>
    </row>
    <row r="2943" spans="13:14" ht="12.75" customHeight="1">
      <c r="M2943" s="30" t="s">
        <v>3423</v>
      </c>
      <c r="N2943" s="31" t="s">
        <v>3424</v>
      </c>
    </row>
    <row r="2944" spans="13:14" ht="12.75" customHeight="1">
      <c r="M2944" s="30" t="s">
        <v>3425</v>
      </c>
      <c r="N2944" s="31" t="s">
        <v>3426</v>
      </c>
    </row>
    <row r="2945" spans="13:14" ht="12.75" customHeight="1">
      <c r="M2945" s="30" t="s">
        <v>3427</v>
      </c>
      <c r="N2945" s="31" t="s">
        <v>3428</v>
      </c>
    </row>
    <row r="2946" spans="13:14" ht="12.75" customHeight="1">
      <c r="M2946" s="30" t="s">
        <v>3429</v>
      </c>
      <c r="N2946" s="31" t="s">
        <v>3430</v>
      </c>
    </row>
    <row r="2947" spans="13:14" ht="12.75" customHeight="1">
      <c r="M2947" s="30" t="s">
        <v>3429</v>
      </c>
      <c r="N2947" s="31" t="s">
        <v>3431</v>
      </c>
    </row>
    <row r="2948" spans="13:14" ht="12.75" customHeight="1">
      <c r="M2948" s="30" t="s">
        <v>3432</v>
      </c>
      <c r="N2948" s="31" t="s">
        <v>3433</v>
      </c>
    </row>
    <row r="2949" spans="13:14" ht="12.75" customHeight="1">
      <c r="M2949" s="30" t="s">
        <v>3434</v>
      </c>
      <c r="N2949" s="31" t="s">
        <v>3435</v>
      </c>
    </row>
    <row r="2950" spans="13:14" ht="12.75" customHeight="1">
      <c r="M2950" s="30" t="s">
        <v>3436</v>
      </c>
      <c r="N2950" s="31" t="s">
        <v>3437</v>
      </c>
    </row>
    <row r="2951" spans="13:14" ht="12.75" customHeight="1">
      <c r="M2951" s="30" t="s">
        <v>3438</v>
      </c>
      <c r="N2951" s="31" t="s">
        <v>3439</v>
      </c>
    </row>
    <row r="2952" spans="13:14" ht="12.75" customHeight="1">
      <c r="M2952" s="30" t="s">
        <v>3440</v>
      </c>
      <c r="N2952" s="31" t="s">
        <v>3441</v>
      </c>
    </row>
    <row r="2953" spans="13:14" ht="12.75" customHeight="1">
      <c r="M2953" s="30" t="s">
        <v>3442</v>
      </c>
      <c r="N2953" s="31" t="s">
        <v>3443</v>
      </c>
    </row>
    <row r="2954" spans="13:14" ht="12.75" customHeight="1">
      <c r="M2954" s="30" t="s">
        <v>3444</v>
      </c>
      <c r="N2954" s="31" t="s">
        <v>3445</v>
      </c>
    </row>
    <row r="2955" spans="13:14" ht="12.75" customHeight="1">
      <c r="M2955" s="30" t="s">
        <v>3446</v>
      </c>
      <c r="N2955" s="31" t="s">
        <v>3447</v>
      </c>
    </row>
    <row r="2956" spans="13:14" ht="12.75" customHeight="1">
      <c r="M2956" s="30" t="s">
        <v>3448</v>
      </c>
      <c r="N2956" s="31" t="s">
        <v>3449</v>
      </c>
    </row>
    <row r="2957" spans="13:14" ht="12.75" customHeight="1">
      <c r="M2957" s="30" t="s">
        <v>3450</v>
      </c>
      <c r="N2957" s="31" t="s">
        <v>3451</v>
      </c>
    </row>
    <row r="2958" spans="13:14" ht="12.75" customHeight="1">
      <c r="M2958" s="30" t="s">
        <v>3452</v>
      </c>
      <c r="N2958" s="31" t="s">
        <v>3453</v>
      </c>
    </row>
    <row r="2959" spans="13:14" ht="12.75" customHeight="1">
      <c r="M2959" s="30" t="s">
        <v>3454</v>
      </c>
      <c r="N2959" s="31" t="s">
        <v>3455</v>
      </c>
    </row>
    <row r="2960" spans="13:14" ht="12.75" customHeight="1">
      <c r="M2960" s="30" t="s">
        <v>3456</v>
      </c>
      <c r="N2960" s="31" t="s">
        <v>3457</v>
      </c>
    </row>
    <row r="2961" spans="13:14" ht="12.75" customHeight="1">
      <c r="M2961" s="30" t="s">
        <v>3458</v>
      </c>
      <c r="N2961" s="31" t="s">
        <v>3459</v>
      </c>
    </row>
    <row r="2962" spans="13:14" ht="12.75" customHeight="1">
      <c r="M2962" s="30" t="s">
        <v>3460</v>
      </c>
      <c r="N2962" s="31" t="s">
        <v>3461</v>
      </c>
    </row>
    <row r="2963" spans="13:14" ht="12.75" customHeight="1">
      <c r="M2963" s="30" t="s">
        <v>3462</v>
      </c>
      <c r="N2963" s="31" t="s">
        <v>3463</v>
      </c>
    </row>
    <row r="2964" spans="13:14" ht="12.75" customHeight="1">
      <c r="M2964" s="30" t="s">
        <v>3462</v>
      </c>
      <c r="N2964" s="31" t="s">
        <v>3464</v>
      </c>
    </row>
    <row r="2965" spans="13:14" ht="12.75" customHeight="1">
      <c r="M2965" s="30" t="s">
        <v>3465</v>
      </c>
      <c r="N2965" s="31" t="s">
        <v>3466</v>
      </c>
    </row>
    <row r="2966" spans="13:14" ht="12.75" customHeight="1">
      <c r="M2966" s="30" t="s">
        <v>3467</v>
      </c>
      <c r="N2966" s="31" t="s">
        <v>3468</v>
      </c>
    </row>
    <row r="2967" spans="13:14" ht="12.75" customHeight="1">
      <c r="M2967" s="30" t="s">
        <v>3469</v>
      </c>
      <c r="N2967" s="31" t="s">
        <v>3470</v>
      </c>
    </row>
    <row r="2968" spans="13:14" ht="12.75" customHeight="1">
      <c r="M2968" s="30" t="s">
        <v>3471</v>
      </c>
      <c r="N2968" s="31" t="s">
        <v>3472</v>
      </c>
    </row>
    <row r="2969" spans="13:14" ht="12.75" customHeight="1">
      <c r="M2969" s="30" t="s">
        <v>3473</v>
      </c>
      <c r="N2969" s="31" t="s">
        <v>3474</v>
      </c>
    </row>
    <row r="2970" spans="13:14" ht="12.75" customHeight="1">
      <c r="M2970" s="30" t="s">
        <v>3473</v>
      </c>
      <c r="N2970" s="31" t="s">
        <v>3475</v>
      </c>
    </row>
    <row r="2971" spans="13:14" ht="12.75" customHeight="1">
      <c r="M2971" s="30" t="s">
        <v>3473</v>
      </c>
      <c r="N2971" s="31" t="s">
        <v>3476</v>
      </c>
    </row>
    <row r="2972" spans="13:14" ht="12.75" customHeight="1">
      <c r="M2972" s="30" t="s">
        <v>3473</v>
      </c>
      <c r="N2972" s="31" t="s">
        <v>3477</v>
      </c>
    </row>
    <row r="2973" spans="13:14" ht="12.75" customHeight="1">
      <c r="M2973" s="30" t="s">
        <v>3478</v>
      </c>
      <c r="N2973" s="31" t="s">
        <v>3479</v>
      </c>
    </row>
    <row r="2974" spans="13:14" ht="12.75" customHeight="1">
      <c r="M2974" s="30" t="s">
        <v>3480</v>
      </c>
      <c r="N2974" s="31" t="s">
        <v>3481</v>
      </c>
    </row>
    <row r="2975" spans="13:14" ht="12.75" customHeight="1">
      <c r="M2975" s="30" t="s">
        <v>3482</v>
      </c>
      <c r="N2975" s="31" t="s">
        <v>3483</v>
      </c>
    </row>
    <row r="2976" spans="13:14" ht="12.75" customHeight="1">
      <c r="M2976" s="30" t="s">
        <v>3484</v>
      </c>
      <c r="N2976" s="31" t="s">
        <v>3485</v>
      </c>
    </row>
    <row r="2977" spans="13:14" ht="12.75" customHeight="1">
      <c r="M2977" s="30" t="s">
        <v>3486</v>
      </c>
      <c r="N2977" s="31" t="s">
        <v>3487</v>
      </c>
    </row>
    <row r="2978" spans="13:14" ht="12.75" customHeight="1">
      <c r="M2978" s="30" t="s">
        <v>3488</v>
      </c>
      <c r="N2978" s="31" t="s">
        <v>3489</v>
      </c>
    </row>
    <row r="2979" spans="13:14" ht="12.75" customHeight="1">
      <c r="M2979" s="30" t="s">
        <v>3490</v>
      </c>
      <c r="N2979" s="31" t="s">
        <v>3491</v>
      </c>
    </row>
    <row r="2980" spans="13:14" ht="12.75" customHeight="1">
      <c r="M2980" s="30" t="s">
        <v>3492</v>
      </c>
      <c r="N2980" s="31" t="s">
        <v>3493</v>
      </c>
    </row>
    <row r="2981" spans="13:14" ht="12.75" customHeight="1">
      <c r="M2981" s="30" t="s">
        <v>3494</v>
      </c>
      <c r="N2981" s="31" t="s">
        <v>3495</v>
      </c>
    </row>
    <row r="2982" spans="13:14" ht="12.75" customHeight="1">
      <c r="M2982" s="30" t="s">
        <v>3496</v>
      </c>
      <c r="N2982" s="31" t="s">
        <v>3497</v>
      </c>
    </row>
    <row r="2983" spans="13:14" ht="12.75" customHeight="1">
      <c r="M2983" s="30" t="s">
        <v>3498</v>
      </c>
      <c r="N2983" s="31" t="s">
        <v>3499</v>
      </c>
    </row>
    <row r="2984" spans="13:14" ht="12.75" customHeight="1">
      <c r="M2984" s="30" t="s">
        <v>3498</v>
      </c>
      <c r="N2984" s="31" t="s">
        <v>3500</v>
      </c>
    </row>
    <row r="2985" spans="13:14" ht="12.75" customHeight="1">
      <c r="M2985" s="30" t="s">
        <v>3498</v>
      </c>
      <c r="N2985" s="31" t="s">
        <v>3501</v>
      </c>
    </row>
    <row r="2986" spans="13:14" ht="12.75" customHeight="1">
      <c r="M2986" s="30" t="s">
        <v>3498</v>
      </c>
      <c r="N2986" s="31" t="s">
        <v>3502</v>
      </c>
    </row>
    <row r="2987" spans="13:14" ht="12.75" customHeight="1">
      <c r="M2987" s="30" t="s">
        <v>3498</v>
      </c>
      <c r="N2987" s="31" t="s">
        <v>3503</v>
      </c>
    </row>
    <row r="2988" spans="13:14" ht="12.75" customHeight="1">
      <c r="M2988" s="30" t="s">
        <v>3498</v>
      </c>
      <c r="N2988" s="31" t="s">
        <v>3504</v>
      </c>
    </row>
    <row r="2989" spans="13:14" ht="12.75" customHeight="1">
      <c r="M2989" s="30" t="s">
        <v>3505</v>
      </c>
      <c r="N2989" s="31" t="s">
        <v>3506</v>
      </c>
    </row>
    <row r="2990" spans="13:14" ht="12.75" customHeight="1">
      <c r="M2990" s="30" t="s">
        <v>3507</v>
      </c>
      <c r="N2990" s="31" t="s">
        <v>3508</v>
      </c>
    </row>
    <row r="2991" spans="13:14" ht="12.75" customHeight="1">
      <c r="M2991" s="30" t="s">
        <v>3509</v>
      </c>
      <c r="N2991" s="31" t="s">
        <v>3510</v>
      </c>
    </row>
    <row r="2992" spans="13:14" ht="12.75" customHeight="1">
      <c r="M2992" s="30" t="s">
        <v>3511</v>
      </c>
      <c r="N2992" s="31" t="s">
        <v>3512</v>
      </c>
    </row>
    <row r="2993" spans="13:14" ht="12.75" customHeight="1">
      <c r="M2993" s="30" t="s">
        <v>3511</v>
      </c>
      <c r="N2993" s="31" t="s">
        <v>3513</v>
      </c>
    </row>
    <row r="2994" spans="13:14" ht="12.75" customHeight="1">
      <c r="M2994" s="30" t="s">
        <v>6038</v>
      </c>
      <c r="N2994" s="31" t="s">
        <v>3514</v>
      </c>
    </row>
    <row r="2995" spans="13:14" ht="12.75" customHeight="1">
      <c r="M2995" s="30" t="s">
        <v>3515</v>
      </c>
      <c r="N2995" s="31" t="s">
        <v>3516</v>
      </c>
    </row>
    <row r="2996" spans="13:14" ht="12.75" customHeight="1">
      <c r="M2996" s="30" t="s">
        <v>3515</v>
      </c>
      <c r="N2996" s="31" t="s">
        <v>3517</v>
      </c>
    </row>
    <row r="2997" spans="13:14" ht="12.75" customHeight="1">
      <c r="M2997" s="30" t="s">
        <v>3515</v>
      </c>
      <c r="N2997" s="31" t="s">
        <v>3518</v>
      </c>
    </row>
    <row r="2998" spans="13:14" ht="12.75" customHeight="1">
      <c r="M2998" s="30" t="s">
        <v>3519</v>
      </c>
      <c r="N2998" s="31" t="s">
        <v>3520</v>
      </c>
    </row>
    <row r="2999" spans="13:14" ht="12.75" customHeight="1">
      <c r="M2999" s="30" t="s">
        <v>3521</v>
      </c>
      <c r="N2999" s="31" t="s">
        <v>3522</v>
      </c>
    </row>
    <row r="3000" spans="13:14" ht="12.75" customHeight="1">
      <c r="M3000" s="30" t="s">
        <v>3521</v>
      </c>
      <c r="N3000" s="31" t="s">
        <v>3523</v>
      </c>
    </row>
    <row r="3001" spans="13:14" ht="12.75" customHeight="1">
      <c r="M3001" s="30" t="s">
        <v>3524</v>
      </c>
      <c r="N3001" s="31" t="s">
        <v>3525</v>
      </c>
    </row>
    <row r="3002" spans="13:14" ht="12.75" customHeight="1">
      <c r="M3002" s="30" t="s">
        <v>3524</v>
      </c>
      <c r="N3002" s="31" t="s">
        <v>3526</v>
      </c>
    </row>
    <row r="3003" spans="13:14" ht="12.75" customHeight="1">
      <c r="M3003" s="30" t="s">
        <v>3527</v>
      </c>
      <c r="N3003" s="31" t="s">
        <v>3528</v>
      </c>
    </row>
    <row r="3004" spans="13:14" ht="12.75" customHeight="1">
      <c r="M3004" s="30" t="s">
        <v>3529</v>
      </c>
      <c r="N3004" s="31" t="s">
        <v>3530</v>
      </c>
    </row>
    <row r="3005" spans="13:14" ht="12.75" customHeight="1">
      <c r="M3005" s="30" t="s">
        <v>3531</v>
      </c>
      <c r="N3005" s="31" t="s">
        <v>3532</v>
      </c>
    </row>
    <row r="3006" spans="13:14" ht="12.75" customHeight="1">
      <c r="M3006" s="30" t="s">
        <v>3533</v>
      </c>
      <c r="N3006" s="31" t="s">
        <v>3534</v>
      </c>
    </row>
    <row r="3007" spans="13:14" ht="12.75" customHeight="1">
      <c r="M3007" s="30" t="s">
        <v>3535</v>
      </c>
      <c r="N3007" s="31" t="s">
        <v>3536</v>
      </c>
    </row>
    <row r="3008" spans="13:14" ht="12.75" customHeight="1">
      <c r="M3008" s="30" t="s">
        <v>3537</v>
      </c>
      <c r="N3008" s="31" t="s">
        <v>3538</v>
      </c>
    </row>
    <row r="3009" spans="13:14" ht="12.75" customHeight="1">
      <c r="M3009" s="30" t="s">
        <v>3539</v>
      </c>
      <c r="N3009" s="31" t="s">
        <v>3540</v>
      </c>
    </row>
    <row r="3010" spans="13:14" ht="12.75" customHeight="1">
      <c r="M3010" s="30" t="s">
        <v>3541</v>
      </c>
      <c r="N3010" s="31" t="s">
        <v>3542</v>
      </c>
    </row>
    <row r="3011" spans="13:14" ht="12.75" customHeight="1">
      <c r="M3011" s="30" t="s">
        <v>3543</v>
      </c>
      <c r="N3011" s="31" t="s">
        <v>3544</v>
      </c>
    </row>
    <row r="3012" spans="13:14" ht="12.75" customHeight="1">
      <c r="M3012" s="30" t="s">
        <v>3545</v>
      </c>
      <c r="N3012" s="31" t="s">
        <v>3546</v>
      </c>
    </row>
    <row r="3013" spans="13:14" ht="12.75" customHeight="1">
      <c r="M3013" s="30" t="s">
        <v>3547</v>
      </c>
      <c r="N3013" s="31" t="s">
        <v>3548</v>
      </c>
    </row>
    <row r="3014" spans="13:14" ht="12.75" customHeight="1">
      <c r="M3014" s="30" t="s">
        <v>3549</v>
      </c>
      <c r="N3014" s="31" t="s">
        <v>3550</v>
      </c>
    </row>
    <row r="3015" spans="13:14" ht="12.75" customHeight="1">
      <c r="M3015" s="30" t="s">
        <v>3551</v>
      </c>
      <c r="N3015" s="31" t="s">
        <v>3552</v>
      </c>
    </row>
    <row r="3016" spans="13:14" ht="12.75" customHeight="1">
      <c r="M3016" s="30" t="s">
        <v>3553</v>
      </c>
      <c r="N3016" s="31" t="s">
        <v>3554</v>
      </c>
    </row>
    <row r="3017" spans="13:14" ht="12.75" customHeight="1">
      <c r="M3017" s="30" t="s">
        <v>3555</v>
      </c>
      <c r="N3017" s="31" t="s">
        <v>3556</v>
      </c>
    </row>
    <row r="3018" spans="13:14" ht="12.75" customHeight="1">
      <c r="M3018" s="30" t="s">
        <v>3557</v>
      </c>
      <c r="N3018" s="31" t="s">
        <v>3558</v>
      </c>
    </row>
    <row r="3019" spans="13:14" ht="12.75" customHeight="1">
      <c r="M3019" s="30" t="s">
        <v>3557</v>
      </c>
      <c r="N3019" s="31" t="s">
        <v>3559</v>
      </c>
    </row>
    <row r="3020" spans="13:14" ht="12.75" customHeight="1">
      <c r="M3020" s="30" t="s">
        <v>3557</v>
      </c>
      <c r="N3020" s="31" t="s">
        <v>3560</v>
      </c>
    </row>
    <row r="3021" spans="13:14" ht="12.75" customHeight="1">
      <c r="M3021" s="30" t="s">
        <v>3561</v>
      </c>
      <c r="N3021" s="31" t="s">
        <v>3562</v>
      </c>
    </row>
    <row r="3022" spans="13:14" ht="12.75" customHeight="1">
      <c r="M3022" s="30" t="s">
        <v>3563</v>
      </c>
      <c r="N3022" s="31" t="s">
        <v>3564</v>
      </c>
    </row>
    <row r="3023" spans="13:14" ht="12.75" customHeight="1">
      <c r="M3023" s="30" t="s">
        <v>3565</v>
      </c>
      <c r="N3023" s="31" t="s">
        <v>3566</v>
      </c>
    </row>
    <row r="3024" spans="13:14" ht="12.75" customHeight="1">
      <c r="M3024" s="30" t="s">
        <v>3567</v>
      </c>
      <c r="N3024" s="31" t="s">
        <v>3568</v>
      </c>
    </row>
    <row r="3025" spans="13:14" ht="12.75" customHeight="1">
      <c r="M3025" s="30" t="s">
        <v>3569</v>
      </c>
      <c r="N3025" s="31" t="s">
        <v>3570</v>
      </c>
    </row>
    <row r="3026" spans="13:14" ht="12.75" customHeight="1">
      <c r="M3026" s="30" t="s">
        <v>3569</v>
      </c>
      <c r="N3026" s="31" t="s">
        <v>3571</v>
      </c>
    </row>
    <row r="3027" spans="13:14" ht="12.75" customHeight="1">
      <c r="M3027" s="30" t="s">
        <v>3572</v>
      </c>
      <c r="N3027" s="31" t="s">
        <v>3573</v>
      </c>
    </row>
    <row r="3028" spans="13:14" ht="12.75" customHeight="1">
      <c r="M3028" s="30" t="s">
        <v>3574</v>
      </c>
      <c r="N3028" s="31" t="s">
        <v>3575</v>
      </c>
    </row>
    <row r="3029" spans="13:14" ht="12.75" customHeight="1">
      <c r="M3029" s="30" t="s">
        <v>3576</v>
      </c>
      <c r="N3029" s="31" t="s">
        <v>3577</v>
      </c>
    </row>
    <row r="3030" spans="13:14" ht="12.75" customHeight="1">
      <c r="M3030" s="30" t="s">
        <v>3578</v>
      </c>
      <c r="N3030" s="31" t="s">
        <v>3579</v>
      </c>
    </row>
    <row r="3031" spans="13:14" ht="12.75" customHeight="1">
      <c r="M3031" s="30" t="s">
        <v>3580</v>
      </c>
      <c r="N3031" s="31" t="s">
        <v>3581</v>
      </c>
    </row>
    <row r="3032" spans="13:14" ht="12.75" customHeight="1">
      <c r="M3032" s="30" t="s">
        <v>3582</v>
      </c>
      <c r="N3032" s="31" t="s">
        <v>3583</v>
      </c>
    </row>
    <row r="3033" spans="13:14" ht="12.75" customHeight="1">
      <c r="M3033" s="30" t="s">
        <v>3584</v>
      </c>
      <c r="N3033" s="31" t="s">
        <v>3585</v>
      </c>
    </row>
    <row r="3034" spans="13:14" ht="12.75" customHeight="1">
      <c r="M3034" s="30" t="s">
        <v>3586</v>
      </c>
      <c r="N3034" s="31" t="s">
        <v>3587</v>
      </c>
    </row>
    <row r="3035" spans="13:14" ht="12.75" customHeight="1">
      <c r="M3035" s="30" t="s">
        <v>3586</v>
      </c>
      <c r="N3035" s="31" t="s">
        <v>3588</v>
      </c>
    </row>
    <row r="3036" spans="13:14" ht="12.75" customHeight="1">
      <c r="M3036" s="30" t="s">
        <v>3589</v>
      </c>
      <c r="N3036" s="31" t="s">
        <v>3590</v>
      </c>
    </row>
    <row r="3037" spans="13:14" ht="12.75" customHeight="1">
      <c r="M3037" s="30" t="s">
        <v>3591</v>
      </c>
      <c r="N3037" s="31" t="s">
        <v>3592</v>
      </c>
    </row>
    <row r="3038" spans="13:14" ht="12.75" customHeight="1">
      <c r="M3038" s="30" t="s">
        <v>3593</v>
      </c>
      <c r="N3038" s="31" t="s">
        <v>3594</v>
      </c>
    </row>
    <row r="3039" spans="13:14" ht="12.75" customHeight="1">
      <c r="M3039" s="30" t="s">
        <v>3595</v>
      </c>
      <c r="N3039" s="31" t="s">
        <v>3596</v>
      </c>
    </row>
    <row r="3040" spans="13:14" ht="12.75" customHeight="1">
      <c r="M3040" s="30" t="s">
        <v>3597</v>
      </c>
      <c r="N3040" s="31" t="s">
        <v>3598</v>
      </c>
    </row>
    <row r="3041" spans="13:14" ht="12.75" customHeight="1">
      <c r="M3041" s="30" t="s">
        <v>3597</v>
      </c>
      <c r="N3041" s="31" t="s">
        <v>3599</v>
      </c>
    </row>
    <row r="3042" spans="13:14" ht="12.75" customHeight="1">
      <c r="M3042" s="30" t="s">
        <v>3597</v>
      </c>
      <c r="N3042" s="31" t="s">
        <v>3600</v>
      </c>
    </row>
    <row r="3043" spans="13:14" ht="12.75" customHeight="1">
      <c r="M3043" s="30" t="s">
        <v>3601</v>
      </c>
      <c r="N3043" s="31" t="s">
        <v>3602</v>
      </c>
    </row>
    <row r="3044" spans="13:14" ht="12.75" customHeight="1">
      <c r="M3044" s="30" t="s">
        <v>3603</v>
      </c>
      <c r="N3044" s="31" t="s">
        <v>3604</v>
      </c>
    </row>
    <row r="3045" spans="13:14" ht="12.75" customHeight="1">
      <c r="M3045" s="30" t="s">
        <v>3605</v>
      </c>
      <c r="N3045" s="31" t="s">
        <v>3606</v>
      </c>
    </row>
    <row r="3046" spans="13:14" ht="12.75" customHeight="1">
      <c r="M3046" s="30" t="s">
        <v>3607</v>
      </c>
      <c r="N3046" s="31" t="s">
        <v>3608</v>
      </c>
    </row>
    <row r="3047" spans="13:14" ht="12.75" customHeight="1">
      <c r="M3047" s="30" t="s">
        <v>6042</v>
      </c>
      <c r="N3047" s="31" t="s">
        <v>3609</v>
      </c>
    </row>
    <row r="3048" spans="13:14" ht="12.75" customHeight="1">
      <c r="M3048" s="30" t="s">
        <v>3610</v>
      </c>
      <c r="N3048" s="31" t="s">
        <v>3611</v>
      </c>
    </row>
    <row r="3049" spans="13:14" ht="12.75" customHeight="1">
      <c r="M3049" s="30" t="s">
        <v>6046</v>
      </c>
      <c r="N3049" s="31" t="s">
        <v>3612</v>
      </c>
    </row>
    <row r="3050" spans="13:14" ht="12.75" customHeight="1">
      <c r="M3050" s="30" t="s">
        <v>3613</v>
      </c>
      <c r="N3050" s="31" t="s">
        <v>3614</v>
      </c>
    </row>
    <row r="3051" spans="13:14" ht="12.75" customHeight="1">
      <c r="M3051" s="30" t="s">
        <v>3615</v>
      </c>
      <c r="N3051" s="31" t="s">
        <v>3616</v>
      </c>
    </row>
    <row r="3052" spans="13:14" ht="12.75" customHeight="1">
      <c r="M3052" s="30" t="s">
        <v>3615</v>
      </c>
      <c r="N3052" s="31" t="s">
        <v>3617</v>
      </c>
    </row>
    <row r="3053" spans="13:14" ht="12.75" customHeight="1">
      <c r="M3053" s="30" t="s">
        <v>3618</v>
      </c>
      <c r="N3053" s="31" t="s">
        <v>3619</v>
      </c>
    </row>
    <row r="3054" spans="13:14" ht="12.75" customHeight="1">
      <c r="M3054" s="30" t="s">
        <v>3620</v>
      </c>
      <c r="N3054" s="31" t="s">
        <v>3621</v>
      </c>
    </row>
    <row r="3055" spans="13:14" ht="12.75" customHeight="1">
      <c r="M3055" s="30" t="s">
        <v>3622</v>
      </c>
      <c r="N3055" s="31" t="s">
        <v>3623</v>
      </c>
    </row>
    <row r="3056" spans="13:14" ht="12.75" customHeight="1">
      <c r="M3056" s="30" t="s">
        <v>3624</v>
      </c>
      <c r="N3056" s="31" t="s">
        <v>3625</v>
      </c>
    </row>
    <row r="3057" spans="13:14" ht="12.75" customHeight="1">
      <c r="M3057" s="30" t="s">
        <v>3626</v>
      </c>
      <c r="N3057" s="31" t="s">
        <v>3627</v>
      </c>
    </row>
    <row r="3058" spans="13:14" ht="12.75" customHeight="1">
      <c r="M3058" s="30" t="s">
        <v>3628</v>
      </c>
      <c r="N3058" s="31" t="s">
        <v>3629</v>
      </c>
    </row>
    <row r="3059" spans="13:14" ht="12.75" customHeight="1">
      <c r="M3059" s="30" t="s">
        <v>3630</v>
      </c>
      <c r="N3059" s="31" t="s">
        <v>3631</v>
      </c>
    </row>
    <row r="3060" spans="13:14" ht="12.75" customHeight="1">
      <c r="M3060" s="30" t="s">
        <v>3632</v>
      </c>
      <c r="N3060" s="31" t="s">
        <v>3633</v>
      </c>
    </row>
    <row r="3061" spans="13:14" ht="12.75" customHeight="1">
      <c r="M3061" s="30" t="s">
        <v>3634</v>
      </c>
      <c r="N3061" s="31" t="s">
        <v>3635</v>
      </c>
    </row>
    <row r="3062" spans="13:14" ht="12.75" customHeight="1">
      <c r="M3062" s="30" t="s">
        <v>3636</v>
      </c>
      <c r="N3062" s="31" t="s">
        <v>3637</v>
      </c>
    </row>
    <row r="3063" spans="13:14" ht="12.75" customHeight="1">
      <c r="M3063" s="30" t="s">
        <v>3638</v>
      </c>
      <c r="N3063" s="31" t="s">
        <v>3639</v>
      </c>
    </row>
    <row r="3064" spans="13:14" ht="12.75" customHeight="1">
      <c r="M3064" s="30" t="s">
        <v>3640</v>
      </c>
      <c r="N3064" s="31" t="s">
        <v>3641</v>
      </c>
    </row>
    <row r="3065" spans="13:14" ht="12.75" customHeight="1">
      <c r="M3065" s="30" t="s">
        <v>3642</v>
      </c>
      <c r="N3065" s="31" t="s">
        <v>3643</v>
      </c>
    </row>
    <row r="3066" spans="13:14" ht="12.75" customHeight="1">
      <c r="M3066" s="30" t="s">
        <v>3644</v>
      </c>
      <c r="N3066" s="31" t="s">
        <v>3645</v>
      </c>
    </row>
    <row r="3067" spans="13:14" ht="12.75" customHeight="1">
      <c r="M3067" s="30" t="s">
        <v>3646</v>
      </c>
      <c r="N3067" s="31" t="s">
        <v>3647</v>
      </c>
    </row>
    <row r="3068" spans="13:14" ht="12.75" customHeight="1">
      <c r="M3068" s="30" t="s">
        <v>3648</v>
      </c>
      <c r="N3068" s="31" t="s">
        <v>3649</v>
      </c>
    </row>
    <row r="3069" spans="13:14" ht="12.75" customHeight="1">
      <c r="M3069" s="30" t="s">
        <v>3650</v>
      </c>
      <c r="N3069" s="31" t="s">
        <v>3651</v>
      </c>
    </row>
    <row r="3070" spans="13:14" ht="12.75" customHeight="1">
      <c r="M3070" s="30" t="s">
        <v>3652</v>
      </c>
      <c r="N3070" s="31" t="s">
        <v>3653</v>
      </c>
    </row>
    <row r="3071" spans="13:14" ht="12.75" customHeight="1">
      <c r="M3071" s="30" t="s">
        <v>3654</v>
      </c>
      <c r="N3071" s="31" t="s">
        <v>3655</v>
      </c>
    </row>
    <row r="3072" spans="13:14" ht="12.75" customHeight="1">
      <c r="M3072" s="30" t="s">
        <v>3656</v>
      </c>
      <c r="N3072" s="31" t="s">
        <v>3657</v>
      </c>
    </row>
    <row r="3073" spans="13:14" ht="12.75" customHeight="1">
      <c r="M3073" s="30" t="s">
        <v>3658</v>
      </c>
      <c r="N3073" s="31" t="s">
        <v>3659</v>
      </c>
    </row>
    <row r="3074" spans="13:14" ht="12.75" customHeight="1">
      <c r="M3074" s="30" t="s">
        <v>3660</v>
      </c>
      <c r="N3074" s="31" t="s">
        <v>3661</v>
      </c>
    </row>
    <row r="3075" spans="13:14" ht="12.75" customHeight="1">
      <c r="M3075" s="30" t="s">
        <v>3662</v>
      </c>
      <c r="N3075" s="31" t="s">
        <v>3663</v>
      </c>
    </row>
    <row r="3076" spans="13:14" ht="12.75" customHeight="1">
      <c r="M3076" s="30" t="s">
        <v>3664</v>
      </c>
      <c r="N3076" s="31" t="s">
        <v>3665</v>
      </c>
    </row>
    <row r="3077" spans="13:14" ht="12.75" customHeight="1">
      <c r="M3077" s="30" t="s">
        <v>3666</v>
      </c>
      <c r="N3077" s="31" t="s">
        <v>3667</v>
      </c>
    </row>
    <row r="3078" spans="13:14" ht="12.75" customHeight="1">
      <c r="M3078" s="30" t="s">
        <v>6050</v>
      </c>
      <c r="N3078" s="31" t="s">
        <v>3668</v>
      </c>
    </row>
    <row r="3079" spans="13:14" ht="12.75" customHeight="1">
      <c r="M3079" s="30" t="s">
        <v>3669</v>
      </c>
      <c r="N3079" s="31" t="s">
        <v>3670</v>
      </c>
    </row>
    <row r="3080" spans="13:14" ht="12.75" customHeight="1">
      <c r="M3080" s="30" t="s">
        <v>3671</v>
      </c>
      <c r="N3080" s="31" t="s">
        <v>3672</v>
      </c>
    </row>
    <row r="3081" spans="13:14" ht="12.75" customHeight="1">
      <c r="M3081" s="30" t="s">
        <v>3673</v>
      </c>
      <c r="N3081" s="31" t="s">
        <v>3674</v>
      </c>
    </row>
    <row r="3082" spans="13:14" ht="12.75" customHeight="1">
      <c r="M3082" s="30" t="s">
        <v>3675</v>
      </c>
      <c r="N3082" s="31" t="s">
        <v>188</v>
      </c>
    </row>
    <row r="3083" spans="13:14" ht="12.75" customHeight="1">
      <c r="M3083" s="30" t="s">
        <v>189</v>
      </c>
      <c r="N3083" s="31" t="s">
        <v>190</v>
      </c>
    </row>
    <row r="3084" spans="13:14" ht="12.75" customHeight="1">
      <c r="M3084" s="30" t="s">
        <v>191</v>
      </c>
      <c r="N3084" s="31" t="s">
        <v>192</v>
      </c>
    </row>
    <row r="3085" spans="13:14" ht="12.75" customHeight="1">
      <c r="M3085" s="30" t="s">
        <v>193</v>
      </c>
      <c r="N3085" s="31" t="s">
        <v>194</v>
      </c>
    </row>
    <row r="3086" spans="13:14" ht="12.75" customHeight="1">
      <c r="M3086" s="30" t="s">
        <v>195</v>
      </c>
      <c r="N3086" s="31" t="s">
        <v>196</v>
      </c>
    </row>
    <row r="3087" spans="13:14" ht="12.75" customHeight="1">
      <c r="M3087" s="30" t="s">
        <v>197</v>
      </c>
      <c r="N3087" s="31" t="s">
        <v>198</v>
      </c>
    </row>
    <row r="3088" spans="13:14" ht="12.75" customHeight="1">
      <c r="M3088" s="30" t="s">
        <v>199</v>
      </c>
      <c r="N3088" s="31" t="s">
        <v>200</v>
      </c>
    </row>
    <row r="3089" spans="13:14" ht="12.75" customHeight="1">
      <c r="M3089" s="30" t="s">
        <v>201</v>
      </c>
      <c r="N3089" s="31" t="s">
        <v>202</v>
      </c>
    </row>
    <row r="3090" spans="13:14" ht="12.75" customHeight="1">
      <c r="M3090" s="30" t="s">
        <v>203</v>
      </c>
      <c r="N3090" s="31" t="s">
        <v>204</v>
      </c>
    </row>
    <row r="3091" spans="13:14" ht="12.75" customHeight="1">
      <c r="M3091" s="30" t="s">
        <v>205</v>
      </c>
      <c r="N3091" s="31" t="s">
        <v>206</v>
      </c>
    </row>
    <row r="3092" spans="13:14" ht="12.75" customHeight="1">
      <c r="M3092" s="30" t="s">
        <v>6526</v>
      </c>
      <c r="N3092" s="31" t="s">
        <v>6527</v>
      </c>
    </row>
    <row r="3093" spans="13:14" ht="12.75" customHeight="1">
      <c r="M3093" s="30" t="s">
        <v>6528</v>
      </c>
      <c r="N3093" s="31" t="s">
        <v>6529</v>
      </c>
    </row>
    <row r="3094" spans="13:14" ht="12.75" customHeight="1">
      <c r="M3094" s="30" t="s">
        <v>6530</v>
      </c>
      <c r="N3094" s="31" t="s">
        <v>6531</v>
      </c>
    </row>
    <row r="3095" spans="13:14" ht="12.75" customHeight="1">
      <c r="M3095" s="30" t="s">
        <v>6530</v>
      </c>
      <c r="N3095" s="31" t="s">
        <v>6532</v>
      </c>
    </row>
    <row r="3096" spans="13:14" ht="12.75" customHeight="1">
      <c r="M3096" s="30" t="s">
        <v>6530</v>
      </c>
      <c r="N3096" s="31" t="s">
        <v>6533</v>
      </c>
    </row>
    <row r="3097" spans="13:14" ht="12.75" customHeight="1">
      <c r="M3097" s="30" t="s">
        <v>6534</v>
      </c>
      <c r="N3097" s="31" t="s">
        <v>6535</v>
      </c>
    </row>
    <row r="3098" spans="13:14" ht="12.75" customHeight="1">
      <c r="M3098" s="30" t="s">
        <v>6536</v>
      </c>
      <c r="N3098" s="31" t="s">
        <v>6537</v>
      </c>
    </row>
    <row r="3099" spans="13:14" ht="12.75" customHeight="1">
      <c r="M3099" s="30" t="s">
        <v>6538</v>
      </c>
      <c r="N3099" s="31" t="s">
        <v>6539</v>
      </c>
    </row>
    <row r="3100" spans="13:14" ht="12.75" customHeight="1">
      <c r="M3100" s="30" t="s">
        <v>6540</v>
      </c>
      <c r="N3100" s="31" t="s">
        <v>6541</v>
      </c>
    </row>
    <row r="3101" spans="13:14" ht="12.75" customHeight="1">
      <c r="M3101" s="30" t="s">
        <v>6542</v>
      </c>
      <c r="N3101" s="31" t="s">
        <v>6543</v>
      </c>
    </row>
    <row r="3102" spans="13:14" ht="12.75" customHeight="1">
      <c r="M3102" s="30" t="s">
        <v>6544</v>
      </c>
      <c r="N3102" s="31" t="s">
        <v>6545</v>
      </c>
    </row>
    <row r="3103" spans="13:14" ht="12.75" customHeight="1">
      <c r="M3103" s="30" t="s">
        <v>6546</v>
      </c>
      <c r="N3103" s="31" t="s">
        <v>6547</v>
      </c>
    </row>
    <row r="3104" spans="13:14" ht="12.75" customHeight="1">
      <c r="M3104" s="30" t="s">
        <v>6548</v>
      </c>
      <c r="N3104" s="31" t="s">
        <v>6549</v>
      </c>
    </row>
    <row r="3105" spans="13:14" ht="12.75" customHeight="1">
      <c r="M3105" s="30" t="s">
        <v>6548</v>
      </c>
      <c r="N3105" s="31" t="s">
        <v>6550</v>
      </c>
    </row>
    <row r="3106" spans="13:14" ht="12.75" customHeight="1">
      <c r="M3106" s="30" t="s">
        <v>6548</v>
      </c>
      <c r="N3106" s="31" t="s">
        <v>6551</v>
      </c>
    </row>
    <row r="3107" spans="13:14" ht="12.75" customHeight="1">
      <c r="M3107" s="30" t="s">
        <v>6548</v>
      </c>
      <c r="N3107" s="31" t="s">
        <v>6552</v>
      </c>
    </row>
    <row r="3108" spans="13:14" ht="12.75" customHeight="1">
      <c r="M3108" s="30" t="s">
        <v>6553</v>
      </c>
      <c r="N3108" s="31" t="s">
        <v>6554</v>
      </c>
    </row>
    <row r="3109" spans="13:14" ht="12.75" customHeight="1">
      <c r="M3109" s="30" t="s">
        <v>6555</v>
      </c>
      <c r="N3109" s="31" t="s">
        <v>6556</v>
      </c>
    </row>
    <row r="3110" spans="13:14" ht="12.75" customHeight="1">
      <c r="M3110" s="30" t="s">
        <v>6557</v>
      </c>
      <c r="N3110" s="31" t="s">
        <v>6558</v>
      </c>
    </row>
    <row r="3111" spans="13:14" ht="12.75" customHeight="1">
      <c r="M3111" s="30" t="s">
        <v>6559</v>
      </c>
      <c r="N3111" s="31" t="s">
        <v>6560</v>
      </c>
    </row>
    <row r="3112" spans="13:14" ht="12.75" customHeight="1">
      <c r="M3112" s="30" t="s">
        <v>6561</v>
      </c>
      <c r="N3112" s="31" t="s">
        <v>6562</v>
      </c>
    </row>
    <row r="3113" spans="13:14" ht="12.75" customHeight="1">
      <c r="M3113" s="30" t="s">
        <v>6563</v>
      </c>
      <c r="N3113" s="31" t="s">
        <v>6564</v>
      </c>
    </row>
    <row r="3114" spans="13:14" ht="12.75" customHeight="1">
      <c r="M3114" s="30" t="s">
        <v>6563</v>
      </c>
      <c r="N3114" s="31" t="s">
        <v>6565</v>
      </c>
    </row>
    <row r="3115" spans="13:14" ht="12.75" customHeight="1">
      <c r="M3115" s="30" t="s">
        <v>6566</v>
      </c>
      <c r="N3115" s="31" t="s">
        <v>6567</v>
      </c>
    </row>
    <row r="3116" spans="13:14" ht="12.75" customHeight="1">
      <c r="M3116" s="30" t="s">
        <v>6568</v>
      </c>
      <c r="N3116" s="31" t="s">
        <v>6569</v>
      </c>
    </row>
    <row r="3117" spans="13:14" ht="12.75" customHeight="1">
      <c r="M3117" s="30" t="s">
        <v>6568</v>
      </c>
      <c r="N3117" s="31" t="s">
        <v>6570</v>
      </c>
    </row>
    <row r="3118" spans="13:14" ht="12.75" customHeight="1">
      <c r="M3118" s="30" t="s">
        <v>6568</v>
      </c>
      <c r="N3118" s="31" t="s">
        <v>6571</v>
      </c>
    </row>
    <row r="3119" spans="13:14" ht="12.75" customHeight="1">
      <c r="M3119" s="30" t="s">
        <v>6568</v>
      </c>
      <c r="N3119" s="31" t="s">
        <v>6572</v>
      </c>
    </row>
    <row r="3120" spans="13:14" ht="12.75" customHeight="1">
      <c r="M3120" s="30" t="s">
        <v>6568</v>
      </c>
      <c r="N3120" s="31" t="s">
        <v>6573</v>
      </c>
    </row>
    <row r="3121" spans="13:14" ht="12.75" customHeight="1">
      <c r="M3121" s="30" t="s">
        <v>6574</v>
      </c>
      <c r="N3121" s="31" t="s">
        <v>6575</v>
      </c>
    </row>
    <row r="3122" spans="13:14" ht="12.75" customHeight="1">
      <c r="M3122" s="30" t="s">
        <v>6576</v>
      </c>
      <c r="N3122" s="31" t="s">
        <v>6577</v>
      </c>
    </row>
    <row r="3123" spans="13:14" ht="12.75" customHeight="1">
      <c r="M3123" s="30" t="s">
        <v>6578</v>
      </c>
      <c r="N3123" s="31" t="s">
        <v>6579</v>
      </c>
    </row>
    <row r="3124" spans="13:14" ht="12.75" customHeight="1">
      <c r="M3124" s="30" t="s">
        <v>6578</v>
      </c>
      <c r="N3124" s="31" t="s">
        <v>6580</v>
      </c>
    </row>
    <row r="3125" spans="13:14" ht="12.75" customHeight="1">
      <c r="M3125" s="30" t="s">
        <v>6578</v>
      </c>
      <c r="N3125" s="31" t="s">
        <v>6581</v>
      </c>
    </row>
    <row r="3126" spans="13:14" ht="12.75" customHeight="1">
      <c r="M3126" s="30" t="s">
        <v>6582</v>
      </c>
      <c r="N3126" s="31" t="s">
        <v>6583</v>
      </c>
    </row>
    <row r="3127" spans="13:14" ht="12.75" customHeight="1">
      <c r="M3127" s="30" t="s">
        <v>6584</v>
      </c>
      <c r="N3127" s="31" t="s">
        <v>6585</v>
      </c>
    </row>
    <row r="3128" spans="13:14" ht="12.75" customHeight="1">
      <c r="M3128" s="30" t="s">
        <v>6586</v>
      </c>
      <c r="N3128" s="31" t="s">
        <v>6587</v>
      </c>
    </row>
    <row r="3129" spans="13:14" ht="12.75" customHeight="1">
      <c r="M3129" s="30" t="s">
        <v>6586</v>
      </c>
      <c r="N3129" s="31" t="s">
        <v>6588</v>
      </c>
    </row>
    <row r="3130" spans="13:14" ht="12.75" customHeight="1">
      <c r="M3130" s="30" t="s">
        <v>6589</v>
      </c>
      <c r="N3130" s="31" t="s">
        <v>6590</v>
      </c>
    </row>
    <row r="3131" spans="13:14" ht="12.75" customHeight="1">
      <c r="M3131" s="30" t="s">
        <v>6591</v>
      </c>
      <c r="N3131" s="31" t="s">
        <v>6592</v>
      </c>
    </row>
    <row r="3132" spans="13:14" ht="12.75" customHeight="1">
      <c r="M3132" s="30" t="s">
        <v>6593</v>
      </c>
      <c r="N3132" s="31" t="s">
        <v>6594</v>
      </c>
    </row>
    <row r="3133" spans="13:14" ht="12.75" customHeight="1">
      <c r="M3133" s="30" t="s">
        <v>6595</v>
      </c>
      <c r="N3133" s="31" t="s">
        <v>6596</v>
      </c>
    </row>
    <row r="3134" spans="13:14" ht="12.75" customHeight="1">
      <c r="M3134" s="30" t="s">
        <v>6595</v>
      </c>
      <c r="N3134" s="31" t="s">
        <v>6597</v>
      </c>
    </row>
    <row r="3135" spans="13:14" ht="12.75" customHeight="1">
      <c r="M3135" s="30" t="s">
        <v>6595</v>
      </c>
      <c r="N3135" s="31" t="s">
        <v>6598</v>
      </c>
    </row>
    <row r="3136" spans="13:14" ht="12.75" customHeight="1">
      <c r="M3136" s="30" t="s">
        <v>6054</v>
      </c>
      <c r="N3136" s="31" t="s">
        <v>6599</v>
      </c>
    </row>
    <row r="3137" spans="13:14" ht="12.75" customHeight="1">
      <c r="M3137" s="30" t="s">
        <v>6600</v>
      </c>
      <c r="N3137" s="31" t="s">
        <v>6601</v>
      </c>
    </row>
    <row r="3138" spans="13:14" ht="12.75" customHeight="1">
      <c r="M3138" s="30" t="s">
        <v>6602</v>
      </c>
      <c r="N3138" s="31" t="s">
        <v>6603</v>
      </c>
    </row>
    <row r="3139" spans="13:14" ht="12.75" customHeight="1">
      <c r="M3139" s="30" t="s">
        <v>6604</v>
      </c>
      <c r="N3139" s="31" t="s">
        <v>6605</v>
      </c>
    </row>
    <row r="3140" spans="13:14" ht="12.75" customHeight="1">
      <c r="M3140" s="30" t="s">
        <v>4073</v>
      </c>
      <c r="N3140" s="31" t="s">
        <v>6606</v>
      </c>
    </row>
    <row r="3141" spans="13:14" ht="12.75" customHeight="1">
      <c r="M3141" s="30" t="s">
        <v>4073</v>
      </c>
      <c r="N3141" s="31" t="s">
        <v>6607</v>
      </c>
    </row>
    <row r="3142" spans="13:14" ht="12.75" customHeight="1">
      <c r="M3142" s="30" t="s">
        <v>4073</v>
      </c>
      <c r="N3142" s="31" t="s">
        <v>6608</v>
      </c>
    </row>
    <row r="3143" spans="13:14" ht="12.75" customHeight="1">
      <c r="M3143" s="30" t="s">
        <v>4073</v>
      </c>
      <c r="N3143" s="31" t="s">
        <v>6609</v>
      </c>
    </row>
    <row r="3144" spans="13:14" ht="12.75" customHeight="1">
      <c r="M3144" s="30" t="s">
        <v>6610</v>
      </c>
      <c r="N3144" s="31" t="s">
        <v>6611</v>
      </c>
    </row>
    <row r="3145" spans="13:14" ht="12.75" customHeight="1">
      <c r="M3145" s="30" t="s">
        <v>6612</v>
      </c>
      <c r="N3145" s="31" t="s">
        <v>6613</v>
      </c>
    </row>
    <row r="3146" spans="13:14" ht="12.75" customHeight="1">
      <c r="M3146" s="30" t="s">
        <v>6614</v>
      </c>
      <c r="N3146" s="31" t="s">
        <v>6615</v>
      </c>
    </row>
    <row r="3147" spans="13:14" ht="12.75" customHeight="1">
      <c r="M3147" s="30" t="s">
        <v>6066</v>
      </c>
      <c r="N3147" s="31" t="s">
        <v>6616</v>
      </c>
    </row>
    <row r="3148" spans="13:14" ht="12.75" customHeight="1">
      <c r="M3148" s="30" t="s">
        <v>6617</v>
      </c>
      <c r="N3148" s="31" t="s">
        <v>6618</v>
      </c>
    </row>
    <row r="3149" spans="13:14" ht="12.75" customHeight="1">
      <c r="M3149" s="30" t="s">
        <v>6619</v>
      </c>
      <c r="N3149" s="31" t="s">
        <v>6620</v>
      </c>
    </row>
    <row r="3150" spans="13:14" ht="12.75" customHeight="1">
      <c r="M3150" s="30" t="s">
        <v>6621</v>
      </c>
      <c r="N3150" s="31" t="s">
        <v>6622</v>
      </c>
    </row>
    <row r="3151" spans="13:14" ht="12.75" customHeight="1">
      <c r="M3151" s="30" t="s">
        <v>6623</v>
      </c>
      <c r="N3151" s="31" t="s">
        <v>6624</v>
      </c>
    </row>
    <row r="3152" spans="13:14" ht="12.75" customHeight="1">
      <c r="M3152" s="30" t="s">
        <v>6625</v>
      </c>
      <c r="N3152" s="31" t="s">
        <v>6626</v>
      </c>
    </row>
    <row r="3153" spans="13:14" ht="12.75" customHeight="1">
      <c r="M3153" s="30" t="s">
        <v>6627</v>
      </c>
      <c r="N3153" s="31" t="s">
        <v>6628</v>
      </c>
    </row>
    <row r="3154" spans="13:14" ht="12.75" customHeight="1">
      <c r="M3154" s="30" t="s">
        <v>6627</v>
      </c>
      <c r="N3154" s="31" t="s">
        <v>6629</v>
      </c>
    </row>
    <row r="3155" spans="13:14" ht="12.75" customHeight="1">
      <c r="M3155" s="30" t="s">
        <v>6630</v>
      </c>
      <c r="N3155" s="31" t="s">
        <v>6631</v>
      </c>
    </row>
    <row r="3156" spans="13:14" ht="12.75" customHeight="1">
      <c r="M3156" s="30" t="s">
        <v>6632</v>
      </c>
      <c r="N3156" s="31" t="s">
        <v>6633</v>
      </c>
    </row>
    <row r="3157" spans="13:14" ht="12.75" customHeight="1">
      <c r="M3157" s="30" t="s">
        <v>6632</v>
      </c>
      <c r="N3157" s="31" t="s">
        <v>6634</v>
      </c>
    </row>
    <row r="3158" spans="13:14" ht="12.75" customHeight="1">
      <c r="M3158" s="30" t="s">
        <v>6632</v>
      </c>
      <c r="N3158" s="31" t="s">
        <v>6635</v>
      </c>
    </row>
    <row r="3159" spans="13:14" ht="12.75" customHeight="1">
      <c r="M3159" s="30" t="s">
        <v>6632</v>
      </c>
      <c r="N3159" s="31" t="s">
        <v>6636</v>
      </c>
    </row>
    <row r="3160" spans="13:14" ht="12.75" customHeight="1">
      <c r="M3160" s="30" t="s">
        <v>6637</v>
      </c>
      <c r="N3160" s="31" t="s">
        <v>6638</v>
      </c>
    </row>
    <row r="3161" spans="13:14" ht="12.75" customHeight="1">
      <c r="M3161" s="30" t="s">
        <v>6639</v>
      </c>
      <c r="N3161" s="31" t="s">
        <v>6640</v>
      </c>
    </row>
    <row r="3162" spans="13:14" ht="12.75" customHeight="1">
      <c r="M3162" s="30" t="s">
        <v>6641</v>
      </c>
      <c r="N3162" s="31" t="s">
        <v>6642</v>
      </c>
    </row>
    <row r="3163" spans="13:14" ht="12.75" customHeight="1">
      <c r="M3163" s="30" t="s">
        <v>6643</v>
      </c>
      <c r="N3163" s="31" t="s">
        <v>6644</v>
      </c>
    </row>
    <row r="3164" spans="13:14" ht="12.75" customHeight="1">
      <c r="M3164" s="30" t="s">
        <v>6645</v>
      </c>
      <c r="N3164" s="31" t="s">
        <v>6646</v>
      </c>
    </row>
    <row r="3165" spans="13:14" ht="12.75" customHeight="1">
      <c r="M3165" s="30" t="s">
        <v>6645</v>
      </c>
      <c r="N3165" s="31" t="s">
        <v>6647</v>
      </c>
    </row>
    <row r="3166" spans="13:14" ht="12.75" customHeight="1">
      <c r="M3166" s="30" t="s">
        <v>6648</v>
      </c>
      <c r="N3166" s="31" t="s">
        <v>6649</v>
      </c>
    </row>
    <row r="3167" spans="13:14" ht="12.75" customHeight="1">
      <c r="M3167" s="30" t="s">
        <v>6648</v>
      </c>
      <c r="N3167" s="31" t="s">
        <v>6650</v>
      </c>
    </row>
    <row r="3168" spans="13:14" ht="12.75" customHeight="1">
      <c r="M3168" s="30" t="s">
        <v>6651</v>
      </c>
      <c r="N3168" s="31" t="s">
        <v>6652</v>
      </c>
    </row>
    <row r="3169" spans="13:14" ht="12.75" customHeight="1">
      <c r="M3169" s="30" t="s">
        <v>4078</v>
      </c>
      <c r="N3169" s="31" t="s">
        <v>6653</v>
      </c>
    </row>
    <row r="3170" spans="13:14" ht="12.75" customHeight="1">
      <c r="M3170" s="30" t="s">
        <v>4078</v>
      </c>
      <c r="N3170" s="31" t="s">
        <v>6654</v>
      </c>
    </row>
    <row r="3171" spans="13:14" ht="12.75" customHeight="1">
      <c r="M3171" s="30" t="s">
        <v>4078</v>
      </c>
      <c r="N3171" s="31" t="s">
        <v>6655</v>
      </c>
    </row>
    <row r="3172" spans="13:14" ht="12.75" customHeight="1">
      <c r="M3172" s="30" t="s">
        <v>6656</v>
      </c>
      <c r="N3172" s="31" t="s">
        <v>6657</v>
      </c>
    </row>
    <row r="3173" spans="13:14" ht="12.75" customHeight="1">
      <c r="M3173" s="30" t="s">
        <v>6658</v>
      </c>
      <c r="N3173" s="31" t="s">
        <v>6659</v>
      </c>
    </row>
    <row r="3174" spans="13:14" ht="12.75" customHeight="1">
      <c r="M3174" s="30" t="s">
        <v>6660</v>
      </c>
      <c r="N3174" s="31" t="s">
        <v>6661</v>
      </c>
    </row>
    <row r="3175" spans="13:14" ht="12.75" customHeight="1">
      <c r="M3175" s="30" t="s">
        <v>6662</v>
      </c>
      <c r="N3175" s="31" t="s">
        <v>6663</v>
      </c>
    </row>
    <row r="3176" spans="13:14" ht="12.75" customHeight="1">
      <c r="M3176" s="30" t="s">
        <v>6664</v>
      </c>
      <c r="N3176" s="31" t="s">
        <v>6665</v>
      </c>
    </row>
    <row r="3177" spans="13:14" ht="12.75" customHeight="1">
      <c r="M3177" s="30" t="s">
        <v>6666</v>
      </c>
      <c r="N3177" s="31" t="s">
        <v>6667</v>
      </c>
    </row>
    <row r="3178" spans="13:14" ht="12.75" customHeight="1">
      <c r="M3178" s="30" t="s">
        <v>6668</v>
      </c>
      <c r="N3178" s="31" t="s">
        <v>6669</v>
      </c>
    </row>
    <row r="3179" spans="13:14" ht="12.75" customHeight="1">
      <c r="M3179" s="30" t="s">
        <v>6670</v>
      </c>
      <c r="N3179" s="31" t="s">
        <v>6671</v>
      </c>
    </row>
    <row r="3180" spans="13:14" ht="12.75" customHeight="1">
      <c r="M3180" s="30" t="s">
        <v>6672</v>
      </c>
      <c r="N3180" s="31" t="s">
        <v>6673</v>
      </c>
    </row>
    <row r="3181" spans="13:14" ht="12.75" customHeight="1">
      <c r="M3181" s="30" t="s">
        <v>6672</v>
      </c>
      <c r="N3181" s="31" t="s">
        <v>6674</v>
      </c>
    </row>
    <row r="3182" spans="13:14" ht="12.75" customHeight="1">
      <c r="M3182" s="30" t="s">
        <v>4097</v>
      </c>
      <c r="N3182" s="31" t="s">
        <v>6675</v>
      </c>
    </row>
    <row r="3183" spans="13:14" ht="12.75" customHeight="1">
      <c r="M3183" s="30" t="s">
        <v>6676</v>
      </c>
      <c r="N3183" s="31" t="s">
        <v>6677</v>
      </c>
    </row>
    <row r="3184" spans="13:14" ht="12.75" customHeight="1">
      <c r="M3184" s="30" t="s">
        <v>6676</v>
      </c>
      <c r="N3184" s="31" t="s">
        <v>6678</v>
      </c>
    </row>
    <row r="3185" spans="13:14" ht="12.75" customHeight="1">
      <c r="M3185" s="30" t="s">
        <v>6679</v>
      </c>
      <c r="N3185" s="31" t="s">
        <v>6680</v>
      </c>
    </row>
    <row r="3186" spans="13:14" ht="12.75" customHeight="1">
      <c r="M3186" s="30" t="s">
        <v>6681</v>
      </c>
      <c r="N3186" s="31" t="s">
        <v>6682</v>
      </c>
    </row>
    <row r="3187" spans="13:14" ht="12.75" customHeight="1">
      <c r="M3187" s="30" t="s">
        <v>6683</v>
      </c>
      <c r="N3187" s="31" t="s">
        <v>6684</v>
      </c>
    </row>
    <row r="3188" spans="13:14" ht="12.75" customHeight="1">
      <c r="M3188" s="30" t="s">
        <v>6685</v>
      </c>
      <c r="N3188" s="31" t="s">
        <v>6686</v>
      </c>
    </row>
    <row r="3189" spans="13:14" ht="12.75" customHeight="1">
      <c r="M3189" s="30" t="s">
        <v>6687</v>
      </c>
      <c r="N3189" s="31" t="s">
        <v>6688</v>
      </c>
    </row>
    <row r="3190" spans="13:14" ht="12.75" customHeight="1">
      <c r="M3190" s="30" t="s">
        <v>6689</v>
      </c>
      <c r="N3190" s="31" t="s">
        <v>6690</v>
      </c>
    </row>
    <row r="3191" spans="13:14" ht="12.75" customHeight="1">
      <c r="M3191" s="30" t="s">
        <v>6691</v>
      </c>
      <c r="N3191" s="31" t="s">
        <v>6692</v>
      </c>
    </row>
    <row r="3192" spans="13:14" ht="12.75" customHeight="1">
      <c r="M3192" s="30" t="s">
        <v>6693</v>
      </c>
      <c r="N3192" s="31" t="s">
        <v>6694</v>
      </c>
    </row>
    <row r="3193" spans="13:14" ht="12.75" customHeight="1">
      <c r="M3193" s="30" t="s">
        <v>6695</v>
      </c>
      <c r="N3193" s="31" t="s">
        <v>6696</v>
      </c>
    </row>
    <row r="3194" spans="13:14" ht="12.75" customHeight="1">
      <c r="M3194" s="30" t="s">
        <v>4108</v>
      </c>
      <c r="N3194" s="31" t="s">
        <v>6697</v>
      </c>
    </row>
    <row r="3195" spans="13:14" ht="12.75" customHeight="1">
      <c r="M3195" s="30" t="s">
        <v>4108</v>
      </c>
      <c r="N3195" s="31" t="s">
        <v>6698</v>
      </c>
    </row>
    <row r="3196" spans="13:14" ht="12.75" customHeight="1">
      <c r="M3196" s="30" t="s">
        <v>4108</v>
      </c>
      <c r="N3196" s="31" t="s">
        <v>6699</v>
      </c>
    </row>
    <row r="3197" spans="13:14" ht="12.75" customHeight="1">
      <c r="M3197" s="30" t="s">
        <v>4108</v>
      </c>
      <c r="N3197" s="31" t="s">
        <v>6700</v>
      </c>
    </row>
    <row r="3198" spans="13:14" ht="12.75" customHeight="1">
      <c r="M3198" s="30" t="s">
        <v>6701</v>
      </c>
      <c r="N3198" s="31" t="s">
        <v>6702</v>
      </c>
    </row>
    <row r="3199" spans="13:14" ht="12.75" customHeight="1">
      <c r="M3199" s="30" t="s">
        <v>6703</v>
      </c>
      <c r="N3199" s="31" t="s">
        <v>6704</v>
      </c>
    </row>
    <row r="3200" spans="13:14" ht="12.75" customHeight="1">
      <c r="M3200" s="30" t="s">
        <v>6705</v>
      </c>
      <c r="N3200" s="31" t="s">
        <v>6706</v>
      </c>
    </row>
    <row r="3201" spans="13:14" ht="12.75" customHeight="1">
      <c r="M3201" s="30" t="s">
        <v>6707</v>
      </c>
      <c r="N3201" s="31" t="s">
        <v>6708</v>
      </c>
    </row>
    <row r="3202" spans="13:14" ht="12.75" customHeight="1">
      <c r="M3202" s="30" t="s">
        <v>6709</v>
      </c>
      <c r="N3202" s="31" t="s">
        <v>6710</v>
      </c>
    </row>
    <row r="3203" spans="13:14" ht="12.75" customHeight="1">
      <c r="M3203" s="30" t="s">
        <v>6711</v>
      </c>
      <c r="N3203" s="31" t="s">
        <v>6712</v>
      </c>
    </row>
    <row r="3204" spans="13:14" ht="12.75" customHeight="1">
      <c r="M3204" s="30" t="s">
        <v>6713</v>
      </c>
      <c r="N3204" s="31" t="s">
        <v>6714</v>
      </c>
    </row>
    <row r="3205" spans="13:14" ht="12.75" customHeight="1">
      <c r="M3205" s="30" t="s">
        <v>6713</v>
      </c>
      <c r="N3205" s="31" t="s">
        <v>6715</v>
      </c>
    </row>
    <row r="3206" spans="13:14" ht="12.75" customHeight="1">
      <c r="M3206" s="30" t="s">
        <v>6716</v>
      </c>
      <c r="N3206" s="31" t="s">
        <v>6717</v>
      </c>
    </row>
    <row r="3207" spans="13:14" ht="12.75" customHeight="1">
      <c r="M3207" s="30" t="s">
        <v>6718</v>
      </c>
      <c r="N3207" s="31" t="s">
        <v>6719</v>
      </c>
    </row>
    <row r="3208" spans="13:14" ht="12.75" customHeight="1">
      <c r="M3208" s="30" t="s">
        <v>6720</v>
      </c>
      <c r="N3208" s="31" t="s">
        <v>6721</v>
      </c>
    </row>
    <row r="3209" spans="13:14" ht="12.75" customHeight="1">
      <c r="M3209" s="30" t="s">
        <v>6722</v>
      </c>
      <c r="N3209" s="31" t="s">
        <v>6723</v>
      </c>
    </row>
    <row r="3210" spans="13:14" ht="12.75" customHeight="1">
      <c r="M3210" s="30" t="s">
        <v>6722</v>
      </c>
      <c r="N3210" s="31" t="s">
        <v>6724</v>
      </c>
    </row>
    <row r="3211" spans="13:14" ht="12.75" customHeight="1">
      <c r="M3211" s="30" t="s">
        <v>6722</v>
      </c>
      <c r="N3211" s="31" t="s">
        <v>6725</v>
      </c>
    </row>
    <row r="3212" spans="13:14" ht="12.75" customHeight="1">
      <c r="M3212" s="30" t="s">
        <v>6726</v>
      </c>
      <c r="N3212" s="31" t="s">
        <v>6727</v>
      </c>
    </row>
    <row r="3213" spans="13:14" ht="12.75" customHeight="1">
      <c r="M3213" s="30" t="s">
        <v>6728</v>
      </c>
      <c r="N3213" s="31" t="s">
        <v>6729</v>
      </c>
    </row>
    <row r="3214" spans="13:14" ht="12.75" customHeight="1">
      <c r="M3214" s="30" t="s">
        <v>6730</v>
      </c>
      <c r="N3214" s="31" t="s">
        <v>6731</v>
      </c>
    </row>
    <row r="3215" spans="13:14" ht="12.75" customHeight="1">
      <c r="M3215" s="30" t="s">
        <v>6732</v>
      </c>
      <c r="N3215" s="31" t="s">
        <v>6733</v>
      </c>
    </row>
    <row r="3216" spans="13:14" ht="12.75" customHeight="1">
      <c r="M3216" s="30" t="s">
        <v>6734</v>
      </c>
      <c r="N3216" s="31" t="s">
        <v>6735</v>
      </c>
    </row>
    <row r="3217" spans="13:14" ht="12.75" customHeight="1">
      <c r="M3217" s="30" t="s">
        <v>6736</v>
      </c>
      <c r="N3217" s="31" t="s">
        <v>6737</v>
      </c>
    </row>
    <row r="3218" spans="13:14" ht="12.75" customHeight="1">
      <c r="M3218" s="30" t="s">
        <v>6738</v>
      </c>
      <c r="N3218" s="31" t="s">
        <v>6739</v>
      </c>
    </row>
    <row r="3219" spans="13:14" ht="12.75" customHeight="1">
      <c r="M3219" s="30" t="s">
        <v>6740</v>
      </c>
      <c r="N3219" s="31" t="s">
        <v>6741</v>
      </c>
    </row>
    <row r="3220" spans="13:14" ht="12.75" customHeight="1">
      <c r="M3220" s="30" t="s">
        <v>6742</v>
      </c>
      <c r="N3220" s="31" t="s">
        <v>6743</v>
      </c>
    </row>
    <row r="3221" spans="13:14" ht="12.75" customHeight="1">
      <c r="M3221" s="30" t="s">
        <v>6083</v>
      </c>
      <c r="N3221" s="31" t="s">
        <v>6744</v>
      </c>
    </row>
    <row r="3222" spans="13:14" ht="12.75" customHeight="1">
      <c r="M3222" s="30" t="s">
        <v>6745</v>
      </c>
      <c r="N3222" s="31" t="s">
        <v>6746</v>
      </c>
    </row>
    <row r="3223" spans="13:14" ht="12.75" customHeight="1">
      <c r="M3223" s="30" t="s">
        <v>6747</v>
      </c>
      <c r="N3223" s="31" t="s">
        <v>6748</v>
      </c>
    </row>
    <row r="3224" spans="13:14" ht="12.75" customHeight="1">
      <c r="M3224" s="30" t="s">
        <v>6749</v>
      </c>
      <c r="N3224" s="31" t="s">
        <v>6750</v>
      </c>
    </row>
    <row r="3225" spans="13:14" ht="12.75" customHeight="1">
      <c r="M3225" s="30" t="s">
        <v>6749</v>
      </c>
      <c r="N3225" s="31" t="s">
        <v>6751</v>
      </c>
    </row>
    <row r="3226" spans="13:14" ht="12.75" customHeight="1">
      <c r="M3226" s="30" t="s">
        <v>6752</v>
      </c>
      <c r="N3226" s="31" t="s">
        <v>6753</v>
      </c>
    </row>
    <row r="3227" spans="13:14" ht="12.75" customHeight="1">
      <c r="M3227" s="30" t="s">
        <v>2914</v>
      </c>
      <c r="N3227" s="31" t="s">
        <v>2915</v>
      </c>
    </row>
    <row r="3228" spans="13:14" ht="12.75" customHeight="1">
      <c r="M3228" s="30" t="s">
        <v>2916</v>
      </c>
      <c r="N3228" s="31" t="s">
        <v>2917</v>
      </c>
    </row>
    <row r="3229" spans="13:14" ht="12.75" customHeight="1">
      <c r="M3229" s="30" t="s">
        <v>2918</v>
      </c>
      <c r="N3229" s="31" t="s">
        <v>2919</v>
      </c>
    </row>
    <row r="3230" spans="13:14" ht="12.75" customHeight="1">
      <c r="M3230" s="30" t="s">
        <v>2920</v>
      </c>
      <c r="N3230" s="31" t="s">
        <v>2921</v>
      </c>
    </row>
    <row r="3231" spans="13:14" ht="12.75" customHeight="1">
      <c r="M3231" s="30" t="s">
        <v>2922</v>
      </c>
      <c r="N3231" s="31" t="s">
        <v>2923</v>
      </c>
    </row>
    <row r="3232" spans="13:14" ht="12.75" customHeight="1">
      <c r="M3232" s="30" t="s">
        <v>2922</v>
      </c>
      <c r="N3232" s="31" t="s">
        <v>2924</v>
      </c>
    </row>
    <row r="3233" spans="13:14" ht="12.75" customHeight="1">
      <c r="M3233" s="30" t="s">
        <v>2922</v>
      </c>
      <c r="N3233" s="31" t="s">
        <v>2925</v>
      </c>
    </row>
    <row r="3234" spans="13:14" ht="12.75" customHeight="1">
      <c r="M3234" s="30" t="s">
        <v>2926</v>
      </c>
      <c r="N3234" s="31" t="s">
        <v>2927</v>
      </c>
    </row>
    <row r="3235" spans="13:14" ht="12.75" customHeight="1">
      <c r="M3235" s="30" t="s">
        <v>2928</v>
      </c>
      <c r="N3235" s="31" t="s">
        <v>2929</v>
      </c>
    </row>
    <row r="3236" spans="13:14" ht="12.75" customHeight="1">
      <c r="M3236" s="30" t="s">
        <v>2928</v>
      </c>
      <c r="N3236" s="31" t="s">
        <v>2930</v>
      </c>
    </row>
    <row r="3237" spans="13:14" ht="12.75" customHeight="1">
      <c r="M3237" s="30" t="s">
        <v>2928</v>
      </c>
      <c r="N3237" s="31" t="s">
        <v>2931</v>
      </c>
    </row>
    <row r="3238" spans="13:14" ht="12.75" customHeight="1">
      <c r="M3238" s="30" t="s">
        <v>2932</v>
      </c>
      <c r="N3238" s="31" t="s">
        <v>2933</v>
      </c>
    </row>
    <row r="3239" spans="13:14" ht="12.75" customHeight="1">
      <c r="M3239" s="30" t="s">
        <v>2934</v>
      </c>
      <c r="N3239" s="31" t="s">
        <v>2935</v>
      </c>
    </row>
    <row r="3240" spans="13:14" ht="12.75" customHeight="1">
      <c r="M3240" s="30" t="s">
        <v>2936</v>
      </c>
      <c r="N3240" s="31" t="s">
        <v>2937</v>
      </c>
    </row>
    <row r="3241" spans="13:14" ht="12.75" customHeight="1">
      <c r="M3241" s="30" t="s">
        <v>2938</v>
      </c>
      <c r="N3241" s="31" t="s">
        <v>2939</v>
      </c>
    </row>
    <row r="3242" spans="13:14" ht="12.75" customHeight="1">
      <c r="M3242" s="30" t="s">
        <v>4098</v>
      </c>
      <c r="N3242" s="31" t="s">
        <v>2940</v>
      </c>
    </row>
    <row r="3243" spans="13:14" ht="12.75" customHeight="1">
      <c r="M3243" s="30" t="s">
        <v>4098</v>
      </c>
      <c r="N3243" s="31" t="s">
        <v>2941</v>
      </c>
    </row>
    <row r="3244" spans="13:14" ht="12.75" customHeight="1">
      <c r="M3244" s="30" t="s">
        <v>2942</v>
      </c>
      <c r="N3244" s="31" t="s">
        <v>2943</v>
      </c>
    </row>
    <row r="3245" spans="13:14" ht="12.75" customHeight="1">
      <c r="M3245" s="30" t="s">
        <v>2944</v>
      </c>
      <c r="N3245" s="31" t="s">
        <v>2945</v>
      </c>
    </row>
    <row r="3246" spans="13:14" ht="12.75" customHeight="1">
      <c r="M3246" s="30" t="s">
        <v>2946</v>
      </c>
      <c r="N3246" s="31" t="s">
        <v>42</v>
      </c>
    </row>
    <row r="3247" spans="13:14" ht="12.75" customHeight="1">
      <c r="M3247" s="30" t="s">
        <v>2946</v>
      </c>
      <c r="N3247" s="31" t="s">
        <v>43</v>
      </c>
    </row>
    <row r="3248" spans="13:14" ht="12.75" customHeight="1">
      <c r="M3248" s="30" t="s">
        <v>44</v>
      </c>
      <c r="N3248" s="31" t="s">
        <v>45</v>
      </c>
    </row>
    <row r="3249" spans="13:14" ht="12.75" customHeight="1">
      <c r="M3249" s="30" t="s">
        <v>46</v>
      </c>
      <c r="N3249" s="31" t="s">
        <v>47</v>
      </c>
    </row>
    <row r="3250" spans="13:14" ht="12.75" customHeight="1">
      <c r="M3250" s="30" t="s">
        <v>48</v>
      </c>
      <c r="N3250" s="31" t="s">
        <v>49</v>
      </c>
    </row>
    <row r="3251" spans="13:14" ht="12.75" customHeight="1">
      <c r="M3251" s="30" t="s">
        <v>50</v>
      </c>
      <c r="N3251" s="31" t="s">
        <v>51</v>
      </c>
    </row>
    <row r="3252" spans="13:14" ht="12.75" customHeight="1">
      <c r="M3252" s="30" t="s">
        <v>52</v>
      </c>
      <c r="N3252" s="31" t="s">
        <v>53</v>
      </c>
    </row>
    <row r="3253" spans="13:14" ht="12.75" customHeight="1">
      <c r="M3253" s="30" t="s">
        <v>54</v>
      </c>
      <c r="N3253" s="31" t="s">
        <v>55</v>
      </c>
    </row>
    <row r="3254" spans="13:14" ht="12.75" customHeight="1">
      <c r="M3254" s="30" t="s">
        <v>56</v>
      </c>
      <c r="N3254" s="31" t="s">
        <v>57</v>
      </c>
    </row>
    <row r="3255" spans="13:14" ht="12.75" customHeight="1">
      <c r="M3255" s="30" t="s">
        <v>58</v>
      </c>
      <c r="N3255" s="31" t="s">
        <v>59</v>
      </c>
    </row>
    <row r="3256" spans="13:14" ht="12.75" customHeight="1">
      <c r="M3256" s="30" t="s">
        <v>60</v>
      </c>
      <c r="N3256" s="31" t="s">
        <v>61</v>
      </c>
    </row>
    <row r="3257" spans="13:14" ht="12.75" customHeight="1">
      <c r="M3257" s="30" t="s">
        <v>62</v>
      </c>
      <c r="N3257" s="31" t="s">
        <v>63</v>
      </c>
    </row>
    <row r="3258" spans="13:14" ht="12.75" customHeight="1">
      <c r="M3258" s="30" t="s">
        <v>62</v>
      </c>
      <c r="N3258" s="31" t="s">
        <v>64</v>
      </c>
    </row>
    <row r="3259" spans="13:14" ht="12.75" customHeight="1">
      <c r="M3259" s="30" t="s">
        <v>62</v>
      </c>
      <c r="N3259" s="31" t="s">
        <v>65</v>
      </c>
    </row>
    <row r="3260" spans="13:14" ht="12.75" customHeight="1">
      <c r="M3260" s="30" t="s">
        <v>62</v>
      </c>
      <c r="N3260" s="31" t="s">
        <v>66</v>
      </c>
    </row>
    <row r="3261" spans="13:14" ht="12.75" customHeight="1">
      <c r="M3261" s="30" t="s">
        <v>62</v>
      </c>
      <c r="N3261" s="31" t="s">
        <v>67</v>
      </c>
    </row>
    <row r="3262" spans="13:14" ht="12.75" customHeight="1">
      <c r="M3262" s="30" t="s">
        <v>62</v>
      </c>
      <c r="N3262" s="31" t="s">
        <v>68</v>
      </c>
    </row>
    <row r="3263" spans="13:14" ht="12.75" customHeight="1">
      <c r="M3263" s="30" t="s">
        <v>69</v>
      </c>
      <c r="N3263" s="31" t="s">
        <v>70</v>
      </c>
    </row>
    <row r="3264" spans="13:14" ht="12.75" customHeight="1">
      <c r="M3264" s="30" t="s">
        <v>71</v>
      </c>
      <c r="N3264" s="31" t="s">
        <v>72</v>
      </c>
    </row>
    <row r="3265" spans="13:14" ht="12.75" customHeight="1">
      <c r="M3265" s="30" t="s">
        <v>73</v>
      </c>
      <c r="N3265" s="31" t="s">
        <v>74</v>
      </c>
    </row>
    <row r="3266" spans="13:14" ht="12.75" customHeight="1">
      <c r="M3266" s="30" t="s">
        <v>73</v>
      </c>
      <c r="N3266" s="31" t="s">
        <v>75</v>
      </c>
    </row>
    <row r="3267" spans="13:14" ht="12.75" customHeight="1">
      <c r="M3267" s="30" t="s">
        <v>76</v>
      </c>
      <c r="N3267" s="31" t="s">
        <v>77</v>
      </c>
    </row>
    <row r="3268" spans="13:14" ht="12.75" customHeight="1">
      <c r="M3268" s="30" t="s">
        <v>78</v>
      </c>
      <c r="N3268" s="31" t="s">
        <v>79</v>
      </c>
    </row>
    <row r="3269" spans="13:14" ht="12.75" customHeight="1">
      <c r="M3269" s="30" t="s">
        <v>6087</v>
      </c>
      <c r="N3269" s="31" t="s">
        <v>80</v>
      </c>
    </row>
    <row r="3270" spans="13:14" ht="12.75" customHeight="1">
      <c r="M3270" s="30" t="s">
        <v>81</v>
      </c>
      <c r="N3270" s="31" t="s">
        <v>82</v>
      </c>
    </row>
    <row r="3271" spans="13:14" ht="12.75" customHeight="1">
      <c r="M3271" s="30" t="s">
        <v>83</v>
      </c>
      <c r="N3271" s="31" t="s">
        <v>84</v>
      </c>
    </row>
    <row r="3272" spans="13:14" ht="12.75" customHeight="1">
      <c r="M3272" s="30" t="s">
        <v>3934</v>
      </c>
      <c r="N3272" s="31" t="s">
        <v>3935</v>
      </c>
    </row>
    <row r="3273" spans="13:14" ht="12.75" customHeight="1">
      <c r="M3273" s="30" t="s">
        <v>3936</v>
      </c>
      <c r="N3273" s="31" t="s">
        <v>3937</v>
      </c>
    </row>
    <row r="3274" spans="13:14" ht="12.75" customHeight="1">
      <c r="M3274" s="30" t="s">
        <v>3938</v>
      </c>
      <c r="N3274" s="31" t="s">
        <v>3939</v>
      </c>
    </row>
    <row r="3275" spans="13:14" ht="12.75" customHeight="1">
      <c r="M3275" s="30" t="s">
        <v>3940</v>
      </c>
      <c r="N3275" s="31" t="s">
        <v>3941</v>
      </c>
    </row>
    <row r="3276" spans="13:14" ht="12.75" customHeight="1">
      <c r="M3276" s="30" t="s">
        <v>3942</v>
      </c>
      <c r="N3276" s="31" t="s">
        <v>3943</v>
      </c>
    </row>
    <row r="3277" spans="13:14" ht="12.75" customHeight="1">
      <c r="M3277" s="30" t="s">
        <v>3944</v>
      </c>
      <c r="N3277" s="31" t="s">
        <v>9971</v>
      </c>
    </row>
    <row r="3278" spans="13:14" ht="12.75" customHeight="1">
      <c r="M3278" s="30" t="s">
        <v>9972</v>
      </c>
      <c r="N3278" s="31" t="s">
        <v>9973</v>
      </c>
    </row>
    <row r="3279" spans="13:14" ht="12.75" customHeight="1">
      <c r="M3279" s="30" t="s">
        <v>9974</v>
      </c>
      <c r="N3279" s="31" t="s">
        <v>9975</v>
      </c>
    </row>
    <row r="3280" spans="13:14" ht="12.75" customHeight="1">
      <c r="M3280" s="30" t="s">
        <v>9976</v>
      </c>
      <c r="N3280" s="31" t="s">
        <v>9977</v>
      </c>
    </row>
    <row r="3281" spans="13:14" ht="12.75" customHeight="1">
      <c r="M3281" s="30" t="s">
        <v>9976</v>
      </c>
      <c r="N3281" s="31" t="s">
        <v>9978</v>
      </c>
    </row>
    <row r="3282" spans="13:14" ht="12.75" customHeight="1">
      <c r="M3282" s="30" t="s">
        <v>9979</v>
      </c>
      <c r="N3282" s="31" t="s">
        <v>9980</v>
      </c>
    </row>
    <row r="3283" spans="13:14" ht="12.75" customHeight="1">
      <c r="M3283" s="30" t="s">
        <v>9981</v>
      </c>
      <c r="N3283" s="31" t="s">
        <v>9982</v>
      </c>
    </row>
    <row r="3284" spans="13:14" ht="12.75" customHeight="1">
      <c r="M3284" s="30" t="s">
        <v>9983</v>
      </c>
      <c r="N3284" s="31" t="s">
        <v>9984</v>
      </c>
    </row>
    <row r="3285" spans="13:14" ht="12.75" customHeight="1">
      <c r="M3285" s="30" t="s">
        <v>9985</v>
      </c>
      <c r="N3285" s="31" t="s">
        <v>9986</v>
      </c>
    </row>
    <row r="3286" spans="13:14" ht="12.75" customHeight="1">
      <c r="M3286" s="30" t="s">
        <v>9987</v>
      </c>
      <c r="N3286" s="31" t="s">
        <v>9988</v>
      </c>
    </row>
    <row r="3287" spans="13:14" ht="12.75" customHeight="1">
      <c r="M3287" s="30" t="s">
        <v>9989</v>
      </c>
      <c r="N3287" s="31" t="s">
        <v>9990</v>
      </c>
    </row>
    <row r="3288" spans="13:14" ht="12.75" customHeight="1">
      <c r="M3288" s="30" t="s">
        <v>9989</v>
      </c>
      <c r="N3288" s="31" t="s">
        <v>9991</v>
      </c>
    </row>
    <row r="3289" spans="13:14" ht="12.75" customHeight="1">
      <c r="M3289" s="30" t="s">
        <v>9989</v>
      </c>
      <c r="N3289" s="31" t="s">
        <v>9992</v>
      </c>
    </row>
    <row r="3290" spans="13:14" ht="12.75" customHeight="1">
      <c r="M3290" s="30" t="s">
        <v>6091</v>
      </c>
      <c r="N3290" s="31" t="s">
        <v>9993</v>
      </c>
    </row>
    <row r="3291" spans="13:14" ht="12.75" customHeight="1">
      <c r="M3291" s="30" t="s">
        <v>9994</v>
      </c>
      <c r="N3291" s="31" t="s">
        <v>9995</v>
      </c>
    </row>
    <row r="3292" spans="13:14" ht="12.75" customHeight="1">
      <c r="M3292" s="30" t="s">
        <v>9996</v>
      </c>
      <c r="N3292" s="31" t="s">
        <v>9997</v>
      </c>
    </row>
    <row r="3293" spans="13:14" ht="12.75" customHeight="1">
      <c r="M3293" s="30" t="s">
        <v>9998</v>
      </c>
      <c r="N3293" s="31" t="s">
        <v>9999</v>
      </c>
    </row>
    <row r="3294" spans="13:14" ht="12.75" customHeight="1">
      <c r="M3294" s="30" t="s">
        <v>10000</v>
      </c>
      <c r="N3294" s="31" t="s">
        <v>10001</v>
      </c>
    </row>
    <row r="3295" spans="13:14" ht="12.75" customHeight="1">
      <c r="M3295" s="30" t="s">
        <v>10000</v>
      </c>
      <c r="N3295" s="31" t="s">
        <v>10002</v>
      </c>
    </row>
    <row r="3296" spans="13:14" ht="12.75" customHeight="1">
      <c r="M3296" s="30" t="s">
        <v>10003</v>
      </c>
      <c r="N3296" s="31" t="s">
        <v>10004</v>
      </c>
    </row>
    <row r="3297" spans="13:14" ht="12.75" customHeight="1">
      <c r="M3297" s="30" t="s">
        <v>10003</v>
      </c>
      <c r="N3297" s="31" t="s">
        <v>10005</v>
      </c>
    </row>
    <row r="3298" spans="13:14" ht="12.75" customHeight="1">
      <c r="M3298" s="30" t="s">
        <v>10006</v>
      </c>
      <c r="N3298" s="31" t="s">
        <v>10007</v>
      </c>
    </row>
    <row r="3299" spans="13:14" ht="12.75" customHeight="1">
      <c r="M3299" s="30" t="s">
        <v>10008</v>
      </c>
      <c r="N3299" s="31" t="s">
        <v>10009</v>
      </c>
    </row>
    <row r="3300" spans="13:14" ht="12.75" customHeight="1">
      <c r="M3300" s="30" t="s">
        <v>10010</v>
      </c>
      <c r="N3300" s="31" t="s">
        <v>10011</v>
      </c>
    </row>
    <row r="3301" spans="13:14" ht="12.75" customHeight="1">
      <c r="M3301" s="30" t="s">
        <v>10012</v>
      </c>
      <c r="N3301" s="31" t="s">
        <v>10013</v>
      </c>
    </row>
    <row r="3302" spans="13:14" ht="12.75" customHeight="1">
      <c r="M3302" s="30" t="s">
        <v>10014</v>
      </c>
      <c r="N3302" s="31" t="s">
        <v>10015</v>
      </c>
    </row>
    <row r="3303" spans="13:14" ht="12.75" customHeight="1">
      <c r="M3303" s="30" t="s">
        <v>10016</v>
      </c>
      <c r="N3303" s="31" t="s">
        <v>10017</v>
      </c>
    </row>
    <row r="3304" spans="13:14" ht="12.75" customHeight="1">
      <c r="M3304" s="30" t="s">
        <v>10018</v>
      </c>
      <c r="N3304" s="31" t="s">
        <v>10019</v>
      </c>
    </row>
    <row r="3305" spans="13:14" ht="12.75" customHeight="1">
      <c r="M3305" s="30" t="s">
        <v>10020</v>
      </c>
      <c r="N3305" s="31" t="s">
        <v>10021</v>
      </c>
    </row>
    <row r="3306" spans="13:14" ht="12.75" customHeight="1">
      <c r="M3306" s="30" t="s">
        <v>10022</v>
      </c>
      <c r="N3306" s="31" t="s">
        <v>10023</v>
      </c>
    </row>
    <row r="3307" spans="13:14" ht="12.75" customHeight="1">
      <c r="M3307" s="30" t="s">
        <v>10024</v>
      </c>
      <c r="N3307" s="31" t="s">
        <v>10025</v>
      </c>
    </row>
    <row r="3308" spans="13:14" ht="12.75" customHeight="1">
      <c r="M3308" s="30" t="s">
        <v>10026</v>
      </c>
      <c r="N3308" s="31" t="s">
        <v>10027</v>
      </c>
    </row>
    <row r="3309" spans="13:14" ht="12.75" customHeight="1">
      <c r="M3309" s="30" t="s">
        <v>10028</v>
      </c>
      <c r="N3309" s="31" t="s">
        <v>10029</v>
      </c>
    </row>
    <row r="3310" spans="13:14" ht="12.75" customHeight="1">
      <c r="M3310" s="30" t="s">
        <v>10030</v>
      </c>
      <c r="N3310" s="31" t="s">
        <v>10031</v>
      </c>
    </row>
    <row r="3311" spans="13:14" ht="12.75" customHeight="1">
      <c r="M3311" s="30" t="s">
        <v>10032</v>
      </c>
      <c r="N3311" s="31" t="s">
        <v>10033</v>
      </c>
    </row>
    <row r="3312" spans="13:14" ht="12.75" customHeight="1">
      <c r="M3312" s="30" t="s">
        <v>10034</v>
      </c>
      <c r="N3312" s="31" t="s">
        <v>10035</v>
      </c>
    </row>
    <row r="3313" spans="13:14" ht="12.75" customHeight="1">
      <c r="M3313" s="30" t="s">
        <v>10036</v>
      </c>
      <c r="N3313" s="31" t="s">
        <v>10037</v>
      </c>
    </row>
    <row r="3314" spans="13:14" ht="12.75" customHeight="1">
      <c r="M3314" s="30" t="s">
        <v>10038</v>
      </c>
      <c r="N3314" s="31" t="s">
        <v>10039</v>
      </c>
    </row>
    <row r="3315" spans="13:14" ht="12.75" customHeight="1">
      <c r="M3315" s="30" t="s">
        <v>10040</v>
      </c>
      <c r="N3315" s="31" t="s">
        <v>10041</v>
      </c>
    </row>
    <row r="3316" spans="13:14" ht="12.75" customHeight="1">
      <c r="M3316" s="30" t="s">
        <v>10042</v>
      </c>
      <c r="N3316" s="31" t="s">
        <v>10043</v>
      </c>
    </row>
    <row r="3317" spans="13:14" ht="12.75" customHeight="1">
      <c r="M3317" s="30" t="s">
        <v>10044</v>
      </c>
      <c r="N3317" s="31" t="s">
        <v>10045</v>
      </c>
    </row>
    <row r="3318" spans="13:14" ht="12.75" customHeight="1">
      <c r="M3318" s="30" t="s">
        <v>10046</v>
      </c>
      <c r="N3318" s="31" t="s">
        <v>10047</v>
      </c>
    </row>
    <row r="3319" spans="13:14" ht="12.75" customHeight="1">
      <c r="M3319" s="30" t="s">
        <v>10048</v>
      </c>
      <c r="N3319" s="31" t="s">
        <v>10049</v>
      </c>
    </row>
    <row r="3320" spans="13:14" ht="12.75" customHeight="1">
      <c r="M3320" s="30" t="s">
        <v>10048</v>
      </c>
      <c r="N3320" s="31" t="s">
        <v>10050</v>
      </c>
    </row>
    <row r="3321" spans="13:14" ht="12.75" customHeight="1">
      <c r="M3321" s="30" t="s">
        <v>10051</v>
      </c>
      <c r="N3321" s="31" t="s">
        <v>10052</v>
      </c>
    </row>
    <row r="3322" spans="13:14" ht="12.75" customHeight="1">
      <c r="M3322" s="30" t="s">
        <v>10053</v>
      </c>
      <c r="N3322" s="31" t="s">
        <v>10054</v>
      </c>
    </row>
    <row r="3323" spans="13:14" ht="12.75" customHeight="1">
      <c r="M3323" s="30" t="s">
        <v>10053</v>
      </c>
      <c r="N3323" s="31" t="s">
        <v>10055</v>
      </c>
    </row>
    <row r="3324" spans="13:14" ht="12.75" customHeight="1">
      <c r="M3324" s="30" t="s">
        <v>10056</v>
      </c>
      <c r="N3324" s="31" t="s">
        <v>10057</v>
      </c>
    </row>
    <row r="3325" spans="13:14" ht="12.75" customHeight="1">
      <c r="M3325" s="30" t="s">
        <v>10056</v>
      </c>
      <c r="N3325" s="31" t="s">
        <v>10058</v>
      </c>
    </row>
    <row r="3326" spans="13:14" ht="12.75" customHeight="1">
      <c r="M3326" s="30" t="s">
        <v>10056</v>
      </c>
      <c r="N3326" s="31" t="s">
        <v>10059</v>
      </c>
    </row>
    <row r="3327" spans="13:14" ht="12.75" customHeight="1">
      <c r="M3327" s="30" t="s">
        <v>10060</v>
      </c>
      <c r="N3327" s="31" t="s">
        <v>10061</v>
      </c>
    </row>
    <row r="3328" spans="13:14" ht="12.75" customHeight="1">
      <c r="M3328" s="30" t="s">
        <v>10060</v>
      </c>
      <c r="N3328" s="31" t="s">
        <v>10062</v>
      </c>
    </row>
    <row r="3329" spans="13:14" ht="12.75" customHeight="1">
      <c r="M3329" s="30" t="s">
        <v>10063</v>
      </c>
      <c r="N3329" s="31" t="s">
        <v>10064</v>
      </c>
    </row>
    <row r="3330" spans="13:14" ht="12.75" customHeight="1">
      <c r="M3330" s="30" t="s">
        <v>10065</v>
      </c>
      <c r="N3330" s="31" t="s">
        <v>10066</v>
      </c>
    </row>
    <row r="3331" spans="13:14" ht="12.75" customHeight="1">
      <c r="M3331" s="30" t="s">
        <v>10067</v>
      </c>
      <c r="N3331" s="31" t="s">
        <v>10068</v>
      </c>
    </row>
    <row r="3332" spans="13:14" ht="12.75" customHeight="1">
      <c r="M3332" s="30" t="s">
        <v>6095</v>
      </c>
      <c r="N3332" s="31" t="s">
        <v>10069</v>
      </c>
    </row>
    <row r="3333" spans="13:14" ht="12.75" customHeight="1">
      <c r="M3333" s="30" t="s">
        <v>6099</v>
      </c>
      <c r="N3333" s="31" t="s">
        <v>10070</v>
      </c>
    </row>
    <row r="3334" spans="13:14" ht="12.75" customHeight="1">
      <c r="M3334" s="30" t="s">
        <v>10071</v>
      </c>
      <c r="N3334" s="31" t="s">
        <v>10072</v>
      </c>
    </row>
    <row r="3335" spans="13:14" ht="12.75" customHeight="1">
      <c r="M3335" s="30" t="s">
        <v>10073</v>
      </c>
      <c r="N3335" s="31" t="s">
        <v>10074</v>
      </c>
    </row>
    <row r="3336" spans="13:14" ht="12.75" customHeight="1">
      <c r="M3336" s="30" t="s">
        <v>10075</v>
      </c>
      <c r="N3336" s="31" t="s">
        <v>10076</v>
      </c>
    </row>
    <row r="3337" spans="13:14" ht="12.75" customHeight="1">
      <c r="M3337" s="30" t="s">
        <v>10077</v>
      </c>
      <c r="N3337" s="31" t="s">
        <v>10078</v>
      </c>
    </row>
    <row r="3338" spans="13:14" ht="12.75" customHeight="1">
      <c r="M3338" s="30" t="s">
        <v>10079</v>
      </c>
      <c r="N3338" s="31" t="s">
        <v>10080</v>
      </c>
    </row>
    <row r="3339" spans="13:14" ht="12.75" customHeight="1">
      <c r="M3339" s="30" t="s">
        <v>10081</v>
      </c>
      <c r="N3339" s="31" t="s">
        <v>10082</v>
      </c>
    </row>
    <row r="3340" spans="13:14" ht="12.75" customHeight="1">
      <c r="M3340" s="30" t="s">
        <v>10083</v>
      </c>
      <c r="N3340" s="31" t="s">
        <v>10084</v>
      </c>
    </row>
    <row r="3341" spans="13:14" ht="12.75" customHeight="1">
      <c r="M3341" s="30" t="s">
        <v>10085</v>
      </c>
      <c r="N3341" s="31" t="s">
        <v>10086</v>
      </c>
    </row>
    <row r="3342" spans="13:14" ht="12.75" customHeight="1">
      <c r="M3342" s="30" t="s">
        <v>10087</v>
      </c>
      <c r="N3342" s="31" t="s">
        <v>10088</v>
      </c>
    </row>
    <row r="3343" spans="13:14" ht="12.75" customHeight="1">
      <c r="M3343" s="30" t="s">
        <v>10089</v>
      </c>
      <c r="N3343" s="31" t="s">
        <v>10090</v>
      </c>
    </row>
    <row r="3344" spans="13:14" ht="12.75" customHeight="1">
      <c r="M3344" s="30" t="s">
        <v>10091</v>
      </c>
      <c r="N3344" s="31" t="s">
        <v>10092</v>
      </c>
    </row>
    <row r="3345" spans="13:14" ht="12.75" customHeight="1">
      <c r="M3345" s="30" t="s">
        <v>10093</v>
      </c>
      <c r="N3345" s="31" t="s">
        <v>10094</v>
      </c>
    </row>
    <row r="3346" spans="13:14" ht="12.75" customHeight="1">
      <c r="M3346" s="30" t="s">
        <v>10095</v>
      </c>
      <c r="N3346" s="31" t="s">
        <v>10096</v>
      </c>
    </row>
    <row r="3347" spans="13:14" ht="12.75" customHeight="1">
      <c r="M3347" s="30" t="s">
        <v>10097</v>
      </c>
      <c r="N3347" s="31" t="s">
        <v>10098</v>
      </c>
    </row>
    <row r="3348" spans="13:14" ht="12.75" customHeight="1">
      <c r="M3348" s="30" t="s">
        <v>10099</v>
      </c>
      <c r="N3348" s="31" t="s">
        <v>10100</v>
      </c>
    </row>
    <row r="3349" spans="13:14" ht="12.75" customHeight="1">
      <c r="M3349" s="30" t="s">
        <v>10101</v>
      </c>
      <c r="N3349" s="31" t="s">
        <v>10102</v>
      </c>
    </row>
    <row r="3350" spans="13:14" ht="12.75" customHeight="1">
      <c r="M3350" s="30" t="s">
        <v>10103</v>
      </c>
      <c r="N3350" s="31" t="s">
        <v>10104</v>
      </c>
    </row>
    <row r="3351" spans="13:14" ht="12.75" customHeight="1">
      <c r="M3351" s="30" t="s">
        <v>10105</v>
      </c>
      <c r="N3351" s="31" t="s">
        <v>10106</v>
      </c>
    </row>
    <row r="3352" spans="13:14" ht="12.75" customHeight="1">
      <c r="M3352" s="30" t="s">
        <v>10107</v>
      </c>
      <c r="N3352" s="31" t="s">
        <v>10108</v>
      </c>
    </row>
    <row r="3353" spans="13:14" ht="12.75" customHeight="1">
      <c r="M3353" s="30" t="s">
        <v>10109</v>
      </c>
      <c r="N3353" s="31" t="s">
        <v>10110</v>
      </c>
    </row>
    <row r="3354" spans="13:14" ht="12.75" customHeight="1">
      <c r="M3354" s="30" t="s">
        <v>10111</v>
      </c>
      <c r="N3354" s="31" t="s">
        <v>10112</v>
      </c>
    </row>
    <row r="3355" spans="13:14" ht="12.75" customHeight="1">
      <c r="M3355" s="30" t="s">
        <v>10113</v>
      </c>
      <c r="N3355" s="31" t="s">
        <v>10114</v>
      </c>
    </row>
    <row r="3356" spans="13:14" ht="12.75" customHeight="1">
      <c r="M3356" s="30" t="s">
        <v>10115</v>
      </c>
      <c r="N3356" s="31" t="s">
        <v>10116</v>
      </c>
    </row>
    <row r="3357" spans="13:14" ht="12.75" customHeight="1">
      <c r="M3357" s="30" t="s">
        <v>10117</v>
      </c>
      <c r="N3357" s="31" t="s">
        <v>10118</v>
      </c>
    </row>
    <row r="3358" spans="13:14" ht="12.75" customHeight="1">
      <c r="M3358" s="30" t="s">
        <v>10119</v>
      </c>
      <c r="N3358" s="31" t="s">
        <v>10120</v>
      </c>
    </row>
    <row r="3359" spans="13:14" ht="12.75" customHeight="1">
      <c r="M3359" s="30" t="s">
        <v>10121</v>
      </c>
      <c r="N3359" s="31" t="s">
        <v>10122</v>
      </c>
    </row>
    <row r="3360" spans="13:14" ht="12.75" customHeight="1">
      <c r="M3360" s="30" t="s">
        <v>10123</v>
      </c>
      <c r="N3360" s="31" t="s">
        <v>10124</v>
      </c>
    </row>
    <row r="3361" spans="13:14" ht="12.75" customHeight="1">
      <c r="M3361" s="30" t="s">
        <v>10123</v>
      </c>
      <c r="N3361" s="31" t="s">
        <v>10125</v>
      </c>
    </row>
    <row r="3362" spans="13:14" ht="12.75" customHeight="1">
      <c r="M3362" s="30" t="s">
        <v>10126</v>
      </c>
      <c r="N3362" s="31" t="s">
        <v>10127</v>
      </c>
    </row>
    <row r="3363" spans="13:14" ht="12.75" customHeight="1">
      <c r="M3363" s="30" t="s">
        <v>10128</v>
      </c>
      <c r="N3363" s="31" t="s">
        <v>10129</v>
      </c>
    </row>
    <row r="3364" spans="13:14" ht="12.75" customHeight="1">
      <c r="M3364" s="30" t="s">
        <v>10130</v>
      </c>
      <c r="N3364" s="31" t="s">
        <v>10131</v>
      </c>
    </row>
    <row r="3365" spans="13:14" ht="12.75" customHeight="1">
      <c r="M3365" s="30" t="s">
        <v>10132</v>
      </c>
      <c r="N3365" s="31" t="s">
        <v>10133</v>
      </c>
    </row>
    <row r="3366" spans="13:14" ht="12.75" customHeight="1">
      <c r="M3366" s="30" t="s">
        <v>10134</v>
      </c>
      <c r="N3366" s="31" t="s">
        <v>10135</v>
      </c>
    </row>
    <row r="3367" spans="13:14" ht="12.75" customHeight="1">
      <c r="M3367" s="30" t="s">
        <v>10134</v>
      </c>
      <c r="N3367" s="31" t="s">
        <v>10136</v>
      </c>
    </row>
    <row r="3368" spans="13:14" ht="12.75" customHeight="1">
      <c r="M3368" s="30" t="s">
        <v>10137</v>
      </c>
      <c r="N3368" s="31" t="s">
        <v>10138</v>
      </c>
    </row>
    <row r="3369" spans="13:14" ht="12.75" customHeight="1">
      <c r="M3369" s="30" t="s">
        <v>10139</v>
      </c>
      <c r="N3369" s="31" t="s">
        <v>10140</v>
      </c>
    </row>
    <row r="3370" spans="13:14" ht="12.75" customHeight="1">
      <c r="M3370" s="30" t="s">
        <v>10141</v>
      </c>
      <c r="N3370" s="31" t="s">
        <v>10142</v>
      </c>
    </row>
    <row r="3371" spans="13:14" ht="12.75" customHeight="1">
      <c r="M3371" s="30" t="s">
        <v>10143</v>
      </c>
      <c r="N3371" s="31" t="s">
        <v>10144</v>
      </c>
    </row>
    <row r="3372" spans="13:14" ht="12.75" customHeight="1">
      <c r="M3372" s="30" t="s">
        <v>10145</v>
      </c>
      <c r="N3372" s="31" t="s">
        <v>10146</v>
      </c>
    </row>
    <row r="3373" spans="13:14" ht="12.75" customHeight="1">
      <c r="M3373" s="30" t="s">
        <v>10147</v>
      </c>
      <c r="N3373" s="31" t="s">
        <v>10148</v>
      </c>
    </row>
    <row r="3374" spans="13:14" ht="12.75" customHeight="1">
      <c r="M3374" s="30" t="s">
        <v>10147</v>
      </c>
      <c r="N3374" s="31" t="s">
        <v>10149</v>
      </c>
    </row>
    <row r="3375" spans="13:14" ht="12.75" customHeight="1">
      <c r="M3375" s="30" t="s">
        <v>10150</v>
      </c>
      <c r="N3375" s="31" t="s">
        <v>10151</v>
      </c>
    </row>
    <row r="3376" spans="13:14" ht="12.75" customHeight="1">
      <c r="M3376" s="30" t="s">
        <v>10152</v>
      </c>
      <c r="N3376" s="31" t="s">
        <v>10153</v>
      </c>
    </row>
    <row r="3377" spans="13:14" ht="12.75" customHeight="1">
      <c r="M3377" s="30" t="s">
        <v>10154</v>
      </c>
      <c r="N3377" s="31" t="s">
        <v>10155</v>
      </c>
    </row>
    <row r="3378" spans="13:14" ht="12.75" customHeight="1">
      <c r="M3378" s="30" t="s">
        <v>10156</v>
      </c>
      <c r="N3378" s="31" t="s">
        <v>10157</v>
      </c>
    </row>
    <row r="3379" spans="13:14" ht="12.75" customHeight="1">
      <c r="M3379" s="30" t="s">
        <v>10158</v>
      </c>
      <c r="N3379" s="31" t="s">
        <v>10159</v>
      </c>
    </row>
    <row r="3380" spans="13:14" ht="12.75" customHeight="1">
      <c r="M3380" s="30" t="s">
        <v>10160</v>
      </c>
      <c r="N3380" s="31" t="s">
        <v>10161</v>
      </c>
    </row>
    <row r="3381" spans="13:14" ht="12.75" customHeight="1">
      <c r="M3381" s="30" t="s">
        <v>4083</v>
      </c>
      <c r="N3381" s="31" t="s">
        <v>10162</v>
      </c>
    </row>
    <row r="3382" spans="13:14" ht="12.75" customHeight="1">
      <c r="M3382" s="30" t="s">
        <v>4083</v>
      </c>
      <c r="N3382" s="31" t="s">
        <v>10163</v>
      </c>
    </row>
    <row r="3383" spans="13:14" ht="12.75" customHeight="1">
      <c r="M3383" s="30" t="s">
        <v>10164</v>
      </c>
      <c r="N3383" s="31" t="s">
        <v>10165</v>
      </c>
    </row>
    <row r="3384" spans="13:14" ht="12.75" customHeight="1">
      <c r="M3384" s="30" t="s">
        <v>10166</v>
      </c>
      <c r="N3384" s="31" t="s">
        <v>10167</v>
      </c>
    </row>
    <row r="3385" spans="13:14" ht="12.75" customHeight="1">
      <c r="M3385" s="30" t="s">
        <v>10168</v>
      </c>
      <c r="N3385" s="31" t="s">
        <v>10169</v>
      </c>
    </row>
    <row r="3386" spans="13:14" ht="12.75" customHeight="1">
      <c r="M3386" s="30" t="s">
        <v>10170</v>
      </c>
      <c r="N3386" s="31" t="s">
        <v>10171</v>
      </c>
    </row>
    <row r="3387" spans="13:14" ht="12.75" customHeight="1">
      <c r="M3387" s="30" t="s">
        <v>10172</v>
      </c>
      <c r="N3387" s="31" t="s">
        <v>10173</v>
      </c>
    </row>
    <row r="3388" spans="13:14" ht="12.75" customHeight="1">
      <c r="M3388" s="30" t="s">
        <v>10174</v>
      </c>
      <c r="N3388" s="31" t="s">
        <v>10175</v>
      </c>
    </row>
    <row r="3389" spans="13:14" ht="12.75" customHeight="1">
      <c r="M3389" s="30" t="s">
        <v>10176</v>
      </c>
      <c r="N3389" s="31" t="s">
        <v>10177</v>
      </c>
    </row>
    <row r="3390" spans="13:14" ht="12.75" customHeight="1">
      <c r="M3390" s="30" t="s">
        <v>10178</v>
      </c>
      <c r="N3390" s="31" t="s">
        <v>10179</v>
      </c>
    </row>
    <row r="3391" spans="13:14" ht="12.75" customHeight="1">
      <c r="M3391" s="30" t="s">
        <v>10180</v>
      </c>
      <c r="N3391" s="31" t="s">
        <v>10181</v>
      </c>
    </row>
    <row r="3392" spans="13:14" ht="12.75" customHeight="1">
      <c r="M3392" s="30" t="s">
        <v>10182</v>
      </c>
      <c r="N3392" s="31" t="s">
        <v>10183</v>
      </c>
    </row>
    <row r="3393" spans="13:14" ht="12.75" customHeight="1">
      <c r="M3393" s="30" t="s">
        <v>10184</v>
      </c>
      <c r="N3393" s="31" t="s">
        <v>10185</v>
      </c>
    </row>
    <row r="3394" spans="13:14" ht="12.75" customHeight="1">
      <c r="M3394" s="30" t="s">
        <v>10186</v>
      </c>
      <c r="N3394" s="31" t="s">
        <v>10187</v>
      </c>
    </row>
    <row r="3395" spans="13:14" ht="12.75" customHeight="1">
      <c r="M3395" s="30" t="s">
        <v>10188</v>
      </c>
      <c r="N3395" s="31" t="s">
        <v>10189</v>
      </c>
    </row>
    <row r="3396" spans="13:14" ht="12.75" customHeight="1">
      <c r="M3396" s="30" t="s">
        <v>10190</v>
      </c>
      <c r="N3396" s="31" t="s">
        <v>10191</v>
      </c>
    </row>
    <row r="3397" spans="13:14" ht="12.75" customHeight="1">
      <c r="M3397" s="30" t="s">
        <v>10192</v>
      </c>
      <c r="N3397" s="31" t="s">
        <v>10193</v>
      </c>
    </row>
    <row r="3398" spans="13:14" ht="12.75" customHeight="1">
      <c r="M3398" s="30" t="s">
        <v>10194</v>
      </c>
      <c r="N3398" s="31" t="s">
        <v>10195</v>
      </c>
    </row>
    <row r="3399" spans="13:14" ht="12.75" customHeight="1">
      <c r="M3399" s="30" t="s">
        <v>10196</v>
      </c>
      <c r="N3399" s="31" t="s">
        <v>10197</v>
      </c>
    </row>
    <row r="3400" spans="13:14" ht="12.75" customHeight="1">
      <c r="M3400" s="30" t="s">
        <v>10196</v>
      </c>
      <c r="N3400" s="31" t="s">
        <v>6754</v>
      </c>
    </row>
    <row r="3401" spans="13:14" ht="12.75" customHeight="1">
      <c r="M3401" s="30" t="s">
        <v>6755</v>
      </c>
      <c r="N3401" s="31" t="s">
        <v>6756</v>
      </c>
    </row>
    <row r="3402" spans="13:14" ht="12.75" customHeight="1">
      <c r="M3402" s="30" t="s">
        <v>6757</v>
      </c>
      <c r="N3402" s="31" t="s">
        <v>6758</v>
      </c>
    </row>
    <row r="3403" spans="13:14" ht="12.75" customHeight="1">
      <c r="M3403" s="30" t="s">
        <v>6759</v>
      </c>
      <c r="N3403" s="31" t="s">
        <v>6760</v>
      </c>
    </row>
    <row r="3404" spans="13:14" ht="12.75" customHeight="1">
      <c r="M3404" s="30" t="s">
        <v>6761</v>
      </c>
      <c r="N3404" s="31" t="s">
        <v>6762</v>
      </c>
    </row>
    <row r="3405" spans="13:14" ht="12.75" customHeight="1">
      <c r="M3405" s="30" t="s">
        <v>6763</v>
      </c>
      <c r="N3405" s="31" t="s">
        <v>6764</v>
      </c>
    </row>
    <row r="3406" spans="13:14" ht="12.75" customHeight="1">
      <c r="M3406" s="30" t="s">
        <v>6765</v>
      </c>
      <c r="N3406" s="31" t="s">
        <v>6766</v>
      </c>
    </row>
    <row r="3407" spans="13:14" ht="12.75" customHeight="1">
      <c r="M3407" s="30" t="s">
        <v>6767</v>
      </c>
      <c r="N3407" s="31" t="s">
        <v>6768</v>
      </c>
    </row>
    <row r="3408" spans="13:14" ht="12.75" customHeight="1">
      <c r="M3408" s="30" t="s">
        <v>6769</v>
      </c>
      <c r="N3408" s="31" t="s">
        <v>6770</v>
      </c>
    </row>
    <row r="3409" spans="13:14" ht="12.75" customHeight="1">
      <c r="M3409" s="30" t="s">
        <v>6769</v>
      </c>
      <c r="N3409" s="31" t="s">
        <v>6771</v>
      </c>
    </row>
    <row r="3410" spans="13:14" ht="12.75" customHeight="1">
      <c r="M3410" s="30" t="s">
        <v>6772</v>
      </c>
      <c r="N3410" s="31" t="s">
        <v>2947</v>
      </c>
    </row>
    <row r="3411" spans="13:14" ht="12.75" customHeight="1">
      <c r="M3411" s="30" t="s">
        <v>2948</v>
      </c>
      <c r="N3411" s="31" t="s">
        <v>2949</v>
      </c>
    </row>
    <row r="3412" spans="13:14" ht="12.75" customHeight="1">
      <c r="M3412" s="30" t="s">
        <v>2950</v>
      </c>
      <c r="N3412" s="31" t="s">
        <v>2951</v>
      </c>
    </row>
    <row r="3413" spans="13:14" ht="12.75" customHeight="1">
      <c r="M3413" s="30" t="s">
        <v>2952</v>
      </c>
      <c r="N3413" s="31" t="s">
        <v>2953</v>
      </c>
    </row>
    <row r="3414" spans="13:14" ht="12.75" customHeight="1">
      <c r="M3414" s="30" t="s">
        <v>2952</v>
      </c>
      <c r="N3414" s="31" t="s">
        <v>2954</v>
      </c>
    </row>
    <row r="3415" spans="13:14" ht="12.75" customHeight="1">
      <c r="M3415" s="30" t="s">
        <v>2952</v>
      </c>
      <c r="N3415" s="31" t="s">
        <v>2955</v>
      </c>
    </row>
    <row r="3416" spans="13:14" ht="12.75" customHeight="1">
      <c r="M3416" s="30" t="s">
        <v>2956</v>
      </c>
      <c r="N3416" s="31" t="s">
        <v>2957</v>
      </c>
    </row>
    <row r="3417" spans="13:14" ht="12.75" customHeight="1">
      <c r="M3417" s="30" t="s">
        <v>2956</v>
      </c>
      <c r="N3417" s="31" t="s">
        <v>2958</v>
      </c>
    </row>
    <row r="3418" spans="13:14" ht="12.75" customHeight="1">
      <c r="M3418" s="30" t="s">
        <v>2959</v>
      </c>
      <c r="N3418" s="31" t="s">
        <v>2960</v>
      </c>
    </row>
    <row r="3419" spans="13:14" ht="12.75" customHeight="1">
      <c r="M3419" s="30" t="s">
        <v>2961</v>
      </c>
      <c r="N3419" s="31" t="s">
        <v>2962</v>
      </c>
    </row>
    <row r="3420" spans="13:14" ht="12.75" customHeight="1">
      <c r="M3420" s="30" t="s">
        <v>2963</v>
      </c>
      <c r="N3420" s="31" t="s">
        <v>2964</v>
      </c>
    </row>
    <row r="3421" spans="13:14" ht="12.75" customHeight="1">
      <c r="M3421" s="30" t="s">
        <v>2965</v>
      </c>
      <c r="N3421" s="31" t="s">
        <v>2966</v>
      </c>
    </row>
    <row r="3422" spans="13:14" ht="12.75" customHeight="1">
      <c r="M3422" s="30" t="s">
        <v>2967</v>
      </c>
      <c r="N3422" s="31" t="s">
        <v>2968</v>
      </c>
    </row>
    <row r="3423" spans="13:14" ht="12.75" customHeight="1">
      <c r="M3423" s="30" t="s">
        <v>4076</v>
      </c>
      <c r="N3423" s="31" t="s">
        <v>2969</v>
      </c>
    </row>
    <row r="3424" spans="13:14" ht="12.75" customHeight="1">
      <c r="M3424" s="30" t="s">
        <v>4076</v>
      </c>
      <c r="N3424" s="31" t="s">
        <v>2970</v>
      </c>
    </row>
    <row r="3425" spans="13:14" ht="12.75" customHeight="1">
      <c r="M3425" s="30" t="s">
        <v>2971</v>
      </c>
      <c r="N3425" s="31" t="s">
        <v>2972</v>
      </c>
    </row>
    <row r="3426" spans="13:14" ht="12.75" customHeight="1">
      <c r="M3426" s="30" t="s">
        <v>2973</v>
      </c>
      <c r="N3426" s="31" t="s">
        <v>2974</v>
      </c>
    </row>
    <row r="3427" spans="13:14" ht="12.75" customHeight="1">
      <c r="M3427" s="30" t="s">
        <v>2975</v>
      </c>
      <c r="N3427" s="31" t="s">
        <v>2976</v>
      </c>
    </row>
    <row r="3428" spans="13:14" ht="12.75" customHeight="1">
      <c r="M3428" s="30" t="s">
        <v>2977</v>
      </c>
      <c r="N3428" s="31" t="s">
        <v>2978</v>
      </c>
    </row>
    <row r="3429" spans="13:14" ht="12.75" customHeight="1">
      <c r="M3429" s="30" t="s">
        <v>2979</v>
      </c>
      <c r="N3429" s="31" t="s">
        <v>2980</v>
      </c>
    </row>
    <row r="3430" spans="13:14" ht="12.75" customHeight="1">
      <c r="M3430" s="30" t="s">
        <v>2981</v>
      </c>
      <c r="N3430" s="31" t="s">
        <v>2982</v>
      </c>
    </row>
    <row r="3431" spans="13:14" ht="12.75" customHeight="1">
      <c r="M3431" s="30" t="s">
        <v>2983</v>
      </c>
      <c r="N3431" s="31" t="s">
        <v>2984</v>
      </c>
    </row>
    <row r="3432" spans="13:14" ht="12.75" customHeight="1">
      <c r="M3432" s="30" t="s">
        <v>2985</v>
      </c>
      <c r="N3432" s="31" t="s">
        <v>2986</v>
      </c>
    </row>
    <row r="3433" spans="13:14" ht="12.75" customHeight="1">
      <c r="M3433" s="30" t="s">
        <v>85</v>
      </c>
      <c r="N3433" s="31" t="s">
        <v>86</v>
      </c>
    </row>
    <row r="3434" spans="13:14" ht="12.75" customHeight="1">
      <c r="M3434" s="30" t="s">
        <v>87</v>
      </c>
      <c r="N3434" s="31" t="s">
        <v>88</v>
      </c>
    </row>
    <row r="3435" spans="13:14" ht="12.75" customHeight="1">
      <c r="M3435" s="30" t="s">
        <v>89</v>
      </c>
      <c r="N3435" s="31" t="s">
        <v>90</v>
      </c>
    </row>
    <row r="3436" spans="13:14" ht="12.75" customHeight="1">
      <c r="M3436" s="30" t="s">
        <v>91</v>
      </c>
      <c r="N3436" s="31" t="s">
        <v>92</v>
      </c>
    </row>
    <row r="3437" spans="13:14" ht="12.75" customHeight="1">
      <c r="M3437" s="30" t="s">
        <v>93</v>
      </c>
      <c r="N3437" s="31" t="s">
        <v>94</v>
      </c>
    </row>
    <row r="3438" spans="13:14" ht="12.75" customHeight="1">
      <c r="M3438" s="30" t="s">
        <v>95</v>
      </c>
      <c r="N3438" s="31" t="s">
        <v>96</v>
      </c>
    </row>
    <row r="3439" spans="13:14" ht="12.75" customHeight="1">
      <c r="M3439" s="30" t="s">
        <v>97</v>
      </c>
      <c r="N3439" s="31" t="s">
        <v>98</v>
      </c>
    </row>
    <row r="3440" spans="13:14" ht="12.75" customHeight="1">
      <c r="M3440" s="30" t="s">
        <v>6102</v>
      </c>
      <c r="N3440" s="31" t="s">
        <v>99</v>
      </c>
    </row>
    <row r="3441" spans="13:14" ht="12.75" customHeight="1">
      <c r="M3441" s="30" t="s">
        <v>100</v>
      </c>
      <c r="N3441" s="31" t="s">
        <v>101</v>
      </c>
    </row>
    <row r="3442" spans="13:14" ht="12.75" customHeight="1">
      <c r="M3442" s="30" t="s">
        <v>102</v>
      </c>
      <c r="N3442" s="31" t="s">
        <v>103</v>
      </c>
    </row>
    <row r="3443" spans="13:14" ht="12.75" customHeight="1">
      <c r="M3443" s="30" t="s">
        <v>104</v>
      </c>
      <c r="N3443" s="31" t="s">
        <v>105</v>
      </c>
    </row>
    <row r="3444" spans="13:14" ht="12.75" customHeight="1">
      <c r="M3444" s="30" t="s">
        <v>104</v>
      </c>
      <c r="N3444" s="31" t="s">
        <v>106</v>
      </c>
    </row>
    <row r="3445" spans="13:14" ht="12.75" customHeight="1">
      <c r="M3445" s="30" t="s">
        <v>107</v>
      </c>
      <c r="N3445" s="31" t="s">
        <v>108</v>
      </c>
    </row>
    <row r="3446" spans="13:14" ht="12.75" customHeight="1">
      <c r="M3446" s="30" t="s">
        <v>4088</v>
      </c>
      <c r="N3446" s="31" t="s">
        <v>109</v>
      </c>
    </row>
    <row r="3447" spans="13:14" ht="12.75" customHeight="1">
      <c r="M3447" s="30" t="s">
        <v>110</v>
      </c>
      <c r="N3447" s="31" t="s">
        <v>111</v>
      </c>
    </row>
    <row r="3448" spans="13:14" ht="12.75" customHeight="1">
      <c r="M3448" s="30" t="s">
        <v>3963</v>
      </c>
      <c r="N3448" s="31" t="s">
        <v>3964</v>
      </c>
    </row>
    <row r="3449" spans="13:14" ht="12.75" customHeight="1">
      <c r="M3449" s="30" t="s">
        <v>6106</v>
      </c>
      <c r="N3449" s="31" t="s">
        <v>3965</v>
      </c>
    </row>
    <row r="3450" spans="13:14" ht="12.75" customHeight="1">
      <c r="M3450" s="30" t="s">
        <v>3966</v>
      </c>
      <c r="N3450" s="31" t="s">
        <v>3967</v>
      </c>
    </row>
    <row r="3451" spans="13:14" ht="12.75" customHeight="1">
      <c r="M3451" s="30" t="s">
        <v>3966</v>
      </c>
      <c r="N3451" s="31" t="s">
        <v>3968</v>
      </c>
    </row>
    <row r="3452" spans="13:14" ht="12.75" customHeight="1">
      <c r="M3452" s="30" t="s">
        <v>3969</v>
      </c>
      <c r="N3452" s="31" t="s">
        <v>3970</v>
      </c>
    </row>
    <row r="3453" spans="13:14" ht="12.75" customHeight="1">
      <c r="M3453" s="30" t="s">
        <v>3971</v>
      </c>
      <c r="N3453" s="31" t="s">
        <v>3972</v>
      </c>
    </row>
    <row r="3454" spans="13:14" ht="12.75" customHeight="1">
      <c r="M3454" s="30" t="s">
        <v>3973</v>
      </c>
      <c r="N3454" s="31" t="s">
        <v>3974</v>
      </c>
    </row>
    <row r="3455" spans="13:14" ht="12.75" customHeight="1">
      <c r="M3455" s="30" t="s">
        <v>3975</v>
      </c>
      <c r="N3455" s="31" t="s">
        <v>3976</v>
      </c>
    </row>
    <row r="3456" spans="13:14" ht="12.75" customHeight="1">
      <c r="M3456" s="30" t="s">
        <v>3977</v>
      </c>
      <c r="N3456" s="31" t="s">
        <v>3978</v>
      </c>
    </row>
    <row r="3457" spans="13:14" ht="12.75" customHeight="1">
      <c r="M3457" s="30" t="s">
        <v>3979</v>
      </c>
      <c r="N3457" s="31" t="s">
        <v>3980</v>
      </c>
    </row>
    <row r="3458" spans="13:14" ht="12.75" customHeight="1">
      <c r="M3458" s="30" t="s">
        <v>3981</v>
      </c>
      <c r="N3458" s="31" t="s">
        <v>3982</v>
      </c>
    </row>
    <row r="3459" spans="13:14" ht="12.75" customHeight="1">
      <c r="M3459" s="30" t="s">
        <v>3983</v>
      </c>
      <c r="N3459" s="31" t="s">
        <v>3984</v>
      </c>
    </row>
    <row r="3460" spans="13:14" ht="12.75" customHeight="1">
      <c r="M3460" s="30" t="s">
        <v>3985</v>
      </c>
      <c r="N3460" s="31" t="s">
        <v>3986</v>
      </c>
    </row>
    <row r="3461" spans="13:14" ht="12.75" customHeight="1">
      <c r="M3461" s="30" t="s">
        <v>3987</v>
      </c>
      <c r="N3461" s="31" t="s">
        <v>3988</v>
      </c>
    </row>
    <row r="3462" spans="13:14" ht="12.75" customHeight="1">
      <c r="M3462" s="30" t="s">
        <v>3989</v>
      </c>
      <c r="N3462" s="31" t="s">
        <v>7798</v>
      </c>
    </row>
    <row r="3463" spans="13:14" ht="12.75" customHeight="1">
      <c r="M3463" s="30" t="s">
        <v>3989</v>
      </c>
      <c r="N3463" s="31" t="s">
        <v>7799</v>
      </c>
    </row>
    <row r="3464" spans="13:14" ht="12.75" customHeight="1">
      <c r="M3464" s="30" t="s">
        <v>7800</v>
      </c>
      <c r="N3464" s="31" t="s">
        <v>7801</v>
      </c>
    </row>
    <row r="3465" spans="13:14" ht="12.75" customHeight="1">
      <c r="M3465" s="30" t="s">
        <v>7802</v>
      </c>
      <c r="N3465" s="31" t="s">
        <v>7803</v>
      </c>
    </row>
    <row r="3466" spans="13:14" ht="12.75" customHeight="1">
      <c r="M3466" s="30" t="s">
        <v>7804</v>
      </c>
      <c r="N3466" s="31" t="s">
        <v>7805</v>
      </c>
    </row>
    <row r="3467" spans="13:14" ht="12.75" customHeight="1">
      <c r="M3467" s="30" t="s">
        <v>7806</v>
      </c>
      <c r="N3467" s="31" t="s">
        <v>7807</v>
      </c>
    </row>
    <row r="3468" spans="13:14" ht="12.75" customHeight="1">
      <c r="M3468" s="30" t="s">
        <v>7808</v>
      </c>
      <c r="N3468" s="31" t="s">
        <v>7809</v>
      </c>
    </row>
    <row r="3469" spans="13:14" ht="12.75" customHeight="1">
      <c r="M3469" s="30" t="s">
        <v>4106</v>
      </c>
      <c r="N3469" s="31" t="s">
        <v>7810</v>
      </c>
    </row>
    <row r="3470" spans="13:14" ht="12.75" customHeight="1">
      <c r="M3470" s="30" t="s">
        <v>7811</v>
      </c>
      <c r="N3470" s="31" t="s">
        <v>7812</v>
      </c>
    </row>
    <row r="3471" spans="13:14" ht="12.75" customHeight="1">
      <c r="M3471" s="30" t="s">
        <v>7813</v>
      </c>
      <c r="N3471" s="31" t="s">
        <v>7814</v>
      </c>
    </row>
    <row r="3472" spans="13:14" ht="12.75" customHeight="1">
      <c r="M3472" s="30" t="s">
        <v>7815</v>
      </c>
      <c r="N3472" s="31" t="s">
        <v>7816</v>
      </c>
    </row>
    <row r="3473" spans="13:14" ht="12.75" customHeight="1">
      <c r="M3473" s="30" t="s">
        <v>7817</v>
      </c>
      <c r="N3473" s="31" t="s">
        <v>7818</v>
      </c>
    </row>
    <row r="3474" spans="13:14" ht="12.75" customHeight="1">
      <c r="M3474" s="30" t="s">
        <v>7819</v>
      </c>
      <c r="N3474" s="31" t="s">
        <v>7820</v>
      </c>
    </row>
    <row r="3475" spans="13:14" ht="12.75" customHeight="1">
      <c r="M3475" s="30" t="s">
        <v>7821</v>
      </c>
      <c r="N3475" s="31" t="s">
        <v>7822</v>
      </c>
    </row>
    <row r="3476" spans="13:14" ht="12.75" customHeight="1">
      <c r="M3476" s="30" t="s">
        <v>7823</v>
      </c>
      <c r="N3476" s="31" t="s">
        <v>7824</v>
      </c>
    </row>
    <row r="3477" spans="13:14" ht="12.75" customHeight="1">
      <c r="M3477" s="30" t="s">
        <v>7192</v>
      </c>
      <c r="N3477" s="31" t="s">
        <v>7193</v>
      </c>
    </row>
    <row r="3478" spans="13:14" ht="12.75" customHeight="1">
      <c r="M3478" s="30" t="s">
        <v>7194</v>
      </c>
      <c r="N3478" s="31" t="s">
        <v>7195</v>
      </c>
    </row>
    <row r="3479" spans="13:14" ht="12.75" customHeight="1">
      <c r="M3479" s="30" t="s">
        <v>7196</v>
      </c>
      <c r="N3479" s="31" t="s">
        <v>7197</v>
      </c>
    </row>
    <row r="3480" spans="13:14" ht="12.75" customHeight="1">
      <c r="M3480" s="30" t="s">
        <v>7198</v>
      </c>
      <c r="N3480" s="31" t="s">
        <v>7199</v>
      </c>
    </row>
    <row r="3481" spans="13:14" ht="12.75" customHeight="1">
      <c r="M3481" s="30" t="s">
        <v>7200</v>
      </c>
      <c r="N3481" s="31" t="s">
        <v>7201</v>
      </c>
    </row>
    <row r="3482" spans="13:14" ht="12.75" customHeight="1">
      <c r="M3482" s="30" t="s">
        <v>6113</v>
      </c>
      <c r="N3482" s="31" t="s">
        <v>7202</v>
      </c>
    </row>
    <row r="3483" spans="13:14" ht="12.75" customHeight="1">
      <c r="M3483" s="30" t="s">
        <v>7203</v>
      </c>
      <c r="N3483" s="31" t="s">
        <v>7204</v>
      </c>
    </row>
    <row r="3484" spans="13:14" ht="12.75" customHeight="1">
      <c r="M3484" s="30" t="s">
        <v>7205</v>
      </c>
      <c r="N3484" s="31" t="s">
        <v>7206</v>
      </c>
    </row>
    <row r="3485" spans="13:14" ht="12.75" customHeight="1">
      <c r="M3485" s="30" t="s">
        <v>7207</v>
      </c>
      <c r="N3485" s="31" t="s">
        <v>7208</v>
      </c>
    </row>
    <row r="3486" spans="13:14" ht="12.75" customHeight="1">
      <c r="M3486" s="30" t="s">
        <v>7209</v>
      </c>
      <c r="N3486" s="31" t="s">
        <v>7210</v>
      </c>
    </row>
    <row r="3487" spans="13:14" ht="12.75" customHeight="1">
      <c r="M3487" s="30" t="s">
        <v>7211</v>
      </c>
      <c r="N3487" s="31" t="s">
        <v>7212</v>
      </c>
    </row>
    <row r="3488" spans="13:14" ht="12.75" customHeight="1">
      <c r="M3488" s="30" t="s">
        <v>7213</v>
      </c>
      <c r="N3488" s="31" t="s">
        <v>7214</v>
      </c>
    </row>
    <row r="3489" spans="13:14" ht="12.75" customHeight="1">
      <c r="M3489" s="30" t="s">
        <v>7215</v>
      </c>
      <c r="N3489" s="31" t="s">
        <v>7216</v>
      </c>
    </row>
    <row r="3490" spans="13:14" ht="12.75" customHeight="1">
      <c r="M3490" s="30" t="s">
        <v>7217</v>
      </c>
      <c r="N3490" s="31" t="s">
        <v>7218</v>
      </c>
    </row>
    <row r="3491" spans="13:14" ht="12.75" customHeight="1">
      <c r="M3491" s="30" t="s">
        <v>7217</v>
      </c>
      <c r="N3491" s="31" t="s">
        <v>7219</v>
      </c>
    </row>
    <row r="3492" spans="13:14" ht="12.75" customHeight="1">
      <c r="M3492" s="30" t="s">
        <v>7217</v>
      </c>
      <c r="N3492" s="31" t="s">
        <v>7220</v>
      </c>
    </row>
    <row r="3493" spans="13:14" ht="12.75" customHeight="1">
      <c r="M3493" s="30" t="s">
        <v>6117</v>
      </c>
      <c r="N3493" s="31" t="s">
        <v>7221</v>
      </c>
    </row>
    <row r="3494" spans="13:14" ht="12.75" customHeight="1">
      <c r="M3494" s="30" t="s">
        <v>7222</v>
      </c>
      <c r="N3494" s="31" t="s">
        <v>7223</v>
      </c>
    </row>
    <row r="3495" spans="13:14" ht="12.75" customHeight="1">
      <c r="M3495" s="30" t="s">
        <v>7224</v>
      </c>
      <c r="N3495" s="31" t="s">
        <v>7225</v>
      </c>
    </row>
    <row r="3496" spans="13:14" ht="12.75" customHeight="1">
      <c r="M3496" s="30" t="s">
        <v>4095</v>
      </c>
      <c r="N3496" s="31" t="s">
        <v>7226</v>
      </c>
    </row>
    <row r="3497" spans="13:14" ht="12.75" customHeight="1">
      <c r="M3497" s="30" t="s">
        <v>4095</v>
      </c>
      <c r="N3497" s="31" t="s">
        <v>7227</v>
      </c>
    </row>
    <row r="3498" spans="13:14" ht="12.75" customHeight="1">
      <c r="M3498" s="30" t="s">
        <v>4095</v>
      </c>
      <c r="N3498" s="31" t="s">
        <v>7228</v>
      </c>
    </row>
    <row r="3499" spans="13:14" ht="12.75" customHeight="1">
      <c r="M3499" s="30" t="s">
        <v>7229</v>
      </c>
      <c r="N3499" s="31" t="s">
        <v>7230</v>
      </c>
    </row>
    <row r="3500" spans="13:14" ht="12.75" customHeight="1">
      <c r="M3500" s="30" t="s">
        <v>7231</v>
      </c>
      <c r="N3500" s="31" t="s">
        <v>7232</v>
      </c>
    </row>
    <row r="3501" spans="13:14" ht="12.75" customHeight="1">
      <c r="M3501" s="30" t="s">
        <v>7233</v>
      </c>
      <c r="N3501" s="31" t="s">
        <v>7234</v>
      </c>
    </row>
    <row r="3502" spans="13:14" ht="12.75" customHeight="1">
      <c r="M3502" s="30" t="s">
        <v>7235</v>
      </c>
      <c r="N3502" s="31" t="s">
        <v>7236</v>
      </c>
    </row>
    <row r="3503" spans="13:14" ht="12.75" customHeight="1">
      <c r="M3503" s="30" t="s">
        <v>7237</v>
      </c>
      <c r="N3503" s="31" t="s">
        <v>3676</v>
      </c>
    </row>
    <row r="3504" spans="13:14" ht="12.75" customHeight="1">
      <c r="M3504" s="30" t="s">
        <v>3677</v>
      </c>
      <c r="N3504" s="31" t="s">
        <v>3678</v>
      </c>
    </row>
    <row r="3505" spans="13:14" ht="12.75" customHeight="1">
      <c r="M3505" s="30" t="s">
        <v>3679</v>
      </c>
      <c r="N3505" s="31" t="s">
        <v>3680</v>
      </c>
    </row>
    <row r="3506" spans="13:14" ht="12.75" customHeight="1">
      <c r="M3506" s="30" t="s">
        <v>3681</v>
      </c>
      <c r="N3506" s="31" t="s">
        <v>3682</v>
      </c>
    </row>
    <row r="3507" spans="13:14" ht="12.75" customHeight="1">
      <c r="M3507" s="30" t="s">
        <v>3683</v>
      </c>
      <c r="N3507" s="31" t="s">
        <v>3684</v>
      </c>
    </row>
    <row r="3508" spans="13:14" ht="12.75" customHeight="1">
      <c r="M3508" s="30" t="s">
        <v>3685</v>
      </c>
      <c r="N3508" s="31" t="s">
        <v>3686</v>
      </c>
    </row>
    <row r="3509" spans="13:14" ht="12.75" customHeight="1">
      <c r="M3509" s="30" t="s">
        <v>3687</v>
      </c>
      <c r="N3509" s="31" t="s">
        <v>3688</v>
      </c>
    </row>
    <row r="3510" spans="13:14" ht="12.75" customHeight="1">
      <c r="M3510" s="30" t="s">
        <v>3689</v>
      </c>
      <c r="N3510" s="31" t="s">
        <v>3690</v>
      </c>
    </row>
    <row r="3511" spans="13:14" ht="12.75" customHeight="1">
      <c r="M3511" s="30" t="s">
        <v>3691</v>
      </c>
      <c r="N3511" s="31" t="s">
        <v>3692</v>
      </c>
    </row>
    <row r="3512" spans="13:14" ht="12.75" customHeight="1">
      <c r="M3512" s="30" t="s">
        <v>3693</v>
      </c>
      <c r="N3512" s="31" t="s">
        <v>3694</v>
      </c>
    </row>
    <row r="3513" spans="13:14" ht="12.75" customHeight="1">
      <c r="M3513" s="30" t="s">
        <v>6121</v>
      </c>
      <c r="N3513" s="31" t="s">
        <v>3695</v>
      </c>
    </row>
    <row r="3514" spans="13:14" ht="12.75" customHeight="1">
      <c r="M3514" s="30" t="s">
        <v>3696</v>
      </c>
      <c r="N3514" s="31" t="s">
        <v>3697</v>
      </c>
    </row>
    <row r="3515" spans="13:14" ht="12.75" customHeight="1">
      <c r="M3515" s="30" t="s">
        <v>3698</v>
      </c>
      <c r="N3515" s="31" t="s">
        <v>3699</v>
      </c>
    </row>
    <row r="3516" spans="13:14" ht="12.75" customHeight="1">
      <c r="M3516" s="30" t="s">
        <v>3700</v>
      </c>
      <c r="N3516" s="31" t="s">
        <v>3701</v>
      </c>
    </row>
    <row r="3517" spans="13:14" ht="12.75" customHeight="1">
      <c r="M3517" s="30" t="s">
        <v>3702</v>
      </c>
      <c r="N3517" s="31" t="s">
        <v>3703</v>
      </c>
    </row>
    <row r="3518" spans="13:14" ht="12.75" customHeight="1">
      <c r="M3518" s="30" t="s">
        <v>6125</v>
      </c>
      <c r="N3518" s="31" t="s">
        <v>3704</v>
      </c>
    </row>
    <row r="3519" spans="13:14" ht="12.75" customHeight="1">
      <c r="M3519" s="30" t="s">
        <v>3705</v>
      </c>
      <c r="N3519" s="31" t="s">
        <v>3706</v>
      </c>
    </row>
    <row r="3520" spans="13:14" ht="12.75" customHeight="1">
      <c r="M3520" s="30" t="s">
        <v>3707</v>
      </c>
      <c r="N3520" s="31" t="s">
        <v>3708</v>
      </c>
    </row>
    <row r="3521" spans="13:14" ht="12.75" customHeight="1">
      <c r="M3521" s="30" t="s">
        <v>3707</v>
      </c>
      <c r="N3521" s="31" t="s">
        <v>3709</v>
      </c>
    </row>
    <row r="3522" spans="13:14" ht="12.75" customHeight="1">
      <c r="M3522" s="30" t="s">
        <v>3710</v>
      </c>
      <c r="N3522" s="31" t="s">
        <v>3711</v>
      </c>
    </row>
    <row r="3523" spans="13:14" ht="12.75" customHeight="1">
      <c r="M3523" s="30" t="s">
        <v>3712</v>
      </c>
      <c r="N3523" s="31" t="s">
        <v>3713</v>
      </c>
    </row>
    <row r="3524" spans="13:14" ht="12.75" customHeight="1">
      <c r="M3524" s="30" t="s">
        <v>3714</v>
      </c>
      <c r="N3524" s="31" t="s">
        <v>3715</v>
      </c>
    </row>
    <row r="3525" spans="13:14" ht="12.75" customHeight="1">
      <c r="M3525" s="30" t="s">
        <v>3716</v>
      </c>
      <c r="N3525" s="31" t="s">
        <v>3717</v>
      </c>
    </row>
    <row r="3526" spans="13:14" ht="12.75" customHeight="1">
      <c r="M3526" s="30" t="s">
        <v>3718</v>
      </c>
      <c r="N3526" s="31" t="s">
        <v>3719</v>
      </c>
    </row>
    <row r="3527" spans="13:14" ht="12.75" customHeight="1">
      <c r="M3527" s="30" t="s">
        <v>3720</v>
      </c>
      <c r="N3527" s="31" t="s">
        <v>3721</v>
      </c>
    </row>
    <row r="3528" spans="13:14" ht="12.75" customHeight="1">
      <c r="M3528" s="30" t="s">
        <v>3722</v>
      </c>
      <c r="N3528" s="31" t="s">
        <v>3723</v>
      </c>
    </row>
    <row r="3529" spans="13:14" ht="12.75" customHeight="1">
      <c r="M3529" s="30" t="s">
        <v>3724</v>
      </c>
      <c r="N3529" s="31" t="s">
        <v>3725</v>
      </c>
    </row>
    <row r="3530" spans="13:14" ht="12.75" customHeight="1">
      <c r="M3530" s="30" t="s">
        <v>3726</v>
      </c>
      <c r="N3530" s="31" t="s">
        <v>3727</v>
      </c>
    </row>
    <row r="3531" spans="13:14" ht="12.75" customHeight="1">
      <c r="M3531" s="30" t="s">
        <v>3728</v>
      </c>
      <c r="N3531" s="31" t="s">
        <v>3729</v>
      </c>
    </row>
    <row r="3532" spans="13:14" ht="12.75" customHeight="1">
      <c r="M3532" s="30" t="s">
        <v>3730</v>
      </c>
      <c r="N3532" s="31" t="s">
        <v>3731</v>
      </c>
    </row>
    <row r="3533" spans="13:14" ht="12.75" customHeight="1">
      <c r="M3533" s="30" t="s">
        <v>3732</v>
      </c>
      <c r="N3533" s="31" t="s">
        <v>3733</v>
      </c>
    </row>
    <row r="3534" spans="13:14" ht="12.75" customHeight="1">
      <c r="M3534" s="30" t="s">
        <v>3734</v>
      </c>
      <c r="N3534" s="31" t="s">
        <v>3735</v>
      </c>
    </row>
    <row r="3535" spans="13:14" ht="12.75" customHeight="1">
      <c r="M3535" s="30" t="s">
        <v>3736</v>
      </c>
      <c r="N3535" s="31" t="s">
        <v>3737</v>
      </c>
    </row>
    <row r="3536" spans="13:14" ht="12.75" customHeight="1">
      <c r="M3536" s="30" t="s">
        <v>3738</v>
      </c>
      <c r="N3536" s="31" t="s">
        <v>3739</v>
      </c>
    </row>
    <row r="3537" spans="13:14" ht="12.75" customHeight="1">
      <c r="M3537" s="30" t="s">
        <v>3740</v>
      </c>
      <c r="N3537" s="31" t="s">
        <v>3741</v>
      </c>
    </row>
    <row r="3538" spans="13:14" ht="12.75" customHeight="1">
      <c r="M3538" s="30" t="s">
        <v>3742</v>
      </c>
      <c r="N3538" s="31" t="s">
        <v>3743</v>
      </c>
    </row>
    <row r="3539" spans="13:14" ht="12.75" customHeight="1">
      <c r="M3539" s="30" t="s">
        <v>3744</v>
      </c>
      <c r="N3539" s="31" t="s">
        <v>3745</v>
      </c>
    </row>
    <row r="3540" spans="13:14" ht="12.75" customHeight="1">
      <c r="M3540" s="30" t="s">
        <v>3746</v>
      </c>
      <c r="N3540" s="31" t="s">
        <v>3747</v>
      </c>
    </row>
    <row r="3541" spans="13:14" ht="12.75" customHeight="1">
      <c r="M3541" s="30" t="s">
        <v>3746</v>
      </c>
      <c r="N3541" s="31" t="s">
        <v>3748</v>
      </c>
    </row>
    <row r="3542" spans="13:14" ht="12.75" customHeight="1">
      <c r="M3542" s="30" t="s">
        <v>3746</v>
      </c>
      <c r="N3542" s="31" t="s">
        <v>3749</v>
      </c>
    </row>
    <row r="3543" spans="13:14" ht="12.75" customHeight="1">
      <c r="M3543" s="30" t="s">
        <v>3750</v>
      </c>
      <c r="N3543" s="31" t="s">
        <v>3751</v>
      </c>
    </row>
    <row r="3544" spans="13:14" ht="12.75" customHeight="1">
      <c r="M3544" s="30" t="s">
        <v>3752</v>
      </c>
      <c r="N3544" s="31" t="s">
        <v>3753</v>
      </c>
    </row>
    <row r="3545" spans="13:14" ht="12.75" customHeight="1">
      <c r="M3545" s="30" t="s">
        <v>3754</v>
      </c>
      <c r="N3545" s="31" t="s">
        <v>3755</v>
      </c>
    </row>
    <row r="3546" spans="13:14" ht="12.75" customHeight="1">
      <c r="M3546" s="30" t="s">
        <v>3756</v>
      </c>
      <c r="N3546" s="31" t="s">
        <v>3757</v>
      </c>
    </row>
    <row r="3547" spans="13:14" ht="12.75" customHeight="1">
      <c r="M3547" s="30" t="s">
        <v>3758</v>
      </c>
      <c r="N3547" s="31" t="s">
        <v>3759</v>
      </c>
    </row>
    <row r="3548" spans="13:14" ht="12.75" customHeight="1">
      <c r="M3548" s="30" t="s">
        <v>3760</v>
      </c>
      <c r="N3548" s="31" t="s">
        <v>3761</v>
      </c>
    </row>
    <row r="3549" spans="13:14" ht="12.75" customHeight="1">
      <c r="M3549" s="30" t="s">
        <v>3762</v>
      </c>
      <c r="N3549" s="31" t="s">
        <v>3763</v>
      </c>
    </row>
    <row r="3550" spans="13:14" ht="12.75" customHeight="1">
      <c r="M3550" s="30" t="s">
        <v>3764</v>
      </c>
      <c r="N3550" s="31" t="s">
        <v>3765</v>
      </c>
    </row>
    <row r="3551" spans="13:14" ht="12.75" customHeight="1">
      <c r="M3551" s="30" t="s">
        <v>3766</v>
      </c>
      <c r="N3551" s="31" t="s">
        <v>3767</v>
      </c>
    </row>
    <row r="3552" spans="13:14" ht="12.75" customHeight="1">
      <c r="M3552" s="30" t="s">
        <v>3768</v>
      </c>
      <c r="N3552" s="31" t="s">
        <v>3769</v>
      </c>
    </row>
    <row r="3553" spans="13:14" ht="12.75" customHeight="1">
      <c r="M3553" s="30" t="s">
        <v>3770</v>
      </c>
      <c r="N3553" s="31" t="s">
        <v>3771</v>
      </c>
    </row>
    <row r="3554" spans="13:14" ht="12.75" customHeight="1">
      <c r="M3554" s="30" t="s">
        <v>3772</v>
      </c>
      <c r="N3554" s="31" t="s">
        <v>3773</v>
      </c>
    </row>
    <row r="3555" spans="13:14" ht="12.75" customHeight="1">
      <c r="M3555" s="30" t="s">
        <v>3774</v>
      </c>
      <c r="N3555" s="31" t="s">
        <v>3775</v>
      </c>
    </row>
    <row r="3556" spans="13:14" ht="12.75" customHeight="1">
      <c r="M3556" s="30" t="s">
        <v>3774</v>
      </c>
      <c r="N3556" s="31" t="s">
        <v>3776</v>
      </c>
    </row>
    <row r="3557" spans="13:14" ht="12.75" customHeight="1">
      <c r="M3557" s="30" t="s">
        <v>3777</v>
      </c>
      <c r="N3557" s="31" t="s">
        <v>3778</v>
      </c>
    </row>
    <row r="3558" spans="13:14" ht="12.75" customHeight="1">
      <c r="M3558" s="30" t="s">
        <v>3779</v>
      </c>
      <c r="N3558" s="31" t="s">
        <v>3780</v>
      </c>
    </row>
    <row r="3559" spans="13:14" ht="12.75" customHeight="1">
      <c r="M3559" s="30" t="s">
        <v>3781</v>
      </c>
      <c r="N3559" s="31" t="s">
        <v>3782</v>
      </c>
    </row>
    <row r="3560" spans="13:14" ht="12.75" customHeight="1">
      <c r="M3560" s="30" t="s">
        <v>3781</v>
      </c>
      <c r="N3560" s="31" t="s">
        <v>3783</v>
      </c>
    </row>
    <row r="3561" spans="13:14" ht="12.75" customHeight="1">
      <c r="M3561" s="30" t="s">
        <v>3784</v>
      </c>
      <c r="N3561" s="31" t="s">
        <v>3785</v>
      </c>
    </row>
    <row r="3562" spans="13:14" ht="12.75" customHeight="1">
      <c r="M3562" s="30" t="s">
        <v>3786</v>
      </c>
      <c r="N3562" s="31" t="s">
        <v>3787</v>
      </c>
    </row>
    <row r="3563" spans="13:14" ht="12.75" customHeight="1">
      <c r="M3563" s="30" t="s">
        <v>6129</v>
      </c>
      <c r="N3563" s="31" t="s">
        <v>3788</v>
      </c>
    </row>
    <row r="3564" spans="13:14" ht="12.75" customHeight="1">
      <c r="M3564" s="30" t="s">
        <v>3789</v>
      </c>
      <c r="N3564" s="31" t="s">
        <v>3790</v>
      </c>
    </row>
    <row r="3565" spans="13:14" ht="12.75" customHeight="1">
      <c r="M3565" s="30" t="s">
        <v>3791</v>
      </c>
      <c r="N3565" s="31" t="s">
        <v>3792</v>
      </c>
    </row>
    <row r="3566" spans="13:14" ht="12.75" customHeight="1">
      <c r="M3566" s="30" t="s">
        <v>3793</v>
      </c>
      <c r="N3566" s="31" t="s">
        <v>3794</v>
      </c>
    </row>
    <row r="3567" spans="13:14" ht="12.75" customHeight="1">
      <c r="M3567" s="30" t="s">
        <v>3795</v>
      </c>
      <c r="N3567" s="31" t="s">
        <v>3796</v>
      </c>
    </row>
    <row r="3568" spans="13:14" ht="12.75" customHeight="1">
      <c r="M3568" s="30" t="s">
        <v>3797</v>
      </c>
      <c r="N3568" s="31" t="s">
        <v>3798</v>
      </c>
    </row>
    <row r="3569" spans="13:14" ht="12.75" customHeight="1">
      <c r="M3569" s="30" t="s">
        <v>3799</v>
      </c>
      <c r="N3569" s="31" t="s">
        <v>3800</v>
      </c>
    </row>
    <row r="3570" spans="13:14" ht="12.75" customHeight="1">
      <c r="M3570" s="30" t="s">
        <v>3801</v>
      </c>
      <c r="N3570" s="31" t="s">
        <v>3802</v>
      </c>
    </row>
    <row r="3571" spans="13:14" ht="12.75" customHeight="1">
      <c r="M3571" s="30" t="s">
        <v>3803</v>
      </c>
      <c r="N3571" s="31" t="s">
        <v>3804</v>
      </c>
    </row>
    <row r="3572" spans="13:14" ht="12.75" customHeight="1">
      <c r="M3572" s="30" t="s">
        <v>3805</v>
      </c>
      <c r="N3572" s="31" t="s">
        <v>3806</v>
      </c>
    </row>
    <row r="3573" spans="13:14" ht="12.75" customHeight="1">
      <c r="M3573" s="30" t="s">
        <v>3807</v>
      </c>
      <c r="N3573" s="31" t="s">
        <v>3808</v>
      </c>
    </row>
    <row r="3574" spans="13:14" ht="12.75" customHeight="1">
      <c r="M3574" s="30" t="s">
        <v>3809</v>
      </c>
      <c r="N3574" s="31" t="s">
        <v>3810</v>
      </c>
    </row>
    <row r="3575" spans="13:14" ht="12.75" customHeight="1">
      <c r="M3575" s="30" t="s">
        <v>3811</v>
      </c>
      <c r="N3575" s="31" t="s">
        <v>3812</v>
      </c>
    </row>
    <row r="3576" spans="13:14" ht="12.75" customHeight="1">
      <c r="M3576" s="30" t="s">
        <v>3813</v>
      </c>
      <c r="N3576" s="31" t="s">
        <v>3814</v>
      </c>
    </row>
    <row r="3577" spans="13:14" ht="12.75" customHeight="1">
      <c r="M3577" s="30" t="s">
        <v>3815</v>
      </c>
      <c r="N3577" s="31" t="s">
        <v>3816</v>
      </c>
    </row>
    <row r="3578" spans="13:14" ht="12.75" customHeight="1">
      <c r="M3578" s="30" t="s">
        <v>6137</v>
      </c>
      <c r="N3578" s="31" t="s">
        <v>3817</v>
      </c>
    </row>
    <row r="3579" spans="13:14" ht="12.75" customHeight="1">
      <c r="M3579" s="30" t="s">
        <v>3818</v>
      </c>
      <c r="N3579" s="31" t="s">
        <v>3819</v>
      </c>
    </row>
    <row r="3580" spans="13:14" ht="12.75" customHeight="1">
      <c r="M3580" s="30" t="s">
        <v>3818</v>
      </c>
      <c r="N3580" s="31" t="s">
        <v>3820</v>
      </c>
    </row>
    <row r="3581" spans="13:14" ht="12.75" customHeight="1">
      <c r="M3581" s="30" t="s">
        <v>3821</v>
      </c>
      <c r="N3581" s="31" t="s">
        <v>3822</v>
      </c>
    </row>
    <row r="3582" spans="13:14" ht="12.75" customHeight="1">
      <c r="M3582" s="30" t="s">
        <v>3821</v>
      </c>
      <c r="N3582" s="31" t="s">
        <v>3823</v>
      </c>
    </row>
    <row r="3583" spans="13:14" ht="12.75" customHeight="1">
      <c r="M3583" s="30" t="s">
        <v>3824</v>
      </c>
      <c r="N3583" s="31" t="s">
        <v>3825</v>
      </c>
    </row>
    <row r="3584" spans="13:14" ht="12.75" customHeight="1">
      <c r="M3584" s="30" t="s">
        <v>3826</v>
      </c>
      <c r="N3584" s="31" t="s">
        <v>3827</v>
      </c>
    </row>
    <row r="3585" spans="13:14" ht="12.75" customHeight="1">
      <c r="M3585" s="30" t="s">
        <v>3828</v>
      </c>
      <c r="N3585" s="31" t="s">
        <v>3829</v>
      </c>
    </row>
    <row r="3586" spans="13:14" ht="12.75" customHeight="1">
      <c r="M3586" s="30" t="s">
        <v>3830</v>
      </c>
      <c r="N3586" s="31" t="s">
        <v>3831</v>
      </c>
    </row>
    <row r="3587" spans="13:14" ht="12.75" customHeight="1">
      <c r="M3587" s="30" t="s">
        <v>3832</v>
      </c>
      <c r="N3587" s="31" t="s">
        <v>3833</v>
      </c>
    </row>
    <row r="3588" spans="13:14" ht="12.75" customHeight="1">
      <c r="M3588" s="30" t="s">
        <v>3834</v>
      </c>
      <c r="N3588" s="31" t="s">
        <v>3835</v>
      </c>
    </row>
    <row r="3589" spans="13:14" ht="12.75" customHeight="1">
      <c r="M3589" s="30" t="s">
        <v>3836</v>
      </c>
      <c r="N3589" s="31" t="s">
        <v>3837</v>
      </c>
    </row>
    <row r="3590" spans="13:14" ht="12.75" customHeight="1">
      <c r="M3590" s="30" t="s">
        <v>3838</v>
      </c>
      <c r="N3590" s="31" t="s">
        <v>3839</v>
      </c>
    </row>
    <row r="3591" spans="13:14" ht="12.75" customHeight="1">
      <c r="M3591" s="30" t="s">
        <v>3840</v>
      </c>
      <c r="N3591" s="31" t="s">
        <v>3841</v>
      </c>
    </row>
    <row r="3592" spans="13:14" ht="12.75" customHeight="1">
      <c r="M3592" s="30" t="s">
        <v>3840</v>
      </c>
      <c r="N3592" s="31" t="s">
        <v>3842</v>
      </c>
    </row>
    <row r="3593" spans="13:14" ht="12.75" customHeight="1">
      <c r="M3593" s="30" t="s">
        <v>6147</v>
      </c>
      <c r="N3593" s="31" t="s">
        <v>3843</v>
      </c>
    </row>
    <row r="3594" spans="13:14" ht="12.75" customHeight="1">
      <c r="M3594" s="30" t="s">
        <v>3844</v>
      </c>
      <c r="N3594" s="31" t="s">
        <v>3845</v>
      </c>
    </row>
    <row r="3595" spans="13:14" ht="12.75" customHeight="1">
      <c r="M3595" s="30" t="s">
        <v>3846</v>
      </c>
      <c r="N3595" s="31" t="s">
        <v>3847</v>
      </c>
    </row>
    <row r="3596" spans="13:14" ht="12.75" customHeight="1">
      <c r="M3596" s="30" t="s">
        <v>3846</v>
      </c>
      <c r="N3596" s="31" t="s">
        <v>3848</v>
      </c>
    </row>
    <row r="3597" spans="13:14" ht="12.75" customHeight="1">
      <c r="M3597" s="30" t="s">
        <v>3849</v>
      </c>
      <c r="N3597" s="31" t="s">
        <v>3850</v>
      </c>
    </row>
    <row r="3598" spans="13:14" ht="12.75" customHeight="1">
      <c r="M3598" s="30" t="s">
        <v>3851</v>
      </c>
      <c r="N3598" s="31" t="s">
        <v>3852</v>
      </c>
    </row>
    <row r="3599" spans="13:14" ht="12.75" customHeight="1">
      <c r="M3599" s="30" t="s">
        <v>3851</v>
      </c>
      <c r="N3599" s="31" t="s">
        <v>3853</v>
      </c>
    </row>
    <row r="3600" spans="13:14" ht="12.75" customHeight="1">
      <c r="M3600" s="30" t="s">
        <v>3851</v>
      </c>
      <c r="N3600" s="31" t="s">
        <v>3854</v>
      </c>
    </row>
    <row r="3601" spans="13:14" ht="12.75" customHeight="1">
      <c r="M3601" s="30" t="s">
        <v>3855</v>
      </c>
      <c r="N3601" s="31" t="s">
        <v>3856</v>
      </c>
    </row>
    <row r="3602" spans="13:14" ht="12.75" customHeight="1">
      <c r="M3602" s="30" t="s">
        <v>3857</v>
      </c>
      <c r="N3602" s="31" t="s">
        <v>3858</v>
      </c>
    </row>
    <row r="3603" spans="13:14" ht="12.75" customHeight="1">
      <c r="M3603" s="30" t="s">
        <v>3857</v>
      </c>
      <c r="N3603" s="31" t="s">
        <v>3859</v>
      </c>
    </row>
    <row r="3604" spans="13:14" ht="12.75" customHeight="1">
      <c r="M3604" s="30" t="s">
        <v>3860</v>
      </c>
      <c r="N3604" s="31" t="s">
        <v>3861</v>
      </c>
    </row>
    <row r="3605" spans="13:14" ht="12.75" customHeight="1">
      <c r="M3605" s="30" t="s">
        <v>3862</v>
      </c>
      <c r="N3605" s="31" t="s">
        <v>3863</v>
      </c>
    </row>
    <row r="3606" spans="13:14" ht="12.75" customHeight="1">
      <c r="M3606" s="30" t="s">
        <v>3862</v>
      </c>
      <c r="N3606" s="31" t="s">
        <v>3864</v>
      </c>
    </row>
    <row r="3607" spans="13:14" ht="12.75" customHeight="1">
      <c r="M3607" s="30" t="s">
        <v>3862</v>
      </c>
      <c r="N3607" s="31" t="s">
        <v>3865</v>
      </c>
    </row>
    <row r="3608" spans="13:14" ht="12.75" customHeight="1">
      <c r="M3608" s="30" t="s">
        <v>3862</v>
      </c>
      <c r="N3608" s="31" t="s">
        <v>3866</v>
      </c>
    </row>
    <row r="3609" spans="13:14" ht="12.75" customHeight="1">
      <c r="M3609" s="30" t="s">
        <v>3867</v>
      </c>
      <c r="N3609" s="31" t="s">
        <v>3868</v>
      </c>
    </row>
    <row r="3610" spans="13:14" ht="12.75" customHeight="1">
      <c r="M3610" s="30" t="s">
        <v>3869</v>
      </c>
      <c r="N3610" s="31" t="s">
        <v>3870</v>
      </c>
    </row>
    <row r="3611" spans="13:14" ht="12.75" customHeight="1">
      <c r="M3611" s="30" t="s">
        <v>3871</v>
      </c>
      <c r="N3611" s="31" t="s">
        <v>3872</v>
      </c>
    </row>
    <row r="3612" spans="13:14" ht="12.75" customHeight="1">
      <c r="M3612" s="30" t="s">
        <v>3873</v>
      </c>
      <c r="N3612" s="31" t="s">
        <v>3874</v>
      </c>
    </row>
    <row r="3613" spans="13:14" ht="12.75" customHeight="1">
      <c r="M3613" s="30" t="s">
        <v>3875</v>
      </c>
      <c r="N3613" s="31" t="s">
        <v>3876</v>
      </c>
    </row>
    <row r="3614" spans="13:14" ht="12.75" customHeight="1">
      <c r="M3614" s="30" t="s">
        <v>6151</v>
      </c>
      <c r="N3614" s="31" t="s">
        <v>3877</v>
      </c>
    </row>
    <row r="3615" spans="13:14" ht="12.75" customHeight="1">
      <c r="M3615" s="30" t="s">
        <v>3878</v>
      </c>
      <c r="N3615" s="31" t="s">
        <v>3879</v>
      </c>
    </row>
    <row r="3616" spans="13:14" ht="12.75" customHeight="1">
      <c r="M3616" s="30" t="s">
        <v>6154</v>
      </c>
      <c r="N3616" s="31" t="s">
        <v>3880</v>
      </c>
    </row>
    <row r="3617" spans="13:14" ht="12.75" customHeight="1">
      <c r="M3617" s="30" t="s">
        <v>7681</v>
      </c>
      <c r="N3617" s="31" t="s">
        <v>7682</v>
      </c>
    </row>
    <row r="3618" spans="13:14" ht="12.75" customHeight="1">
      <c r="M3618" s="30" t="s">
        <v>7683</v>
      </c>
      <c r="N3618" s="31" t="s">
        <v>7684</v>
      </c>
    </row>
    <row r="3619" spans="13:14" ht="12.75" customHeight="1">
      <c r="M3619" s="30" t="s">
        <v>7685</v>
      </c>
      <c r="N3619" s="31" t="s">
        <v>7686</v>
      </c>
    </row>
    <row r="3620" spans="13:14" ht="12.75" customHeight="1">
      <c r="M3620" s="30" t="s">
        <v>7687</v>
      </c>
      <c r="N3620" s="31" t="s">
        <v>7688</v>
      </c>
    </row>
    <row r="3621" spans="13:14" ht="12.75" customHeight="1">
      <c r="M3621" s="30" t="s">
        <v>7689</v>
      </c>
      <c r="N3621" s="31" t="s">
        <v>7690</v>
      </c>
    </row>
    <row r="3622" spans="13:14" ht="12.75" customHeight="1">
      <c r="M3622" s="30" t="s">
        <v>7691</v>
      </c>
      <c r="N3622" s="31" t="s">
        <v>7692</v>
      </c>
    </row>
    <row r="3623" spans="13:14" ht="12.75" customHeight="1">
      <c r="M3623" s="30" t="s">
        <v>7693</v>
      </c>
      <c r="N3623" s="31" t="s">
        <v>7694</v>
      </c>
    </row>
    <row r="3624" spans="13:14" ht="12.75" customHeight="1">
      <c r="M3624" s="30" t="s">
        <v>7695</v>
      </c>
      <c r="N3624" s="31" t="s">
        <v>7696</v>
      </c>
    </row>
    <row r="3625" spans="13:14" ht="12.75" customHeight="1">
      <c r="M3625" s="30" t="s">
        <v>7697</v>
      </c>
      <c r="N3625" s="31" t="s">
        <v>7698</v>
      </c>
    </row>
    <row r="3626" spans="13:14" ht="12.75" customHeight="1">
      <c r="M3626" s="30" t="s">
        <v>7697</v>
      </c>
      <c r="N3626" s="31" t="s">
        <v>7699</v>
      </c>
    </row>
    <row r="3627" spans="13:14" ht="12.75" customHeight="1">
      <c r="M3627" s="30" t="s">
        <v>7700</v>
      </c>
      <c r="N3627" s="31" t="s">
        <v>7701</v>
      </c>
    </row>
    <row r="3628" spans="13:14" ht="12.75" customHeight="1">
      <c r="M3628" s="30" t="s">
        <v>7700</v>
      </c>
      <c r="N3628" s="31" t="s">
        <v>7702</v>
      </c>
    </row>
    <row r="3629" spans="13:14" ht="12.75" customHeight="1">
      <c r="M3629" s="30" t="s">
        <v>7700</v>
      </c>
      <c r="N3629" s="31" t="s">
        <v>7703</v>
      </c>
    </row>
    <row r="3630" spans="13:14" ht="12.75" customHeight="1">
      <c r="M3630" s="30" t="s">
        <v>7704</v>
      </c>
      <c r="N3630" s="31" t="s">
        <v>7705</v>
      </c>
    </row>
    <row r="3631" spans="13:14" ht="12.75" customHeight="1">
      <c r="M3631" s="30" t="s">
        <v>7706</v>
      </c>
      <c r="N3631" s="31" t="s">
        <v>7707</v>
      </c>
    </row>
    <row r="3632" spans="13:14" ht="12.75" customHeight="1">
      <c r="M3632" s="30" t="s">
        <v>7708</v>
      </c>
      <c r="N3632" s="31" t="s">
        <v>7709</v>
      </c>
    </row>
    <row r="3633" spans="13:14" ht="12.75" customHeight="1">
      <c r="M3633" s="30" t="s">
        <v>7710</v>
      </c>
      <c r="N3633" s="31" t="s">
        <v>7711</v>
      </c>
    </row>
    <row r="3634" spans="13:14" ht="12.75" customHeight="1">
      <c r="M3634" s="30" t="s">
        <v>6162</v>
      </c>
      <c r="N3634" s="31" t="s">
        <v>376</v>
      </c>
    </row>
    <row r="3635" spans="13:14" ht="12.75" customHeight="1">
      <c r="M3635" s="30" t="s">
        <v>377</v>
      </c>
      <c r="N3635" s="31" t="s">
        <v>378</v>
      </c>
    </row>
    <row r="3636" spans="13:14" ht="12.75" customHeight="1">
      <c r="M3636" s="30" t="s">
        <v>379</v>
      </c>
      <c r="N3636" s="31" t="s">
        <v>380</v>
      </c>
    </row>
    <row r="3637" spans="13:14" ht="12.75" customHeight="1">
      <c r="M3637" s="30" t="s">
        <v>381</v>
      </c>
      <c r="N3637" s="31" t="s">
        <v>382</v>
      </c>
    </row>
    <row r="3638" spans="13:14" ht="12.75" customHeight="1">
      <c r="M3638" s="30" t="s">
        <v>383</v>
      </c>
      <c r="N3638" s="31" t="s">
        <v>384</v>
      </c>
    </row>
    <row r="3639" spans="13:14" ht="12.75" customHeight="1">
      <c r="M3639" s="30" t="s">
        <v>385</v>
      </c>
      <c r="N3639" s="31" t="s">
        <v>386</v>
      </c>
    </row>
    <row r="3640" spans="13:14" ht="12.75" customHeight="1">
      <c r="M3640" s="30" t="s">
        <v>387</v>
      </c>
      <c r="N3640" s="31" t="s">
        <v>5414</v>
      </c>
    </row>
    <row r="3641" spans="13:14" ht="12.75" customHeight="1">
      <c r="M3641" s="30" t="s">
        <v>5415</v>
      </c>
      <c r="N3641" s="31" t="s">
        <v>5416</v>
      </c>
    </row>
    <row r="3642" spans="13:14" ht="12.75" customHeight="1">
      <c r="M3642" s="30" t="s">
        <v>5417</v>
      </c>
      <c r="N3642" s="31" t="s">
        <v>5418</v>
      </c>
    </row>
    <row r="3643" spans="13:14" ht="12.75" customHeight="1">
      <c r="M3643" s="30" t="s">
        <v>5419</v>
      </c>
      <c r="N3643" s="31" t="s">
        <v>5420</v>
      </c>
    </row>
    <row r="3644" spans="13:14" ht="12.75" customHeight="1">
      <c r="M3644" s="30" t="s">
        <v>5421</v>
      </c>
      <c r="N3644" s="31" t="s">
        <v>5422</v>
      </c>
    </row>
    <row r="3645" spans="13:14" ht="12.75" customHeight="1">
      <c r="M3645" s="30" t="s">
        <v>5423</v>
      </c>
      <c r="N3645" s="31" t="s">
        <v>5424</v>
      </c>
    </row>
    <row r="3646" spans="13:14" ht="12.75" customHeight="1">
      <c r="M3646" s="30" t="s">
        <v>5425</v>
      </c>
      <c r="N3646" s="31" t="s">
        <v>5426</v>
      </c>
    </row>
    <row r="3647" spans="13:14" ht="12.75" customHeight="1">
      <c r="M3647" s="30" t="s">
        <v>5427</v>
      </c>
      <c r="N3647" s="31" t="s">
        <v>5428</v>
      </c>
    </row>
    <row r="3648" spans="13:14" ht="12.75" customHeight="1">
      <c r="M3648" s="30" t="s">
        <v>5429</v>
      </c>
      <c r="N3648" s="31" t="s">
        <v>5430</v>
      </c>
    </row>
    <row r="3649" spans="13:14" ht="12.75" customHeight="1">
      <c r="M3649" s="30" t="s">
        <v>5431</v>
      </c>
      <c r="N3649" s="31" t="s">
        <v>5432</v>
      </c>
    </row>
    <row r="3650" spans="13:14" ht="12.75" customHeight="1">
      <c r="M3650" s="30" t="s">
        <v>5433</v>
      </c>
      <c r="N3650" s="31" t="s">
        <v>5434</v>
      </c>
    </row>
    <row r="3651" spans="13:14" ht="12.75" customHeight="1">
      <c r="M3651" s="30" t="s">
        <v>5435</v>
      </c>
      <c r="N3651" s="31" t="s">
        <v>5436</v>
      </c>
    </row>
    <row r="3652" spans="13:14" ht="12.75" customHeight="1">
      <c r="M3652" s="30" t="s">
        <v>5437</v>
      </c>
      <c r="N3652" s="31" t="s">
        <v>5438</v>
      </c>
    </row>
    <row r="3653" spans="13:14" ht="12.75" customHeight="1">
      <c r="M3653" s="30" t="s">
        <v>5439</v>
      </c>
      <c r="N3653" s="31" t="s">
        <v>5440</v>
      </c>
    </row>
    <row r="3654" spans="13:14" ht="12.75" customHeight="1">
      <c r="M3654" s="30" t="s">
        <v>5441</v>
      </c>
      <c r="N3654" s="31" t="s">
        <v>5442</v>
      </c>
    </row>
    <row r="3655" spans="13:14" ht="12.75" customHeight="1">
      <c r="M3655" s="30" t="s">
        <v>5443</v>
      </c>
      <c r="N3655" s="31" t="s">
        <v>5444</v>
      </c>
    </row>
    <row r="3656" spans="13:14" ht="12.75" customHeight="1">
      <c r="M3656" s="30" t="s">
        <v>5445</v>
      </c>
      <c r="N3656" s="31" t="s">
        <v>5446</v>
      </c>
    </row>
    <row r="3657" spans="13:14" ht="12.75" customHeight="1">
      <c r="M3657" s="30" t="s">
        <v>6166</v>
      </c>
      <c r="N3657" s="31" t="s">
        <v>5447</v>
      </c>
    </row>
    <row r="3658" spans="13:14" ht="12.75" customHeight="1">
      <c r="M3658" s="30" t="s">
        <v>5448</v>
      </c>
      <c r="N3658" s="31" t="s">
        <v>5449</v>
      </c>
    </row>
    <row r="3659" spans="13:14" ht="12.75" customHeight="1">
      <c r="M3659" s="30" t="s">
        <v>5450</v>
      </c>
      <c r="N3659" s="31" t="s">
        <v>5451</v>
      </c>
    </row>
    <row r="3660" spans="13:14" ht="12.75" customHeight="1">
      <c r="M3660" s="30" t="s">
        <v>6170</v>
      </c>
      <c r="N3660" s="31" t="s">
        <v>5452</v>
      </c>
    </row>
    <row r="3661" spans="13:14" ht="12.75" customHeight="1">
      <c r="M3661" s="30" t="s">
        <v>5453</v>
      </c>
      <c r="N3661" s="31" t="s">
        <v>5454</v>
      </c>
    </row>
    <row r="3662" spans="13:14" ht="12.75" customHeight="1">
      <c r="M3662" s="30" t="s">
        <v>5455</v>
      </c>
      <c r="N3662" s="31" t="s">
        <v>1853</v>
      </c>
    </row>
    <row r="3663" spans="13:14" ht="12.75" customHeight="1">
      <c r="M3663" s="30" t="s">
        <v>1854</v>
      </c>
      <c r="N3663" s="31" t="s">
        <v>1855</v>
      </c>
    </row>
    <row r="3664" spans="13:14" ht="12.75" customHeight="1">
      <c r="M3664" s="30" t="s">
        <v>1856</v>
      </c>
      <c r="N3664" s="31" t="s">
        <v>1857</v>
      </c>
    </row>
    <row r="3665" spans="13:14" ht="12.75" customHeight="1">
      <c r="M3665" s="30" t="s">
        <v>1858</v>
      </c>
      <c r="N3665" s="31" t="s">
        <v>1859</v>
      </c>
    </row>
    <row r="3666" spans="13:14" ht="12.75" customHeight="1">
      <c r="M3666" s="30" t="s">
        <v>1858</v>
      </c>
      <c r="N3666" s="31" t="s">
        <v>1860</v>
      </c>
    </row>
    <row r="3667" spans="13:14" ht="12.75" customHeight="1">
      <c r="M3667" s="30" t="s">
        <v>1858</v>
      </c>
      <c r="N3667" s="31" t="s">
        <v>1861</v>
      </c>
    </row>
    <row r="3668" spans="13:14" ht="12.75" customHeight="1">
      <c r="M3668" s="30" t="s">
        <v>1858</v>
      </c>
      <c r="N3668" s="31" t="s">
        <v>1862</v>
      </c>
    </row>
    <row r="3669" spans="13:14" ht="12.75" customHeight="1">
      <c r="M3669" s="30" t="s">
        <v>1863</v>
      </c>
      <c r="N3669" s="31" t="s">
        <v>1864</v>
      </c>
    </row>
    <row r="3670" spans="13:14" ht="12.75" customHeight="1">
      <c r="M3670" s="30" t="s">
        <v>1865</v>
      </c>
      <c r="N3670" s="31" t="s">
        <v>1866</v>
      </c>
    </row>
    <row r="3671" spans="13:14" ht="12.75" customHeight="1">
      <c r="M3671" s="30" t="s">
        <v>1867</v>
      </c>
      <c r="N3671" s="31" t="s">
        <v>1868</v>
      </c>
    </row>
    <row r="3672" spans="13:14" ht="12.75" customHeight="1">
      <c r="M3672" s="30" t="s">
        <v>1869</v>
      </c>
      <c r="N3672" s="31" t="s">
        <v>1870</v>
      </c>
    </row>
    <row r="3673" spans="13:14" ht="12.75" customHeight="1">
      <c r="M3673" s="30" t="s">
        <v>1869</v>
      </c>
      <c r="N3673" s="31" t="s">
        <v>1871</v>
      </c>
    </row>
    <row r="3674" spans="13:14" ht="12.75" customHeight="1">
      <c r="M3674" s="30" t="s">
        <v>1869</v>
      </c>
      <c r="N3674" s="31" t="s">
        <v>1872</v>
      </c>
    </row>
    <row r="3675" spans="13:14" ht="12.75" customHeight="1">
      <c r="M3675" s="30" t="s">
        <v>1869</v>
      </c>
      <c r="N3675" s="31" t="s">
        <v>1873</v>
      </c>
    </row>
    <row r="3676" spans="13:14" ht="12.75" customHeight="1">
      <c r="M3676" s="30" t="s">
        <v>1869</v>
      </c>
      <c r="N3676" s="31" t="s">
        <v>1874</v>
      </c>
    </row>
    <row r="3677" spans="13:14" ht="12.75" customHeight="1">
      <c r="M3677" s="30" t="s">
        <v>1869</v>
      </c>
      <c r="N3677" s="31" t="s">
        <v>1875</v>
      </c>
    </row>
    <row r="3678" spans="13:14" ht="12.75" customHeight="1">
      <c r="M3678" s="30" t="s">
        <v>1876</v>
      </c>
      <c r="N3678" s="31" t="s">
        <v>1877</v>
      </c>
    </row>
    <row r="3679" spans="13:14" ht="12.75" customHeight="1">
      <c r="M3679" s="30" t="s">
        <v>1878</v>
      </c>
      <c r="N3679" s="31" t="s">
        <v>1879</v>
      </c>
    </row>
    <row r="3680" spans="13:14" ht="12.75" customHeight="1">
      <c r="M3680" s="30" t="s">
        <v>1880</v>
      </c>
      <c r="N3680" s="31" t="s">
        <v>1881</v>
      </c>
    </row>
    <row r="3681" spans="13:14" ht="12.75" customHeight="1">
      <c r="M3681" s="30" t="s">
        <v>1882</v>
      </c>
      <c r="N3681" s="31" t="s">
        <v>1883</v>
      </c>
    </row>
    <row r="3682" spans="13:14" ht="12.75" customHeight="1">
      <c r="M3682" s="30" t="s">
        <v>1884</v>
      </c>
      <c r="N3682" s="31" t="s">
        <v>1885</v>
      </c>
    </row>
    <row r="3683" spans="13:14" ht="12.75" customHeight="1">
      <c r="M3683" s="30" t="s">
        <v>1886</v>
      </c>
      <c r="N3683" s="31" t="s">
        <v>1887</v>
      </c>
    </row>
    <row r="3684" spans="13:14" ht="12.75" customHeight="1">
      <c r="M3684" s="30" t="s">
        <v>1888</v>
      </c>
      <c r="N3684" s="31" t="s">
        <v>1889</v>
      </c>
    </row>
    <row r="3685" spans="13:14" ht="12.75" customHeight="1">
      <c r="M3685" s="30" t="s">
        <v>1890</v>
      </c>
      <c r="N3685" s="31" t="s">
        <v>1891</v>
      </c>
    </row>
    <row r="3686" spans="13:14" ht="12.75" customHeight="1">
      <c r="M3686" s="30" t="s">
        <v>1890</v>
      </c>
      <c r="N3686" s="31" t="s">
        <v>1892</v>
      </c>
    </row>
    <row r="3687" spans="13:14" ht="12.75" customHeight="1">
      <c r="M3687" s="30" t="s">
        <v>1893</v>
      </c>
      <c r="N3687" s="31" t="s">
        <v>1894</v>
      </c>
    </row>
    <row r="3688" spans="13:14" ht="12.75" customHeight="1">
      <c r="M3688" s="30" t="s">
        <v>1895</v>
      </c>
      <c r="N3688" s="31" t="s">
        <v>1896</v>
      </c>
    </row>
    <row r="3689" spans="13:14" ht="12.75" customHeight="1">
      <c r="M3689" s="30" t="s">
        <v>1897</v>
      </c>
      <c r="N3689" s="31" t="s">
        <v>1898</v>
      </c>
    </row>
    <row r="3690" spans="13:14" ht="12.75" customHeight="1">
      <c r="M3690" s="30" t="s">
        <v>1899</v>
      </c>
      <c r="N3690" s="31" t="s">
        <v>1900</v>
      </c>
    </row>
    <row r="3691" spans="13:14" ht="12.75" customHeight="1">
      <c r="M3691" s="30" t="s">
        <v>6174</v>
      </c>
      <c r="N3691" s="31" t="s">
        <v>1901</v>
      </c>
    </row>
    <row r="3692" spans="13:14" ht="12.75" customHeight="1">
      <c r="M3692" s="30" t="s">
        <v>1902</v>
      </c>
      <c r="N3692" s="31" t="s">
        <v>1903</v>
      </c>
    </row>
    <row r="3693" spans="13:14" ht="12.75" customHeight="1">
      <c r="M3693" s="30" t="s">
        <v>1904</v>
      </c>
      <c r="N3693" s="31" t="s">
        <v>1905</v>
      </c>
    </row>
    <row r="3694" spans="13:14" ht="12.75" customHeight="1">
      <c r="M3694" s="30" t="s">
        <v>1906</v>
      </c>
      <c r="N3694" s="31" t="s">
        <v>1907</v>
      </c>
    </row>
    <row r="3695" spans="13:14" ht="12.75" customHeight="1">
      <c r="M3695" s="30" t="s">
        <v>6178</v>
      </c>
      <c r="N3695" s="31" t="s">
        <v>1908</v>
      </c>
    </row>
    <row r="3696" spans="13:14" ht="12.75" customHeight="1">
      <c r="M3696" s="30" t="s">
        <v>1909</v>
      </c>
      <c r="N3696" s="31" t="s">
        <v>1910</v>
      </c>
    </row>
    <row r="3697" spans="13:14" ht="12.75" customHeight="1">
      <c r="M3697" s="30" t="s">
        <v>1911</v>
      </c>
      <c r="N3697" s="31" t="s">
        <v>1912</v>
      </c>
    </row>
    <row r="3698" spans="13:14" ht="12.75" customHeight="1">
      <c r="M3698" s="30" t="s">
        <v>1913</v>
      </c>
      <c r="N3698" s="31" t="s">
        <v>1914</v>
      </c>
    </row>
    <row r="3699" spans="13:14" ht="12.75" customHeight="1">
      <c r="M3699" s="30" t="s">
        <v>1915</v>
      </c>
      <c r="N3699" s="31" t="s">
        <v>1916</v>
      </c>
    </row>
    <row r="3700" spans="13:14" ht="12.75" customHeight="1">
      <c r="M3700" s="30" t="s">
        <v>1917</v>
      </c>
      <c r="N3700" s="31" t="s">
        <v>1918</v>
      </c>
    </row>
    <row r="3701" spans="13:14" ht="12.75" customHeight="1">
      <c r="M3701" s="30" t="s">
        <v>1919</v>
      </c>
      <c r="N3701" s="31" t="s">
        <v>1920</v>
      </c>
    </row>
    <row r="3702" spans="13:14" ht="12.75" customHeight="1">
      <c r="M3702" s="30" t="s">
        <v>1921</v>
      </c>
      <c r="N3702" s="31" t="s">
        <v>1922</v>
      </c>
    </row>
    <row r="3703" spans="13:14" ht="12.75" customHeight="1">
      <c r="M3703" s="30" t="s">
        <v>1923</v>
      </c>
      <c r="N3703" s="31" t="s">
        <v>1924</v>
      </c>
    </row>
    <row r="3704" spans="13:14" ht="12.75" customHeight="1">
      <c r="M3704" s="30" t="s">
        <v>1925</v>
      </c>
      <c r="N3704" s="31" t="s">
        <v>1926</v>
      </c>
    </row>
    <row r="3705" spans="13:14" ht="12.75" customHeight="1">
      <c r="M3705" s="30" t="s">
        <v>1927</v>
      </c>
      <c r="N3705" s="31" t="s">
        <v>1928</v>
      </c>
    </row>
    <row r="3706" spans="13:14" ht="12.75" customHeight="1">
      <c r="M3706" s="30" t="s">
        <v>1929</v>
      </c>
      <c r="N3706" s="31" t="s">
        <v>1930</v>
      </c>
    </row>
    <row r="3707" spans="13:14" ht="12.75" customHeight="1">
      <c r="M3707" s="30" t="s">
        <v>1931</v>
      </c>
      <c r="N3707" s="31" t="s">
        <v>1932</v>
      </c>
    </row>
    <row r="3708" spans="13:14" ht="12.75" customHeight="1">
      <c r="M3708" s="30" t="s">
        <v>1933</v>
      </c>
      <c r="N3708" s="31" t="s">
        <v>1934</v>
      </c>
    </row>
    <row r="3709" spans="13:14" ht="12.75" customHeight="1">
      <c r="M3709" s="30" t="s">
        <v>1935</v>
      </c>
      <c r="N3709" s="31" t="s">
        <v>1936</v>
      </c>
    </row>
    <row r="3710" spans="13:14" ht="12.75" customHeight="1">
      <c r="M3710" s="30" t="s">
        <v>1937</v>
      </c>
      <c r="N3710" s="31" t="s">
        <v>1938</v>
      </c>
    </row>
    <row r="3711" spans="13:14" ht="12.75" customHeight="1">
      <c r="M3711" s="30" t="s">
        <v>1939</v>
      </c>
      <c r="N3711" s="31" t="s">
        <v>1940</v>
      </c>
    </row>
    <row r="3712" spans="13:14" ht="12.75" customHeight="1">
      <c r="M3712" s="30" t="s">
        <v>1941</v>
      </c>
      <c r="N3712" s="31" t="s">
        <v>1942</v>
      </c>
    </row>
    <row r="3713" spans="13:14" ht="12.75" customHeight="1">
      <c r="M3713" s="30" t="s">
        <v>6182</v>
      </c>
      <c r="N3713" s="31" t="s">
        <v>1943</v>
      </c>
    </row>
    <row r="3714" spans="13:14" ht="12.75" customHeight="1">
      <c r="M3714" s="30" t="s">
        <v>1944</v>
      </c>
      <c r="N3714" s="31" t="s">
        <v>1945</v>
      </c>
    </row>
    <row r="3715" spans="13:14" ht="12.75" customHeight="1">
      <c r="M3715" s="30" t="s">
        <v>1946</v>
      </c>
      <c r="N3715" s="31" t="s">
        <v>1947</v>
      </c>
    </row>
    <row r="3716" spans="13:14" ht="12.75" customHeight="1">
      <c r="M3716" s="30" t="s">
        <v>1948</v>
      </c>
      <c r="N3716" s="31" t="s">
        <v>1949</v>
      </c>
    </row>
    <row r="3717" spans="13:14" ht="12.75" customHeight="1">
      <c r="M3717" s="30" t="s">
        <v>1950</v>
      </c>
      <c r="N3717" s="31" t="s">
        <v>1951</v>
      </c>
    </row>
    <row r="3718" spans="13:14" ht="12.75" customHeight="1">
      <c r="M3718" s="30" t="s">
        <v>1952</v>
      </c>
      <c r="N3718" s="31" t="s">
        <v>1953</v>
      </c>
    </row>
    <row r="3719" spans="13:14" ht="12.75" customHeight="1">
      <c r="M3719" s="30" t="s">
        <v>1954</v>
      </c>
      <c r="N3719" s="31" t="s">
        <v>1955</v>
      </c>
    </row>
    <row r="3720" spans="13:14" ht="12.75" customHeight="1">
      <c r="M3720" s="30" t="s">
        <v>1956</v>
      </c>
      <c r="N3720" s="31" t="s">
        <v>1957</v>
      </c>
    </row>
    <row r="3721" spans="13:14" ht="12.75" customHeight="1">
      <c r="M3721" s="30" t="s">
        <v>1958</v>
      </c>
      <c r="N3721" s="31" t="s">
        <v>1959</v>
      </c>
    </row>
    <row r="3722" spans="13:14" ht="12.75" customHeight="1">
      <c r="M3722" s="30" t="s">
        <v>1960</v>
      </c>
      <c r="N3722" s="31" t="s">
        <v>1961</v>
      </c>
    </row>
    <row r="3723" spans="13:14" ht="12.75" customHeight="1">
      <c r="M3723" s="30" t="s">
        <v>1962</v>
      </c>
      <c r="N3723" s="31" t="s">
        <v>1963</v>
      </c>
    </row>
    <row r="3724" spans="13:14" ht="12.75" customHeight="1">
      <c r="M3724" s="30" t="s">
        <v>1962</v>
      </c>
      <c r="N3724" s="31" t="s">
        <v>1964</v>
      </c>
    </row>
    <row r="3725" spans="13:14" ht="12.75" customHeight="1">
      <c r="M3725" s="30" t="s">
        <v>1962</v>
      </c>
      <c r="N3725" s="31" t="s">
        <v>1965</v>
      </c>
    </row>
    <row r="3726" spans="13:14" ht="12.75" customHeight="1">
      <c r="M3726" s="30" t="s">
        <v>1966</v>
      </c>
      <c r="N3726" s="31" t="s">
        <v>1967</v>
      </c>
    </row>
    <row r="3727" spans="13:14" ht="12.75" customHeight="1">
      <c r="M3727" s="30" t="s">
        <v>1968</v>
      </c>
      <c r="N3727" s="31" t="s">
        <v>1969</v>
      </c>
    </row>
    <row r="3728" spans="13:14" ht="12.75" customHeight="1">
      <c r="M3728" s="30" t="s">
        <v>1970</v>
      </c>
      <c r="N3728" s="31" t="s">
        <v>1971</v>
      </c>
    </row>
    <row r="3729" spans="13:14" ht="12.75" customHeight="1">
      <c r="M3729" s="30" t="s">
        <v>1970</v>
      </c>
      <c r="N3729" s="31" t="s">
        <v>1972</v>
      </c>
    </row>
    <row r="3730" spans="13:14" ht="12.75" customHeight="1">
      <c r="M3730" s="30" t="s">
        <v>1973</v>
      </c>
      <c r="N3730" s="31" t="s">
        <v>1974</v>
      </c>
    </row>
    <row r="3731" spans="13:14" ht="12.75" customHeight="1">
      <c r="M3731" s="30" t="s">
        <v>1973</v>
      </c>
      <c r="N3731" s="31" t="s">
        <v>1975</v>
      </c>
    </row>
    <row r="3732" spans="13:14" ht="12.75" customHeight="1">
      <c r="M3732" s="30" t="s">
        <v>1976</v>
      </c>
      <c r="N3732" s="31" t="s">
        <v>1977</v>
      </c>
    </row>
    <row r="3733" spans="13:14" ht="12.75" customHeight="1">
      <c r="M3733" s="30" t="s">
        <v>1978</v>
      </c>
      <c r="N3733" s="31" t="s">
        <v>1979</v>
      </c>
    </row>
    <row r="3734" spans="13:14" ht="12.75" customHeight="1">
      <c r="M3734" s="30" t="s">
        <v>1980</v>
      </c>
      <c r="N3734" s="31" t="s">
        <v>1981</v>
      </c>
    </row>
    <row r="3735" spans="13:14" ht="12.75" customHeight="1">
      <c r="M3735" s="30" t="s">
        <v>1982</v>
      </c>
      <c r="N3735" s="31" t="s">
        <v>1983</v>
      </c>
    </row>
    <row r="3736" spans="13:14" ht="12.75" customHeight="1">
      <c r="M3736" s="30" t="s">
        <v>1984</v>
      </c>
      <c r="N3736" s="31" t="s">
        <v>1985</v>
      </c>
    </row>
    <row r="3737" spans="13:14" ht="12.75" customHeight="1">
      <c r="M3737" s="30" t="s">
        <v>1986</v>
      </c>
      <c r="N3737" s="31" t="s">
        <v>1987</v>
      </c>
    </row>
    <row r="3738" spans="13:14" ht="12.75" customHeight="1">
      <c r="M3738" s="30" t="s">
        <v>1988</v>
      </c>
      <c r="N3738" s="31" t="s">
        <v>1989</v>
      </c>
    </row>
    <row r="3739" spans="13:14" ht="12.75" customHeight="1">
      <c r="M3739" s="30" t="s">
        <v>1990</v>
      </c>
      <c r="N3739" s="31" t="s">
        <v>1991</v>
      </c>
    </row>
    <row r="3740" spans="13:14" ht="12.75" customHeight="1">
      <c r="M3740" s="30" t="s">
        <v>1990</v>
      </c>
      <c r="N3740" s="31" t="s">
        <v>1992</v>
      </c>
    </row>
    <row r="3741" spans="13:14" ht="12.75" customHeight="1">
      <c r="M3741" s="30" t="s">
        <v>1993</v>
      </c>
      <c r="N3741" s="31" t="s">
        <v>1994</v>
      </c>
    </row>
    <row r="3742" spans="13:14" ht="12.75" customHeight="1">
      <c r="M3742" s="30" t="s">
        <v>1995</v>
      </c>
      <c r="N3742" s="31" t="s">
        <v>1996</v>
      </c>
    </row>
    <row r="3743" spans="13:14" ht="12.75" customHeight="1">
      <c r="M3743" s="30" t="s">
        <v>1997</v>
      </c>
      <c r="N3743" s="31" t="s">
        <v>1998</v>
      </c>
    </row>
    <row r="3744" spans="13:14" ht="12.75" customHeight="1">
      <c r="M3744" s="30" t="s">
        <v>1999</v>
      </c>
      <c r="N3744" s="31" t="s">
        <v>2000</v>
      </c>
    </row>
    <row r="3745" spans="13:14" ht="12.75" customHeight="1">
      <c r="M3745" s="30" t="s">
        <v>2001</v>
      </c>
      <c r="N3745" s="31" t="s">
        <v>2002</v>
      </c>
    </row>
    <row r="3746" spans="13:14" ht="12.75" customHeight="1">
      <c r="M3746" s="30" t="s">
        <v>2003</v>
      </c>
      <c r="N3746" s="31" t="s">
        <v>2004</v>
      </c>
    </row>
    <row r="3747" spans="13:14" ht="12.75" customHeight="1">
      <c r="M3747" s="30" t="s">
        <v>2005</v>
      </c>
      <c r="N3747" s="31" t="s">
        <v>2006</v>
      </c>
    </row>
    <row r="3748" spans="13:14" ht="12.75" customHeight="1">
      <c r="M3748" s="30" t="s">
        <v>2007</v>
      </c>
      <c r="N3748" s="31" t="s">
        <v>2008</v>
      </c>
    </row>
    <row r="3749" spans="13:14" ht="12.75" customHeight="1">
      <c r="M3749" s="30" t="s">
        <v>6198</v>
      </c>
      <c r="N3749" s="31" t="s">
        <v>2009</v>
      </c>
    </row>
    <row r="3750" spans="13:14" ht="12.75" customHeight="1">
      <c r="M3750" s="30" t="s">
        <v>2010</v>
      </c>
      <c r="N3750" s="31" t="s">
        <v>2011</v>
      </c>
    </row>
    <row r="3751" spans="13:14" ht="12.75" customHeight="1">
      <c r="M3751" s="30" t="s">
        <v>2012</v>
      </c>
      <c r="N3751" s="31" t="s">
        <v>2013</v>
      </c>
    </row>
    <row r="3752" spans="13:14" ht="12.75" customHeight="1">
      <c r="M3752" s="30" t="s">
        <v>2014</v>
      </c>
      <c r="N3752" s="31" t="s">
        <v>2015</v>
      </c>
    </row>
    <row r="3753" spans="13:14" ht="12.75" customHeight="1">
      <c r="M3753" s="30" t="s">
        <v>2016</v>
      </c>
      <c r="N3753" s="31" t="s">
        <v>2017</v>
      </c>
    </row>
    <row r="3754" spans="13:14" ht="12.75" customHeight="1">
      <c r="M3754" s="30" t="s">
        <v>2018</v>
      </c>
      <c r="N3754" s="31" t="s">
        <v>2019</v>
      </c>
    </row>
    <row r="3755" spans="13:14" ht="12.75" customHeight="1">
      <c r="M3755" s="30" t="s">
        <v>2020</v>
      </c>
      <c r="N3755" s="31" t="s">
        <v>2021</v>
      </c>
    </row>
    <row r="3756" spans="13:14" ht="12.75" customHeight="1">
      <c r="M3756" s="30" t="s">
        <v>2022</v>
      </c>
      <c r="N3756" s="31" t="s">
        <v>2023</v>
      </c>
    </row>
    <row r="3757" spans="13:14" ht="12.75" customHeight="1">
      <c r="M3757" s="30" t="s">
        <v>2022</v>
      </c>
      <c r="N3757" s="31" t="s">
        <v>2024</v>
      </c>
    </row>
    <row r="3758" spans="13:14" ht="12.75" customHeight="1">
      <c r="M3758" s="30" t="s">
        <v>2025</v>
      </c>
      <c r="N3758" s="31" t="s">
        <v>2026</v>
      </c>
    </row>
    <row r="3759" spans="13:14" ht="12.75" customHeight="1">
      <c r="M3759" s="30" t="s">
        <v>2025</v>
      </c>
      <c r="N3759" s="31" t="s">
        <v>2027</v>
      </c>
    </row>
    <row r="3760" spans="13:14" ht="12.75" customHeight="1">
      <c r="M3760" s="30" t="s">
        <v>2028</v>
      </c>
      <c r="N3760" s="31" t="s">
        <v>2029</v>
      </c>
    </row>
    <row r="3761" spans="13:14" ht="12.75" customHeight="1">
      <c r="M3761" s="30" t="s">
        <v>2030</v>
      </c>
      <c r="N3761" s="31" t="s">
        <v>2031</v>
      </c>
    </row>
    <row r="3762" spans="13:14" ht="12.75" customHeight="1">
      <c r="M3762" s="30" t="s">
        <v>6201</v>
      </c>
      <c r="N3762" s="31" t="s">
        <v>2032</v>
      </c>
    </row>
    <row r="3763" spans="13:14" ht="12.75" customHeight="1">
      <c r="M3763" s="30" t="s">
        <v>2033</v>
      </c>
      <c r="N3763" s="31" t="s">
        <v>2034</v>
      </c>
    </row>
    <row r="3764" spans="13:14" ht="12.75" customHeight="1">
      <c r="M3764" s="30" t="s">
        <v>2035</v>
      </c>
      <c r="N3764" s="31" t="s">
        <v>2036</v>
      </c>
    </row>
    <row r="3765" spans="13:14" ht="12.75" customHeight="1">
      <c r="M3765" s="30" t="s">
        <v>2037</v>
      </c>
      <c r="N3765" s="31" t="s">
        <v>2038</v>
      </c>
    </row>
    <row r="3766" spans="13:14" ht="12.75" customHeight="1">
      <c r="M3766" s="30" t="s">
        <v>2039</v>
      </c>
      <c r="N3766" s="31" t="s">
        <v>2040</v>
      </c>
    </row>
    <row r="3767" spans="13:14" ht="12.75" customHeight="1">
      <c r="M3767" s="30" t="s">
        <v>2041</v>
      </c>
      <c r="N3767" s="31" t="s">
        <v>2042</v>
      </c>
    </row>
    <row r="3768" spans="13:14" ht="12.75" customHeight="1">
      <c r="M3768" s="30" t="s">
        <v>2043</v>
      </c>
      <c r="N3768" s="31" t="s">
        <v>2044</v>
      </c>
    </row>
    <row r="3769" spans="13:14" ht="12.75" customHeight="1">
      <c r="M3769" s="30" t="s">
        <v>2045</v>
      </c>
      <c r="N3769" s="31" t="s">
        <v>2046</v>
      </c>
    </row>
    <row r="3770" spans="13:14" ht="12.75" customHeight="1">
      <c r="M3770" s="30" t="s">
        <v>2047</v>
      </c>
      <c r="N3770" s="31" t="s">
        <v>2048</v>
      </c>
    </row>
    <row r="3771" spans="13:14" ht="12.75" customHeight="1">
      <c r="M3771" s="30" t="s">
        <v>2049</v>
      </c>
      <c r="N3771" s="31" t="s">
        <v>2050</v>
      </c>
    </row>
    <row r="3772" spans="13:14" ht="12.75" customHeight="1">
      <c r="M3772" s="30" t="s">
        <v>2051</v>
      </c>
      <c r="N3772" s="31" t="s">
        <v>2052</v>
      </c>
    </row>
    <row r="3773" spans="13:14" ht="12.75" customHeight="1">
      <c r="M3773" s="30" t="s">
        <v>2053</v>
      </c>
      <c r="N3773" s="31" t="s">
        <v>2054</v>
      </c>
    </row>
    <row r="3774" spans="13:14" ht="12.75" customHeight="1">
      <c r="M3774" s="30" t="s">
        <v>2055</v>
      </c>
      <c r="N3774" s="31" t="s">
        <v>2056</v>
      </c>
    </row>
    <row r="3775" spans="13:14" ht="12.75" customHeight="1">
      <c r="M3775" s="30" t="s">
        <v>5802</v>
      </c>
      <c r="N3775" s="31" t="s">
        <v>5803</v>
      </c>
    </row>
    <row r="3776" spans="13:14" ht="12.75" customHeight="1">
      <c r="M3776" s="30" t="s">
        <v>5804</v>
      </c>
      <c r="N3776" s="31" t="s">
        <v>5805</v>
      </c>
    </row>
    <row r="3777" spans="13:14" ht="12.75" customHeight="1">
      <c r="M3777" s="30" t="s">
        <v>5806</v>
      </c>
      <c r="N3777" s="31" t="s">
        <v>5807</v>
      </c>
    </row>
    <row r="3778" spans="13:14" ht="12.75" customHeight="1">
      <c r="M3778" s="30" t="s">
        <v>5808</v>
      </c>
      <c r="N3778" s="31" t="s">
        <v>5809</v>
      </c>
    </row>
    <row r="3779" spans="13:14" ht="12.75" customHeight="1">
      <c r="M3779" s="30" t="s">
        <v>5810</v>
      </c>
      <c r="N3779" s="31" t="s">
        <v>5811</v>
      </c>
    </row>
    <row r="3780" spans="13:14" ht="12.75" customHeight="1">
      <c r="M3780" s="30" t="s">
        <v>5812</v>
      </c>
      <c r="N3780" s="31" t="s">
        <v>5813</v>
      </c>
    </row>
    <row r="3781" spans="13:14" ht="12.75" customHeight="1">
      <c r="M3781" s="30" t="s">
        <v>5814</v>
      </c>
      <c r="N3781" s="31" t="s">
        <v>5815</v>
      </c>
    </row>
    <row r="3782" spans="13:14" ht="12.75" customHeight="1">
      <c r="M3782" s="30" t="s">
        <v>5816</v>
      </c>
      <c r="N3782" s="31" t="s">
        <v>5817</v>
      </c>
    </row>
    <row r="3783" spans="13:14" ht="12.75" customHeight="1">
      <c r="M3783" s="30" t="s">
        <v>5818</v>
      </c>
      <c r="N3783" s="31" t="s">
        <v>5819</v>
      </c>
    </row>
    <row r="3784" spans="13:14" ht="12.75" customHeight="1">
      <c r="M3784" s="30" t="s">
        <v>5820</v>
      </c>
      <c r="N3784" s="31" t="s">
        <v>5821</v>
      </c>
    </row>
    <row r="3785" spans="13:14" ht="12.75" customHeight="1">
      <c r="M3785" s="30" t="s">
        <v>5822</v>
      </c>
      <c r="N3785" s="31" t="s">
        <v>5823</v>
      </c>
    </row>
    <row r="3786" spans="13:14" ht="12.75" customHeight="1">
      <c r="M3786" s="30" t="s">
        <v>5824</v>
      </c>
      <c r="N3786" s="31" t="s">
        <v>5825</v>
      </c>
    </row>
    <row r="3787" spans="13:14" ht="12.75" customHeight="1">
      <c r="M3787" s="30" t="s">
        <v>5826</v>
      </c>
      <c r="N3787" s="31" t="s">
        <v>5827</v>
      </c>
    </row>
    <row r="3788" spans="13:14" ht="12.75" customHeight="1">
      <c r="M3788" s="30" t="s">
        <v>5828</v>
      </c>
      <c r="N3788" s="31" t="s">
        <v>5829</v>
      </c>
    </row>
    <row r="3789" spans="13:14" ht="12.75" customHeight="1">
      <c r="M3789" s="30" t="s">
        <v>5830</v>
      </c>
      <c r="N3789" s="31" t="s">
        <v>5831</v>
      </c>
    </row>
    <row r="3790" spans="13:14" ht="12.75" customHeight="1">
      <c r="M3790" s="30" t="s">
        <v>5832</v>
      </c>
      <c r="N3790" s="31" t="s">
        <v>5833</v>
      </c>
    </row>
    <row r="3791" spans="13:14" ht="12.75" customHeight="1">
      <c r="M3791" s="30" t="s">
        <v>5834</v>
      </c>
      <c r="N3791" s="31" t="s">
        <v>5835</v>
      </c>
    </row>
    <row r="3792" spans="13:14" ht="12.75" customHeight="1">
      <c r="M3792" s="30" t="s">
        <v>5836</v>
      </c>
      <c r="N3792" s="31" t="s">
        <v>5837</v>
      </c>
    </row>
    <row r="3793" spans="13:14" ht="12.75" customHeight="1">
      <c r="M3793" s="30" t="s">
        <v>2834</v>
      </c>
      <c r="N3793" s="31" t="s">
        <v>2835</v>
      </c>
    </row>
    <row r="3794" spans="13:14" ht="12.75" customHeight="1">
      <c r="M3794" s="30" t="s">
        <v>2836</v>
      </c>
      <c r="N3794" s="31" t="s">
        <v>2837</v>
      </c>
    </row>
    <row r="3795" spans="13:14" ht="12.75" customHeight="1">
      <c r="M3795" s="30" t="s">
        <v>2838</v>
      </c>
      <c r="N3795" s="31" t="s">
        <v>2839</v>
      </c>
    </row>
    <row r="3796" spans="13:14" ht="12.75" customHeight="1">
      <c r="M3796" s="30" t="s">
        <v>2840</v>
      </c>
      <c r="N3796" s="31" t="s">
        <v>2841</v>
      </c>
    </row>
    <row r="3797" spans="13:14" ht="12.75" customHeight="1">
      <c r="M3797" s="30" t="s">
        <v>2842</v>
      </c>
      <c r="N3797" s="31" t="s">
        <v>2843</v>
      </c>
    </row>
    <row r="3798" spans="13:14" ht="12.75" customHeight="1">
      <c r="M3798" s="30" t="s">
        <v>2844</v>
      </c>
      <c r="N3798" s="31" t="s">
        <v>2845</v>
      </c>
    </row>
    <row r="3799" spans="13:14" ht="12.75" customHeight="1">
      <c r="M3799" s="30" t="s">
        <v>2844</v>
      </c>
      <c r="N3799" s="31" t="s">
        <v>2846</v>
      </c>
    </row>
    <row r="3800" spans="13:14" ht="12.75" customHeight="1">
      <c r="M3800" s="30" t="s">
        <v>2844</v>
      </c>
      <c r="N3800" s="31" t="s">
        <v>2847</v>
      </c>
    </row>
    <row r="3801" spans="13:14" ht="12.75" customHeight="1">
      <c r="M3801" s="30" t="s">
        <v>2844</v>
      </c>
      <c r="N3801" s="31" t="s">
        <v>2848</v>
      </c>
    </row>
    <row r="3802" spans="13:14" ht="12.75" customHeight="1">
      <c r="M3802" s="30" t="s">
        <v>2844</v>
      </c>
      <c r="N3802" s="31" t="s">
        <v>2849</v>
      </c>
    </row>
    <row r="3803" spans="13:14" ht="12.75" customHeight="1">
      <c r="M3803" s="30" t="s">
        <v>2844</v>
      </c>
      <c r="N3803" s="31" t="s">
        <v>2850</v>
      </c>
    </row>
    <row r="3804" spans="13:14" ht="12.75" customHeight="1">
      <c r="M3804" s="30" t="s">
        <v>2851</v>
      </c>
      <c r="N3804" s="31" t="s">
        <v>2852</v>
      </c>
    </row>
    <row r="3805" spans="13:14" ht="12.75" customHeight="1">
      <c r="M3805" s="30" t="s">
        <v>2853</v>
      </c>
      <c r="N3805" s="31" t="s">
        <v>2854</v>
      </c>
    </row>
    <row r="3806" spans="13:14" ht="12.75" customHeight="1">
      <c r="M3806" s="30" t="s">
        <v>2855</v>
      </c>
      <c r="N3806" s="31" t="s">
        <v>2856</v>
      </c>
    </row>
    <row r="3807" spans="13:14" ht="12.75" customHeight="1">
      <c r="M3807" s="30" t="s">
        <v>2857</v>
      </c>
      <c r="N3807" s="31" t="s">
        <v>2858</v>
      </c>
    </row>
    <row r="3808" spans="13:14" ht="12.75" customHeight="1">
      <c r="M3808" s="30" t="s">
        <v>2859</v>
      </c>
      <c r="N3808" s="31" t="s">
        <v>2860</v>
      </c>
    </row>
    <row r="3809" spans="13:14" ht="12.75" customHeight="1">
      <c r="M3809" s="30" t="s">
        <v>2861</v>
      </c>
      <c r="N3809" s="31" t="s">
        <v>2862</v>
      </c>
    </row>
    <row r="3810" spans="13:14" ht="12.75" customHeight="1">
      <c r="M3810" s="30" t="s">
        <v>2863</v>
      </c>
      <c r="N3810" s="31" t="s">
        <v>2864</v>
      </c>
    </row>
    <row r="3811" spans="13:14" ht="12.75" customHeight="1">
      <c r="M3811" s="30" t="s">
        <v>2865</v>
      </c>
      <c r="N3811" s="31" t="s">
        <v>2866</v>
      </c>
    </row>
    <row r="3812" spans="13:14" ht="12.75" customHeight="1">
      <c r="M3812" s="30" t="s">
        <v>2865</v>
      </c>
      <c r="N3812" s="31" t="s">
        <v>2867</v>
      </c>
    </row>
    <row r="3813" spans="13:14" ht="12.75" customHeight="1">
      <c r="M3813" s="30" t="s">
        <v>2868</v>
      </c>
      <c r="N3813" s="31" t="s">
        <v>2869</v>
      </c>
    </row>
    <row r="3814" spans="13:14" ht="12.75" customHeight="1">
      <c r="M3814" s="30" t="s">
        <v>2870</v>
      </c>
      <c r="N3814" s="31" t="s">
        <v>2871</v>
      </c>
    </row>
    <row r="3815" spans="13:14" ht="12.75" customHeight="1">
      <c r="M3815" s="30" t="s">
        <v>2872</v>
      </c>
      <c r="N3815" s="31" t="s">
        <v>2873</v>
      </c>
    </row>
    <row r="3816" spans="13:14" ht="12.75" customHeight="1">
      <c r="M3816" s="30" t="s">
        <v>2874</v>
      </c>
      <c r="N3816" s="31" t="s">
        <v>2875</v>
      </c>
    </row>
    <row r="3817" spans="13:14" ht="12.75" customHeight="1">
      <c r="M3817" s="30" t="s">
        <v>2876</v>
      </c>
      <c r="N3817" s="31" t="s">
        <v>2877</v>
      </c>
    </row>
    <row r="3818" spans="13:14" ht="12.75" customHeight="1">
      <c r="M3818" s="30" t="s">
        <v>2878</v>
      </c>
      <c r="N3818" s="31" t="s">
        <v>2879</v>
      </c>
    </row>
    <row r="3819" spans="13:14" ht="12.75" customHeight="1">
      <c r="M3819" s="30" t="s">
        <v>2880</v>
      </c>
      <c r="N3819" s="31" t="s">
        <v>2881</v>
      </c>
    </row>
    <row r="3820" spans="13:14" ht="12.75" customHeight="1">
      <c r="M3820" s="30" t="s">
        <v>2882</v>
      </c>
      <c r="N3820" s="31" t="s">
        <v>2883</v>
      </c>
    </row>
    <row r="3821" spans="13:14" ht="12.75" customHeight="1">
      <c r="M3821" s="30" t="s">
        <v>2884</v>
      </c>
      <c r="N3821" s="31" t="s">
        <v>2885</v>
      </c>
    </row>
    <row r="3822" spans="13:14" ht="12.75" customHeight="1">
      <c r="M3822" s="30" t="s">
        <v>2884</v>
      </c>
      <c r="N3822" s="31" t="s">
        <v>2886</v>
      </c>
    </row>
    <row r="3823" spans="13:14" ht="12.75" customHeight="1">
      <c r="M3823" s="30" t="s">
        <v>2887</v>
      </c>
      <c r="N3823" s="31" t="s">
        <v>2888</v>
      </c>
    </row>
    <row r="3824" spans="13:14" ht="12.75" customHeight="1">
      <c r="M3824" s="30" t="s">
        <v>6217</v>
      </c>
      <c r="N3824" s="31" t="s">
        <v>2889</v>
      </c>
    </row>
    <row r="3825" spans="13:14" ht="12.75" customHeight="1">
      <c r="M3825" s="30" t="s">
        <v>2890</v>
      </c>
      <c r="N3825" s="31" t="s">
        <v>2891</v>
      </c>
    </row>
    <row r="3826" spans="13:14" ht="12.75" customHeight="1">
      <c r="M3826" s="30" t="s">
        <v>2892</v>
      </c>
      <c r="N3826" s="31" t="s">
        <v>2893</v>
      </c>
    </row>
    <row r="3827" spans="13:14" ht="12.75" customHeight="1">
      <c r="M3827" s="30" t="s">
        <v>2894</v>
      </c>
      <c r="N3827" s="31" t="s">
        <v>2895</v>
      </c>
    </row>
    <row r="3828" spans="13:14" ht="12.75" customHeight="1">
      <c r="M3828" s="30" t="s">
        <v>2896</v>
      </c>
      <c r="N3828" s="31" t="s">
        <v>2897</v>
      </c>
    </row>
    <row r="3829" spans="13:14" ht="12.75" customHeight="1">
      <c r="M3829" s="30" t="s">
        <v>2898</v>
      </c>
      <c r="N3829" s="31" t="s">
        <v>2899</v>
      </c>
    </row>
    <row r="3830" spans="13:14" ht="12.75" customHeight="1">
      <c r="M3830" s="30" t="s">
        <v>2898</v>
      </c>
      <c r="N3830" s="31" t="s">
        <v>2900</v>
      </c>
    </row>
    <row r="3831" spans="13:14" ht="12.75" customHeight="1">
      <c r="M3831" s="30" t="s">
        <v>2901</v>
      </c>
      <c r="N3831" s="31" t="s">
        <v>2902</v>
      </c>
    </row>
    <row r="3832" spans="13:14" ht="12.75" customHeight="1">
      <c r="M3832" s="30" t="s">
        <v>2903</v>
      </c>
      <c r="N3832" s="31" t="s">
        <v>2904</v>
      </c>
    </row>
    <row r="3833" spans="13:14" ht="12.75" customHeight="1">
      <c r="M3833" s="30" t="s">
        <v>2905</v>
      </c>
      <c r="N3833" s="31" t="s">
        <v>2906</v>
      </c>
    </row>
    <row r="3834" spans="13:14" ht="12.75" customHeight="1">
      <c r="M3834" s="30" t="s">
        <v>2907</v>
      </c>
      <c r="N3834" s="31" t="s">
        <v>2908</v>
      </c>
    </row>
    <row r="3835" spans="13:14" ht="12.75" customHeight="1">
      <c r="M3835" s="30" t="s">
        <v>2909</v>
      </c>
      <c r="N3835" s="31" t="s">
        <v>2910</v>
      </c>
    </row>
    <row r="3836" spans="13:14" ht="12.75" customHeight="1">
      <c r="M3836" s="30" t="s">
        <v>2911</v>
      </c>
      <c r="N3836" s="31" t="s">
        <v>2912</v>
      </c>
    </row>
    <row r="3837" spans="13:14" ht="12.75" customHeight="1">
      <c r="M3837" s="30" t="s">
        <v>2913</v>
      </c>
      <c r="N3837" s="31" t="s">
        <v>0</v>
      </c>
    </row>
    <row r="3838" spans="13:14" ht="12.75" customHeight="1">
      <c r="M3838" s="30" t="s">
        <v>1</v>
      </c>
      <c r="N3838" s="31" t="s">
        <v>2</v>
      </c>
    </row>
    <row r="3839" spans="13:14" ht="12.75" customHeight="1">
      <c r="M3839" s="30" t="s">
        <v>3</v>
      </c>
      <c r="N3839" s="31" t="s">
        <v>4</v>
      </c>
    </row>
    <row r="3840" spans="13:14" ht="12.75" customHeight="1">
      <c r="M3840" s="30" t="s">
        <v>5</v>
      </c>
      <c r="N3840" s="31" t="s">
        <v>6</v>
      </c>
    </row>
    <row r="3841" spans="13:14" ht="12.75" customHeight="1">
      <c r="M3841" s="30" t="s">
        <v>7</v>
      </c>
      <c r="N3841" s="31" t="s">
        <v>8</v>
      </c>
    </row>
    <row r="3842" spans="13:14" ht="12.75" customHeight="1">
      <c r="M3842" s="30" t="s">
        <v>9</v>
      </c>
      <c r="N3842" s="31" t="s">
        <v>10</v>
      </c>
    </row>
    <row r="3843" spans="13:14" ht="12.75" customHeight="1">
      <c r="M3843" s="30" t="s">
        <v>4635</v>
      </c>
      <c r="N3843" s="31" t="s">
        <v>4636</v>
      </c>
    </row>
    <row r="3844" spans="13:14" ht="12.75" customHeight="1">
      <c r="M3844" s="30" t="s">
        <v>4637</v>
      </c>
      <c r="N3844" s="31" t="s">
        <v>4638</v>
      </c>
    </row>
    <row r="3845" spans="13:14" ht="12.75" customHeight="1">
      <c r="M3845" s="30" t="s">
        <v>4639</v>
      </c>
      <c r="N3845" s="31" t="s">
        <v>4640</v>
      </c>
    </row>
    <row r="3846" spans="13:14" ht="12.75" customHeight="1">
      <c r="M3846" s="30" t="s">
        <v>4641</v>
      </c>
      <c r="N3846" s="31" t="s">
        <v>4642</v>
      </c>
    </row>
    <row r="3847" spans="13:14" ht="12.75" customHeight="1">
      <c r="M3847" s="30" t="s">
        <v>4643</v>
      </c>
      <c r="N3847" s="31" t="s">
        <v>4644</v>
      </c>
    </row>
    <row r="3848" spans="13:14" ht="12.75" customHeight="1">
      <c r="M3848" s="30" t="s">
        <v>4645</v>
      </c>
      <c r="N3848" s="31" t="s">
        <v>4646</v>
      </c>
    </row>
    <row r="3849" spans="13:14" ht="12.75" customHeight="1">
      <c r="M3849" s="30" t="s">
        <v>4647</v>
      </c>
      <c r="N3849" s="31" t="s">
        <v>4648</v>
      </c>
    </row>
    <row r="3850" spans="13:14" ht="12.75" customHeight="1">
      <c r="M3850" s="30" t="s">
        <v>4649</v>
      </c>
      <c r="N3850" s="31" t="s">
        <v>4650</v>
      </c>
    </row>
    <row r="3851" spans="13:14" ht="12.75" customHeight="1">
      <c r="M3851" s="30" t="s">
        <v>4649</v>
      </c>
      <c r="N3851" s="31" t="s">
        <v>4651</v>
      </c>
    </row>
    <row r="3852" spans="13:14" ht="12.75" customHeight="1">
      <c r="M3852" s="30" t="s">
        <v>4652</v>
      </c>
      <c r="N3852" s="31" t="s">
        <v>4653</v>
      </c>
    </row>
    <row r="3853" spans="13:14" ht="12.75" customHeight="1">
      <c r="M3853" s="30" t="s">
        <v>4654</v>
      </c>
      <c r="N3853" s="31" t="s">
        <v>4655</v>
      </c>
    </row>
    <row r="3854" spans="13:14" ht="12.75" customHeight="1">
      <c r="M3854" s="30" t="s">
        <v>4656</v>
      </c>
      <c r="N3854" s="31" t="s">
        <v>4657</v>
      </c>
    </row>
    <row r="3855" spans="13:14" ht="12.75" customHeight="1">
      <c r="M3855" s="30" t="s">
        <v>4658</v>
      </c>
      <c r="N3855" s="31" t="s">
        <v>4659</v>
      </c>
    </row>
    <row r="3856" spans="13:14" ht="12.75" customHeight="1">
      <c r="M3856" s="30" t="s">
        <v>4660</v>
      </c>
      <c r="N3856" s="31" t="s">
        <v>4661</v>
      </c>
    </row>
    <row r="3857" spans="13:14" ht="12.75" customHeight="1">
      <c r="M3857" s="30" t="s">
        <v>4662</v>
      </c>
      <c r="N3857" s="31" t="s">
        <v>4663</v>
      </c>
    </row>
    <row r="3858" spans="13:14" ht="12.75" customHeight="1">
      <c r="M3858" s="30" t="s">
        <v>4664</v>
      </c>
      <c r="N3858" s="31" t="s">
        <v>4665</v>
      </c>
    </row>
    <row r="3859" spans="13:14" ht="12.75" customHeight="1">
      <c r="M3859" s="30" t="s">
        <v>4666</v>
      </c>
      <c r="N3859" s="31" t="s">
        <v>4667</v>
      </c>
    </row>
    <row r="3860" spans="13:14" ht="12.75" customHeight="1">
      <c r="M3860" s="30" t="s">
        <v>4668</v>
      </c>
      <c r="N3860" s="31" t="s">
        <v>4669</v>
      </c>
    </row>
    <row r="3861" spans="13:14" ht="12.75" customHeight="1">
      <c r="M3861" s="30" t="s">
        <v>6221</v>
      </c>
      <c r="N3861" s="31" t="s">
        <v>4670</v>
      </c>
    </row>
    <row r="3862" spans="13:14" ht="12.75" customHeight="1">
      <c r="M3862" s="30" t="s">
        <v>4671</v>
      </c>
      <c r="N3862" s="31" t="s">
        <v>4672</v>
      </c>
    </row>
    <row r="3863" spans="13:14" ht="12.75" customHeight="1">
      <c r="M3863" s="30" t="s">
        <v>4673</v>
      </c>
      <c r="N3863" s="31" t="s">
        <v>4674</v>
      </c>
    </row>
    <row r="3864" spans="13:14" ht="12.75" customHeight="1">
      <c r="M3864" s="30" t="s">
        <v>4675</v>
      </c>
      <c r="N3864" s="31" t="s">
        <v>4676</v>
      </c>
    </row>
    <row r="3865" spans="13:14" ht="12.75" customHeight="1">
      <c r="M3865" s="30" t="s">
        <v>4677</v>
      </c>
      <c r="N3865" s="31" t="s">
        <v>4678</v>
      </c>
    </row>
    <row r="3866" spans="13:14" ht="12.75" customHeight="1">
      <c r="M3866" s="30" t="s">
        <v>4679</v>
      </c>
      <c r="N3866" s="31" t="s">
        <v>4680</v>
      </c>
    </row>
    <row r="3867" spans="13:14" ht="12.75" customHeight="1">
      <c r="M3867" s="30" t="s">
        <v>4679</v>
      </c>
      <c r="N3867" s="31" t="s">
        <v>4681</v>
      </c>
    </row>
    <row r="3868" spans="13:14" ht="12.75" customHeight="1">
      <c r="M3868" s="30" t="s">
        <v>4679</v>
      </c>
      <c r="N3868" s="31" t="s">
        <v>4682</v>
      </c>
    </row>
    <row r="3869" spans="13:14" ht="12.75" customHeight="1">
      <c r="M3869" s="30" t="s">
        <v>4679</v>
      </c>
      <c r="N3869" s="31" t="s">
        <v>4683</v>
      </c>
    </row>
    <row r="3870" spans="13:14" ht="12.75" customHeight="1">
      <c r="M3870" s="30" t="s">
        <v>4684</v>
      </c>
      <c r="N3870" s="31" t="s">
        <v>4685</v>
      </c>
    </row>
    <row r="3871" spans="13:14" ht="12.75" customHeight="1">
      <c r="M3871" s="30" t="s">
        <v>4686</v>
      </c>
      <c r="N3871" s="31" t="s">
        <v>4687</v>
      </c>
    </row>
    <row r="3872" spans="13:14" ht="12.75" customHeight="1">
      <c r="M3872" s="30" t="s">
        <v>4686</v>
      </c>
      <c r="N3872" s="31" t="s">
        <v>4688</v>
      </c>
    </row>
    <row r="3873" spans="13:14" ht="12.75" customHeight="1">
      <c r="M3873" s="30" t="s">
        <v>4689</v>
      </c>
      <c r="N3873" s="31" t="s">
        <v>4690</v>
      </c>
    </row>
    <row r="3874" spans="13:14" ht="12.75" customHeight="1">
      <c r="M3874" s="30" t="s">
        <v>4691</v>
      </c>
      <c r="N3874" s="31" t="s">
        <v>4692</v>
      </c>
    </row>
    <row r="3875" spans="13:14" ht="12.75" customHeight="1">
      <c r="M3875" s="30" t="s">
        <v>4693</v>
      </c>
      <c r="N3875" s="31" t="s">
        <v>4694</v>
      </c>
    </row>
    <row r="3876" spans="13:14" ht="12.75" customHeight="1">
      <c r="M3876" s="30" t="s">
        <v>4695</v>
      </c>
      <c r="N3876" s="31" t="s">
        <v>4696</v>
      </c>
    </row>
    <row r="3877" spans="13:14" ht="12.75" customHeight="1">
      <c r="M3877" s="30" t="s">
        <v>4697</v>
      </c>
      <c r="N3877" s="31" t="s">
        <v>4698</v>
      </c>
    </row>
    <row r="3878" spans="13:14" ht="12.75" customHeight="1">
      <c r="M3878" s="30" t="s">
        <v>4699</v>
      </c>
      <c r="N3878" s="31" t="s">
        <v>4700</v>
      </c>
    </row>
    <row r="3879" spans="13:14" ht="12.75" customHeight="1">
      <c r="M3879" s="30" t="s">
        <v>4701</v>
      </c>
      <c r="N3879" s="31" t="s">
        <v>4702</v>
      </c>
    </row>
    <row r="3880" spans="13:14" ht="12.75" customHeight="1">
      <c r="M3880" s="30" t="s">
        <v>4701</v>
      </c>
      <c r="N3880" s="31" t="s">
        <v>4703</v>
      </c>
    </row>
    <row r="3881" spans="13:14" ht="12.75" customHeight="1">
      <c r="M3881" s="30" t="s">
        <v>4704</v>
      </c>
      <c r="N3881" s="31" t="s">
        <v>4705</v>
      </c>
    </row>
    <row r="3882" spans="13:14" ht="12.75" customHeight="1">
      <c r="M3882" s="30" t="s">
        <v>4706</v>
      </c>
      <c r="N3882" s="31" t="s">
        <v>4707</v>
      </c>
    </row>
    <row r="3883" spans="13:14" ht="12.75" customHeight="1">
      <c r="M3883" s="30" t="s">
        <v>4708</v>
      </c>
      <c r="N3883" s="31" t="s">
        <v>4709</v>
      </c>
    </row>
    <row r="3884" spans="13:14" ht="12.75" customHeight="1">
      <c r="M3884" s="30" t="s">
        <v>4710</v>
      </c>
      <c r="N3884" s="31" t="s">
        <v>4711</v>
      </c>
    </row>
    <row r="3885" spans="13:14" ht="12.75" customHeight="1">
      <c r="M3885" s="30" t="s">
        <v>4712</v>
      </c>
      <c r="N3885" s="31" t="s">
        <v>4713</v>
      </c>
    </row>
    <row r="3886" spans="13:14" ht="12.75" customHeight="1">
      <c r="M3886" s="30" t="s">
        <v>4714</v>
      </c>
      <c r="N3886" s="31" t="s">
        <v>4715</v>
      </c>
    </row>
    <row r="3887" spans="13:14" ht="12.75" customHeight="1">
      <c r="M3887" s="30" t="s">
        <v>4716</v>
      </c>
      <c r="N3887" s="31" t="s">
        <v>4717</v>
      </c>
    </row>
    <row r="3888" spans="13:14" ht="12.75" customHeight="1">
      <c r="M3888" s="30" t="s">
        <v>4718</v>
      </c>
      <c r="N3888" s="31" t="s">
        <v>4719</v>
      </c>
    </row>
    <row r="3889" spans="13:14" ht="12.75" customHeight="1">
      <c r="M3889" s="30" t="s">
        <v>4720</v>
      </c>
      <c r="N3889" s="31" t="s">
        <v>4721</v>
      </c>
    </row>
    <row r="3890" spans="13:14" ht="12.75" customHeight="1">
      <c r="M3890" s="30" t="s">
        <v>4722</v>
      </c>
      <c r="N3890" s="31" t="s">
        <v>4723</v>
      </c>
    </row>
    <row r="3891" spans="13:14" ht="12.75" customHeight="1">
      <c r="M3891" s="30" t="s">
        <v>4724</v>
      </c>
      <c r="N3891" s="31" t="s">
        <v>4725</v>
      </c>
    </row>
    <row r="3892" spans="13:14" ht="12.75" customHeight="1">
      <c r="M3892" s="30" t="s">
        <v>4726</v>
      </c>
      <c r="N3892" s="31" t="s">
        <v>4727</v>
      </c>
    </row>
    <row r="3893" spans="13:14" ht="12.75" customHeight="1">
      <c r="M3893" s="30" t="s">
        <v>4728</v>
      </c>
      <c r="N3893" s="31" t="s">
        <v>4729</v>
      </c>
    </row>
    <row r="3894" spans="13:14" ht="12.75" customHeight="1">
      <c r="M3894" s="30" t="s">
        <v>4730</v>
      </c>
      <c r="N3894" s="31" t="s">
        <v>4731</v>
      </c>
    </row>
    <row r="3895" spans="13:14" ht="12.75" customHeight="1">
      <c r="M3895" s="30" t="s">
        <v>4732</v>
      </c>
      <c r="N3895" s="31" t="s">
        <v>4733</v>
      </c>
    </row>
    <row r="3896" spans="13:14" ht="12.75" customHeight="1">
      <c r="M3896" s="30" t="s">
        <v>4734</v>
      </c>
      <c r="N3896" s="31" t="s">
        <v>4735</v>
      </c>
    </row>
    <row r="3897" spans="13:14" ht="12.75" customHeight="1">
      <c r="M3897" s="30" t="s">
        <v>4736</v>
      </c>
      <c r="N3897" s="31" t="s">
        <v>4737</v>
      </c>
    </row>
    <row r="3898" spans="13:14" ht="12.75" customHeight="1">
      <c r="M3898" s="30" t="s">
        <v>4738</v>
      </c>
      <c r="N3898" s="31" t="s">
        <v>4739</v>
      </c>
    </row>
    <row r="3899" spans="13:14" ht="12.75" customHeight="1">
      <c r="M3899" s="30" t="s">
        <v>4738</v>
      </c>
      <c r="N3899" s="31" t="s">
        <v>4740</v>
      </c>
    </row>
    <row r="3900" spans="13:14" ht="12.75" customHeight="1">
      <c r="M3900" s="30" t="s">
        <v>4741</v>
      </c>
      <c r="N3900" s="31" t="s">
        <v>4742</v>
      </c>
    </row>
    <row r="3901" spans="13:14" ht="12.75" customHeight="1">
      <c r="M3901" s="30" t="s">
        <v>4743</v>
      </c>
      <c r="N3901" s="31" t="s">
        <v>4744</v>
      </c>
    </row>
    <row r="3902" spans="13:14" ht="12.75" customHeight="1">
      <c r="M3902" s="30" t="s">
        <v>4745</v>
      </c>
      <c r="N3902" s="31" t="s">
        <v>4746</v>
      </c>
    </row>
    <row r="3903" spans="13:14" ht="12.75" customHeight="1">
      <c r="M3903" s="30" t="s">
        <v>4747</v>
      </c>
      <c r="N3903" s="31" t="s">
        <v>4748</v>
      </c>
    </row>
    <row r="3904" spans="13:14" ht="12.75" customHeight="1">
      <c r="M3904" s="30" t="s">
        <v>4749</v>
      </c>
      <c r="N3904" s="31" t="s">
        <v>4750</v>
      </c>
    </row>
    <row r="3905" spans="13:14" ht="12.75" customHeight="1">
      <c r="M3905" s="30" t="s">
        <v>4751</v>
      </c>
      <c r="N3905" s="31" t="s">
        <v>4752</v>
      </c>
    </row>
    <row r="3906" spans="13:14" ht="12.75" customHeight="1">
      <c r="M3906" s="30" t="s">
        <v>4753</v>
      </c>
      <c r="N3906" s="31" t="s">
        <v>4754</v>
      </c>
    </row>
    <row r="3907" spans="13:14" ht="12.75" customHeight="1">
      <c r="M3907" s="30" t="s">
        <v>4755</v>
      </c>
      <c r="N3907" s="31" t="s">
        <v>4756</v>
      </c>
    </row>
    <row r="3908" spans="13:14" ht="12.75" customHeight="1">
      <c r="M3908" s="30" t="s">
        <v>4757</v>
      </c>
      <c r="N3908" s="31" t="s">
        <v>4758</v>
      </c>
    </row>
    <row r="3909" spans="13:14" ht="12.75" customHeight="1">
      <c r="M3909" s="30" t="s">
        <v>4757</v>
      </c>
      <c r="N3909" s="31" t="s">
        <v>4759</v>
      </c>
    </row>
    <row r="3910" spans="13:14" ht="12.75" customHeight="1">
      <c r="M3910" s="30" t="s">
        <v>4757</v>
      </c>
      <c r="N3910" s="31" t="s">
        <v>4760</v>
      </c>
    </row>
    <row r="3911" spans="13:14" ht="12.75" customHeight="1">
      <c r="M3911" s="30" t="s">
        <v>4761</v>
      </c>
      <c r="N3911" s="31" t="s">
        <v>4762</v>
      </c>
    </row>
    <row r="3912" spans="13:14" ht="12.75" customHeight="1">
      <c r="M3912" s="30" t="s">
        <v>4763</v>
      </c>
      <c r="N3912" s="31" t="s">
        <v>4764</v>
      </c>
    </row>
    <row r="3913" spans="13:14" ht="12.75" customHeight="1">
      <c r="M3913" s="30" t="s">
        <v>4765</v>
      </c>
      <c r="N3913" s="31" t="s">
        <v>4766</v>
      </c>
    </row>
    <row r="3914" spans="13:14" ht="12.75" customHeight="1">
      <c r="M3914" s="30" t="s">
        <v>4767</v>
      </c>
      <c r="N3914" s="31" t="s">
        <v>4768</v>
      </c>
    </row>
    <row r="3915" spans="13:14" ht="12.75" customHeight="1">
      <c r="M3915" s="30" t="s">
        <v>4769</v>
      </c>
      <c r="N3915" s="31" t="s">
        <v>4770</v>
      </c>
    </row>
    <row r="3916" spans="13:14" ht="12.75" customHeight="1">
      <c r="M3916" s="30" t="s">
        <v>4771</v>
      </c>
      <c r="N3916" s="31" t="s">
        <v>4772</v>
      </c>
    </row>
    <row r="3917" spans="13:14" ht="12.75" customHeight="1">
      <c r="M3917" s="30" t="s">
        <v>4773</v>
      </c>
      <c r="N3917" s="31" t="s">
        <v>4774</v>
      </c>
    </row>
    <row r="3918" spans="13:14" ht="12.75" customHeight="1">
      <c r="M3918" s="30" t="s">
        <v>4775</v>
      </c>
      <c r="N3918" s="31" t="s">
        <v>4776</v>
      </c>
    </row>
    <row r="3919" spans="13:14" ht="12.75" customHeight="1">
      <c r="M3919" s="30" t="s">
        <v>4777</v>
      </c>
      <c r="N3919" s="31" t="s">
        <v>4778</v>
      </c>
    </row>
    <row r="3920" spans="13:14" ht="12.75" customHeight="1">
      <c r="M3920" s="30" t="s">
        <v>4779</v>
      </c>
      <c r="N3920" s="31" t="s">
        <v>4780</v>
      </c>
    </row>
    <row r="3921" spans="13:14" ht="12.75" customHeight="1">
      <c r="M3921" s="30" t="s">
        <v>4781</v>
      </c>
      <c r="N3921" s="31" t="s">
        <v>4782</v>
      </c>
    </row>
    <row r="3922" spans="13:14" ht="12.75" customHeight="1">
      <c r="M3922" s="30" t="s">
        <v>4783</v>
      </c>
      <c r="N3922" s="31" t="s">
        <v>4784</v>
      </c>
    </row>
    <row r="3923" spans="13:14" ht="12.75" customHeight="1">
      <c r="M3923" s="30" t="s">
        <v>4785</v>
      </c>
      <c r="N3923" s="31" t="s">
        <v>4786</v>
      </c>
    </row>
    <row r="3924" spans="13:14" ht="12.75" customHeight="1">
      <c r="M3924" s="30" t="s">
        <v>4787</v>
      </c>
      <c r="N3924" s="31" t="s">
        <v>4788</v>
      </c>
    </row>
    <row r="3925" spans="13:14" ht="12.75" customHeight="1">
      <c r="M3925" s="30" t="s">
        <v>4789</v>
      </c>
      <c r="N3925" s="31" t="s">
        <v>4790</v>
      </c>
    </row>
    <row r="3926" spans="13:14" ht="12.75" customHeight="1">
      <c r="M3926" s="30" t="s">
        <v>4791</v>
      </c>
      <c r="N3926" s="31" t="s">
        <v>4792</v>
      </c>
    </row>
    <row r="3927" spans="13:14" ht="12.75" customHeight="1">
      <c r="M3927" s="30" t="s">
        <v>4793</v>
      </c>
      <c r="N3927" s="31" t="s">
        <v>4794</v>
      </c>
    </row>
    <row r="3928" spans="13:14" ht="12.75" customHeight="1">
      <c r="M3928" s="30" t="s">
        <v>4795</v>
      </c>
      <c r="N3928" s="31" t="s">
        <v>4796</v>
      </c>
    </row>
    <row r="3929" spans="13:14" ht="12.75" customHeight="1">
      <c r="M3929" s="30" t="s">
        <v>4797</v>
      </c>
      <c r="N3929" s="31" t="s">
        <v>4798</v>
      </c>
    </row>
    <row r="3930" spans="13:14" ht="12.75" customHeight="1">
      <c r="M3930" s="30" t="s">
        <v>4799</v>
      </c>
      <c r="N3930" s="31" t="s">
        <v>4800</v>
      </c>
    </row>
    <row r="3931" spans="13:14" ht="12.75" customHeight="1">
      <c r="M3931" s="30" t="s">
        <v>4801</v>
      </c>
      <c r="N3931" s="31" t="s">
        <v>4802</v>
      </c>
    </row>
    <row r="3932" spans="13:14" ht="12.75" customHeight="1">
      <c r="M3932" s="30" t="s">
        <v>4803</v>
      </c>
      <c r="N3932" s="31" t="s">
        <v>4804</v>
      </c>
    </row>
    <row r="3933" spans="13:14" ht="12.75" customHeight="1">
      <c r="M3933" s="30" t="s">
        <v>4805</v>
      </c>
      <c r="N3933" s="31" t="s">
        <v>4806</v>
      </c>
    </row>
    <row r="3934" spans="13:14" ht="12.75" customHeight="1">
      <c r="M3934" s="30" t="s">
        <v>4807</v>
      </c>
      <c r="N3934" s="31" t="s">
        <v>4808</v>
      </c>
    </row>
    <row r="3935" spans="13:14" ht="12.75" customHeight="1">
      <c r="M3935" s="30" t="s">
        <v>4809</v>
      </c>
      <c r="N3935" s="31" t="s">
        <v>4810</v>
      </c>
    </row>
    <row r="3936" spans="13:14" ht="12.75" customHeight="1">
      <c r="M3936" s="30" t="s">
        <v>6229</v>
      </c>
      <c r="N3936" s="31" t="s">
        <v>4811</v>
      </c>
    </row>
    <row r="3937" spans="13:14" ht="12.75" customHeight="1">
      <c r="M3937" s="30" t="s">
        <v>4812</v>
      </c>
      <c r="N3937" s="31" t="s">
        <v>4813</v>
      </c>
    </row>
    <row r="3938" spans="13:14" ht="12.75" customHeight="1">
      <c r="M3938" s="30" t="s">
        <v>4814</v>
      </c>
      <c r="N3938" s="31" t="s">
        <v>4815</v>
      </c>
    </row>
    <row r="3939" spans="13:14" ht="12.75" customHeight="1">
      <c r="M3939" s="30" t="s">
        <v>4814</v>
      </c>
      <c r="N3939" s="31" t="s">
        <v>4816</v>
      </c>
    </row>
    <row r="3940" spans="13:14" ht="12.75" customHeight="1">
      <c r="M3940" s="30" t="s">
        <v>4817</v>
      </c>
      <c r="N3940" s="31" t="s">
        <v>4818</v>
      </c>
    </row>
    <row r="3941" spans="13:14" ht="12.75" customHeight="1">
      <c r="M3941" s="30" t="s">
        <v>4819</v>
      </c>
      <c r="N3941" s="31" t="s">
        <v>4820</v>
      </c>
    </row>
    <row r="3942" spans="13:14" ht="12.75" customHeight="1">
      <c r="M3942" s="30" t="s">
        <v>4821</v>
      </c>
      <c r="N3942" s="31" t="s">
        <v>4822</v>
      </c>
    </row>
    <row r="3943" spans="13:14" ht="12.75" customHeight="1">
      <c r="M3943" s="30" t="s">
        <v>4823</v>
      </c>
      <c r="N3943" s="31" t="s">
        <v>4824</v>
      </c>
    </row>
    <row r="3944" spans="13:14" ht="12.75" customHeight="1">
      <c r="M3944" s="30" t="s">
        <v>4825</v>
      </c>
      <c r="N3944" s="31" t="s">
        <v>4826</v>
      </c>
    </row>
    <row r="3945" spans="13:14" ht="12.75" customHeight="1">
      <c r="M3945" s="30" t="s">
        <v>4827</v>
      </c>
      <c r="N3945" s="31" t="s">
        <v>4828</v>
      </c>
    </row>
    <row r="3946" spans="13:14" ht="12.75" customHeight="1">
      <c r="M3946" s="30" t="s">
        <v>6233</v>
      </c>
      <c r="N3946" s="31" t="s">
        <v>4829</v>
      </c>
    </row>
    <row r="3947" spans="13:14" ht="12.75" customHeight="1">
      <c r="M3947" s="30" t="s">
        <v>6233</v>
      </c>
      <c r="N3947" s="31" t="s">
        <v>4830</v>
      </c>
    </row>
    <row r="3948" spans="13:14" ht="12.75" customHeight="1">
      <c r="M3948" s="30" t="s">
        <v>4831</v>
      </c>
      <c r="N3948" s="31" t="s">
        <v>4832</v>
      </c>
    </row>
    <row r="3949" spans="13:14" ht="12.75" customHeight="1">
      <c r="M3949" s="30" t="s">
        <v>4833</v>
      </c>
      <c r="N3949" s="31" t="s">
        <v>4834</v>
      </c>
    </row>
    <row r="3950" spans="13:14" ht="12.75" customHeight="1">
      <c r="M3950" s="30" t="s">
        <v>4835</v>
      </c>
      <c r="N3950" s="31" t="s">
        <v>4836</v>
      </c>
    </row>
    <row r="3951" spans="13:14" ht="12.75" customHeight="1">
      <c r="M3951" s="30" t="s">
        <v>4837</v>
      </c>
      <c r="N3951" s="31" t="s">
        <v>4838</v>
      </c>
    </row>
    <row r="3952" spans="13:14" ht="12.75" customHeight="1">
      <c r="M3952" s="30" t="s">
        <v>6236</v>
      </c>
      <c r="N3952" s="31" t="s">
        <v>4839</v>
      </c>
    </row>
    <row r="3953" spans="13:14" ht="12.75" customHeight="1">
      <c r="M3953" s="30" t="s">
        <v>4840</v>
      </c>
      <c r="N3953" s="31" t="s">
        <v>4841</v>
      </c>
    </row>
    <row r="3954" spans="13:14" ht="12.75" customHeight="1">
      <c r="M3954" s="30" t="s">
        <v>949</v>
      </c>
      <c r="N3954" s="31" t="s">
        <v>950</v>
      </c>
    </row>
    <row r="3955" spans="13:14" ht="12.75" customHeight="1">
      <c r="M3955" s="30" t="s">
        <v>949</v>
      </c>
      <c r="N3955" s="31" t="s">
        <v>951</v>
      </c>
    </row>
    <row r="3956" spans="13:14" ht="12.75" customHeight="1">
      <c r="M3956" s="30" t="s">
        <v>949</v>
      </c>
      <c r="N3956" s="31" t="s">
        <v>952</v>
      </c>
    </row>
    <row r="3957" spans="13:14" ht="12.75" customHeight="1">
      <c r="M3957" s="30" t="s">
        <v>949</v>
      </c>
      <c r="N3957" s="31" t="s">
        <v>953</v>
      </c>
    </row>
    <row r="3958" spans="13:14" ht="12.75" customHeight="1">
      <c r="M3958" s="30" t="s">
        <v>949</v>
      </c>
      <c r="N3958" s="31" t="s">
        <v>954</v>
      </c>
    </row>
    <row r="3959" spans="13:14" ht="12.75" customHeight="1">
      <c r="M3959" s="30" t="s">
        <v>955</v>
      </c>
      <c r="N3959" s="31" t="s">
        <v>956</v>
      </c>
    </row>
    <row r="3960" spans="13:14" ht="12.75" customHeight="1">
      <c r="M3960" s="30" t="s">
        <v>957</v>
      </c>
      <c r="N3960" s="31" t="s">
        <v>958</v>
      </c>
    </row>
    <row r="3961" spans="13:14" ht="12.75" customHeight="1">
      <c r="M3961" s="30" t="s">
        <v>957</v>
      </c>
      <c r="N3961" s="31" t="s">
        <v>959</v>
      </c>
    </row>
    <row r="3962" spans="13:14" ht="12.75" customHeight="1">
      <c r="M3962" s="30" t="s">
        <v>960</v>
      </c>
      <c r="N3962" s="31" t="s">
        <v>961</v>
      </c>
    </row>
    <row r="3963" spans="13:14" ht="12.75" customHeight="1">
      <c r="M3963" s="30" t="s">
        <v>960</v>
      </c>
      <c r="N3963" s="31" t="s">
        <v>962</v>
      </c>
    </row>
    <row r="3964" spans="13:14" ht="12.75" customHeight="1">
      <c r="M3964" s="30" t="s">
        <v>960</v>
      </c>
      <c r="N3964" s="31" t="s">
        <v>963</v>
      </c>
    </row>
    <row r="3965" spans="13:14" ht="12.75" customHeight="1">
      <c r="M3965" s="30" t="s">
        <v>960</v>
      </c>
      <c r="N3965" s="31" t="s">
        <v>964</v>
      </c>
    </row>
    <row r="3966" spans="13:14" ht="12.75" customHeight="1">
      <c r="M3966" s="30" t="s">
        <v>960</v>
      </c>
      <c r="N3966" s="31" t="s">
        <v>965</v>
      </c>
    </row>
    <row r="3967" spans="13:14" ht="12.75" customHeight="1">
      <c r="M3967" s="30" t="s">
        <v>960</v>
      </c>
      <c r="N3967" s="31" t="s">
        <v>966</v>
      </c>
    </row>
    <row r="3968" spans="13:14" ht="12.75" customHeight="1">
      <c r="M3968" s="30" t="s">
        <v>967</v>
      </c>
      <c r="N3968" s="31" t="s">
        <v>968</v>
      </c>
    </row>
    <row r="3969" spans="13:14" ht="12.75" customHeight="1">
      <c r="M3969" s="30" t="s">
        <v>969</v>
      </c>
      <c r="N3969" s="31" t="s">
        <v>970</v>
      </c>
    </row>
    <row r="3970" spans="13:14" ht="12.75" customHeight="1">
      <c r="M3970" s="30" t="s">
        <v>971</v>
      </c>
      <c r="N3970" s="31" t="s">
        <v>972</v>
      </c>
    </row>
    <row r="3971" spans="13:14" ht="12.75" customHeight="1">
      <c r="M3971" s="30" t="s">
        <v>973</v>
      </c>
      <c r="N3971" s="31" t="s">
        <v>974</v>
      </c>
    </row>
    <row r="3972" spans="13:14" ht="12.75" customHeight="1">
      <c r="M3972" s="30" t="s">
        <v>975</v>
      </c>
      <c r="N3972" s="31" t="s">
        <v>976</v>
      </c>
    </row>
    <row r="3973" spans="13:14" ht="12.75" customHeight="1">
      <c r="M3973" s="30" t="s">
        <v>977</v>
      </c>
      <c r="N3973" s="31" t="s">
        <v>978</v>
      </c>
    </row>
    <row r="3974" spans="13:14" ht="12.75" customHeight="1">
      <c r="M3974" s="30" t="s">
        <v>979</v>
      </c>
      <c r="N3974" s="31" t="s">
        <v>980</v>
      </c>
    </row>
    <row r="3975" spans="13:14" ht="12.75" customHeight="1">
      <c r="M3975" s="30" t="s">
        <v>981</v>
      </c>
      <c r="N3975" s="31" t="s">
        <v>982</v>
      </c>
    </row>
    <row r="3976" spans="13:14" ht="12.75" customHeight="1">
      <c r="M3976" s="30" t="s">
        <v>2057</v>
      </c>
      <c r="N3976" s="31" t="s">
        <v>2058</v>
      </c>
    </row>
    <row r="3977" spans="13:14" ht="12.75" customHeight="1">
      <c r="M3977" s="30" t="s">
        <v>2059</v>
      </c>
      <c r="N3977" s="31" t="s">
        <v>2060</v>
      </c>
    </row>
    <row r="3978" spans="13:14" ht="12.75" customHeight="1">
      <c r="M3978" s="30" t="s">
        <v>2061</v>
      </c>
      <c r="N3978" s="31" t="s">
        <v>2062</v>
      </c>
    </row>
    <row r="3979" spans="13:14" ht="12.75" customHeight="1">
      <c r="M3979" s="30" t="s">
        <v>2063</v>
      </c>
      <c r="N3979" s="31" t="s">
        <v>2064</v>
      </c>
    </row>
    <row r="3980" spans="13:14" ht="12.75" customHeight="1">
      <c r="M3980" s="30" t="s">
        <v>2065</v>
      </c>
      <c r="N3980" s="31" t="s">
        <v>2066</v>
      </c>
    </row>
    <row r="3981" spans="13:14" ht="12.75" customHeight="1">
      <c r="M3981" s="30" t="s">
        <v>2067</v>
      </c>
      <c r="N3981" s="31" t="s">
        <v>2068</v>
      </c>
    </row>
    <row r="3982" spans="13:14" ht="12.75" customHeight="1">
      <c r="M3982" s="30" t="s">
        <v>2069</v>
      </c>
      <c r="N3982" s="31" t="s">
        <v>2070</v>
      </c>
    </row>
    <row r="3983" spans="13:14" ht="12.75" customHeight="1">
      <c r="M3983" s="30" t="s">
        <v>2071</v>
      </c>
      <c r="N3983" s="31" t="s">
        <v>2072</v>
      </c>
    </row>
    <row r="3984" spans="13:14" ht="12.75" customHeight="1">
      <c r="M3984" s="30" t="s">
        <v>2073</v>
      </c>
      <c r="N3984" s="31" t="s">
        <v>2074</v>
      </c>
    </row>
    <row r="3985" spans="13:14" ht="12.75" customHeight="1">
      <c r="M3985" s="30" t="s">
        <v>2075</v>
      </c>
      <c r="N3985" s="31" t="s">
        <v>2076</v>
      </c>
    </row>
    <row r="3986" spans="13:14" ht="12.75" customHeight="1">
      <c r="M3986" s="30" t="s">
        <v>2075</v>
      </c>
      <c r="N3986" s="31" t="s">
        <v>2077</v>
      </c>
    </row>
    <row r="3987" spans="13:14" ht="12.75" customHeight="1">
      <c r="M3987" s="30" t="s">
        <v>2078</v>
      </c>
      <c r="N3987" s="31" t="s">
        <v>2079</v>
      </c>
    </row>
    <row r="3988" spans="13:14" ht="12.75" customHeight="1">
      <c r="M3988" s="30" t="s">
        <v>2080</v>
      </c>
      <c r="N3988" s="31" t="s">
        <v>2081</v>
      </c>
    </row>
    <row r="3989" spans="13:14" ht="12.75" customHeight="1">
      <c r="M3989" s="30" t="s">
        <v>2082</v>
      </c>
      <c r="N3989" s="31" t="s">
        <v>2083</v>
      </c>
    </row>
    <row r="3990" spans="13:14" ht="12.75" customHeight="1">
      <c r="M3990" s="30" t="s">
        <v>2084</v>
      </c>
      <c r="N3990" s="31" t="s">
        <v>2085</v>
      </c>
    </row>
    <row r="3991" spans="13:14" ht="12.75" customHeight="1">
      <c r="M3991" s="30" t="s">
        <v>2086</v>
      </c>
      <c r="N3991" s="31" t="s">
        <v>2087</v>
      </c>
    </row>
    <row r="3992" spans="13:14" ht="12.75" customHeight="1">
      <c r="M3992" s="30" t="s">
        <v>2088</v>
      </c>
      <c r="N3992" s="31" t="s">
        <v>2089</v>
      </c>
    </row>
    <row r="3993" spans="13:14" ht="12.75" customHeight="1">
      <c r="M3993" s="30" t="s">
        <v>2088</v>
      </c>
      <c r="N3993" s="31" t="s">
        <v>2090</v>
      </c>
    </row>
    <row r="3994" spans="13:14" ht="12.75" customHeight="1">
      <c r="M3994" s="30" t="s">
        <v>6244</v>
      </c>
      <c r="N3994" s="31" t="s">
        <v>2091</v>
      </c>
    </row>
    <row r="3995" spans="13:14" ht="12.75" customHeight="1">
      <c r="M3995" s="30" t="s">
        <v>2092</v>
      </c>
      <c r="N3995" s="31" t="s">
        <v>2093</v>
      </c>
    </row>
    <row r="3996" spans="13:14" ht="12.75" customHeight="1">
      <c r="M3996" s="30" t="s">
        <v>2094</v>
      </c>
      <c r="N3996" s="31" t="s">
        <v>2095</v>
      </c>
    </row>
    <row r="3997" spans="13:14" ht="12.75" customHeight="1">
      <c r="M3997" s="30" t="s">
        <v>2094</v>
      </c>
      <c r="N3997" s="31" t="s">
        <v>2096</v>
      </c>
    </row>
    <row r="3998" spans="13:14" ht="12.75" customHeight="1">
      <c r="M3998" s="30" t="s">
        <v>2094</v>
      </c>
      <c r="N3998" s="31" t="s">
        <v>2097</v>
      </c>
    </row>
    <row r="3999" spans="13:14" ht="12.75" customHeight="1">
      <c r="M3999" s="30" t="s">
        <v>2094</v>
      </c>
      <c r="N3999" s="31" t="s">
        <v>2098</v>
      </c>
    </row>
    <row r="4000" spans="13:14" ht="12.75" customHeight="1">
      <c r="M4000" s="30" t="s">
        <v>2099</v>
      </c>
      <c r="N4000" s="31" t="s">
        <v>2100</v>
      </c>
    </row>
    <row r="4001" spans="13:14" ht="12.75" customHeight="1">
      <c r="M4001" s="30" t="s">
        <v>2101</v>
      </c>
      <c r="N4001" s="31" t="s">
        <v>2102</v>
      </c>
    </row>
    <row r="4002" spans="13:14" ht="12.75" customHeight="1">
      <c r="M4002" s="30" t="s">
        <v>2103</v>
      </c>
      <c r="N4002" s="31" t="s">
        <v>7768</v>
      </c>
    </row>
    <row r="4003" spans="13:14" ht="12.75" customHeight="1">
      <c r="M4003" s="30" t="s">
        <v>2103</v>
      </c>
      <c r="N4003" s="31" t="s">
        <v>7769</v>
      </c>
    </row>
    <row r="4004" spans="13:14" ht="12.75" customHeight="1">
      <c r="M4004" s="30" t="s">
        <v>7770</v>
      </c>
      <c r="N4004" s="31" t="s">
        <v>7771</v>
      </c>
    </row>
    <row r="4005" spans="13:14" ht="12.75" customHeight="1">
      <c r="M4005" s="30" t="s">
        <v>7772</v>
      </c>
      <c r="N4005" s="31" t="s">
        <v>7773</v>
      </c>
    </row>
    <row r="4006" spans="13:14" ht="12.75" customHeight="1">
      <c r="M4006" s="30" t="s">
        <v>7774</v>
      </c>
      <c r="N4006" s="31" t="s">
        <v>7775</v>
      </c>
    </row>
    <row r="4007" spans="13:14" ht="12.75" customHeight="1">
      <c r="M4007" s="30" t="s">
        <v>7776</v>
      </c>
      <c r="N4007" s="31" t="s">
        <v>7777</v>
      </c>
    </row>
    <row r="4008" spans="13:14" ht="12.75" customHeight="1">
      <c r="M4008" s="30" t="s">
        <v>7778</v>
      </c>
      <c r="N4008" s="31" t="s">
        <v>7779</v>
      </c>
    </row>
    <row r="4009" spans="13:14" ht="12.75" customHeight="1">
      <c r="M4009" s="30" t="s">
        <v>7780</v>
      </c>
      <c r="N4009" s="31" t="s">
        <v>7781</v>
      </c>
    </row>
    <row r="4010" spans="13:14" ht="12.75" customHeight="1">
      <c r="M4010" s="30" t="s">
        <v>7782</v>
      </c>
      <c r="N4010" s="31" t="s">
        <v>7783</v>
      </c>
    </row>
    <row r="4011" spans="13:14" ht="12.75" customHeight="1">
      <c r="M4011" s="30" t="s">
        <v>7784</v>
      </c>
      <c r="N4011" s="31" t="s">
        <v>7785</v>
      </c>
    </row>
    <row r="4012" spans="13:14" ht="12.75" customHeight="1">
      <c r="M4012" s="30" t="s">
        <v>7786</v>
      </c>
      <c r="N4012" s="31" t="s">
        <v>7787</v>
      </c>
    </row>
    <row r="4013" spans="13:14" ht="12.75" customHeight="1">
      <c r="M4013" s="30" t="s">
        <v>7786</v>
      </c>
      <c r="N4013" s="31" t="s">
        <v>7788</v>
      </c>
    </row>
    <row r="4014" spans="13:14" ht="12.75" customHeight="1">
      <c r="M4014" s="30" t="s">
        <v>7789</v>
      </c>
      <c r="N4014" s="31" t="s">
        <v>7790</v>
      </c>
    </row>
    <row r="4015" spans="13:14" ht="12.75" customHeight="1">
      <c r="M4015" s="30" t="s">
        <v>7791</v>
      </c>
      <c r="N4015" s="31" t="s">
        <v>7792</v>
      </c>
    </row>
    <row r="4016" spans="13:14" ht="12.75" customHeight="1">
      <c r="M4016" s="30" t="s">
        <v>7793</v>
      </c>
      <c r="N4016" s="31" t="s">
        <v>7794</v>
      </c>
    </row>
    <row r="4017" spans="13:14" ht="12.75" customHeight="1">
      <c r="M4017" s="30" t="s">
        <v>7795</v>
      </c>
      <c r="N4017" s="31" t="s">
        <v>7796</v>
      </c>
    </row>
    <row r="4018" spans="13:14" ht="12.75" customHeight="1">
      <c r="M4018" s="30" t="s">
        <v>6248</v>
      </c>
      <c r="N4018" s="31" t="s">
        <v>7797</v>
      </c>
    </row>
    <row r="4019" spans="13:14" ht="12.75" customHeight="1">
      <c r="M4019" s="30" t="s">
        <v>8607</v>
      </c>
      <c r="N4019" s="31" t="s">
        <v>8608</v>
      </c>
    </row>
    <row r="4020" spans="13:14" ht="12.75" customHeight="1">
      <c r="M4020" s="30" t="s">
        <v>8609</v>
      </c>
      <c r="N4020" s="31" t="s">
        <v>8610</v>
      </c>
    </row>
    <row r="4021" spans="13:14" ht="12.75" customHeight="1">
      <c r="M4021" s="30" t="s">
        <v>8611</v>
      </c>
      <c r="N4021" s="31" t="s">
        <v>8612</v>
      </c>
    </row>
    <row r="4022" spans="13:14" ht="12.75" customHeight="1">
      <c r="M4022" s="30" t="s">
        <v>8613</v>
      </c>
      <c r="N4022" s="31" t="s">
        <v>8614</v>
      </c>
    </row>
    <row r="4023" spans="13:14" ht="12.75" customHeight="1">
      <c r="M4023" s="30" t="s">
        <v>8615</v>
      </c>
      <c r="N4023" s="31" t="s">
        <v>8616</v>
      </c>
    </row>
    <row r="4024" spans="13:14" ht="12.75" customHeight="1">
      <c r="M4024" s="30" t="s">
        <v>8617</v>
      </c>
      <c r="N4024" s="31" t="s">
        <v>8618</v>
      </c>
    </row>
    <row r="4025" spans="13:14" ht="12.75" customHeight="1">
      <c r="M4025" s="30" t="s">
        <v>8619</v>
      </c>
      <c r="N4025" s="31" t="s">
        <v>8620</v>
      </c>
    </row>
    <row r="4026" spans="13:14" ht="12.75" customHeight="1">
      <c r="M4026" s="30" t="s">
        <v>8621</v>
      </c>
      <c r="N4026" s="31" t="s">
        <v>8622</v>
      </c>
    </row>
    <row r="4027" spans="13:14" ht="12.75" customHeight="1">
      <c r="M4027" s="30" t="s">
        <v>8623</v>
      </c>
      <c r="N4027" s="31" t="s">
        <v>8624</v>
      </c>
    </row>
    <row r="4028" spans="13:14" ht="12.75" customHeight="1">
      <c r="M4028" s="30" t="s">
        <v>6255</v>
      </c>
      <c r="N4028" s="31" t="s">
        <v>8625</v>
      </c>
    </row>
    <row r="4029" spans="13:14" ht="12.75" customHeight="1">
      <c r="M4029" s="30" t="s">
        <v>8626</v>
      </c>
      <c r="N4029" s="31" t="s">
        <v>8627</v>
      </c>
    </row>
    <row r="4030" spans="13:14" ht="12.75" customHeight="1">
      <c r="M4030" s="30" t="s">
        <v>8628</v>
      </c>
      <c r="N4030" s="31" t="s">
        <v>8629</v>
      </c>
    </row>
    <row r="4031" spans="13:14" ht="12.75" customHeight="1">
      <c r="M4031" s="30" t="s">
        <v>6259</v>
      </c>
      <c r="N4031" s="31" t="s">
        <v>8630</v>
      </c>
    </row>
    <row r="4032" spans="13:14" ht="12.75" customHeight="1">
      <c r="M4032" s="30" t="s">
        <v>8631</v>
      </c>
      <c r="N4032" s="31" t="s">
        <v>8632</v>
      </c>
    </row>
    <row r="4033" spans="13:14" ht="12.75" customHeight="1">
      <c r="M4033" s="30" t="s">
        <v>8633</v>
      </c>
      <c r="N4033" s="31" t="s">
        <v>8634</v>
      </c>
    </row>
    <row r="4034" spans="13:14" ht="12.75" customHeight="1">
      <c r="M4034" s="30" t="s">
        <v>8635</v>
      </c>
      <c r="N4034" s="31" t="s">
        <v>8636</v>
      </c>
    </row>
    <row r="4035" spans="13:14" ht="12.75" customHeight="1">
      <c r="M4035" s="30" t="s">
        <v>8637</v>
      </c>
      <c r="N4035" s="31" t="s">
        <v>8638</v>
      </c>
    </row>
    <row r="4036" spans="13:14" ht="12.75" customHeight="1">
      <c r="M4036" s="30" t="s">
        <v>8639</v>
      </c>
      <c r="N4036" s="31" t="s">
        <v>8640</v>
      </c>
    </row>
    <row r="4037" spans="13:14" ht="12.75" customHeight="1">
      <c r="M4037" s="30" t="s">
        <v>8639</v>
      </c>
      <c r="N4037" s="31" t="s">
        <v>8641</v>
      </c>
    </row>
    <row r="4038" spans="13:14" ht="12.75" customHeight="1">
      <c r="M4038" s="30" t="s">
        <v>8639</v>
      </c>
      <c r="N4038" s="31" t="s">
        <v>8642</v>
      </c>
    </row>
    <row r="4039" spans="13:14" ht="12.75" customHeight="1">
      <c r="M4039" s="30" t="s">
        <v>8643</v>
      </c>
      <c r="N4039" s="31" t="s">
        <v>8644</v>
      </c>
    </row>
    <row r="4040" spans="13:14" ht="12.75" customHeight="1">
      <c r="M4040" s="30" t="s">
        <v>8645</v>
      </c>
      <c r="N4040" s="31" t="s">
        <v>8646</v>
      </c>
    </row>
    <row r="4041" spans="13:14" ht="12.75" customHeight="1">
      <c r="M4041" s="30" t="s">
        <v>8647</v>
      </c>
      <c r="N4041" s="31" t="s">
        <v>8648</v>
      </c>
    </row>
    <row r="4042" spans="13:14" ht="12.75" customHeight="1">
      <c r="M4042" s="30" t="s">
        <v>8455</v>
      </c>
      <c r="N4042" s="31" t="s">
        <v>8456</v>
      </c>
    </row>
    <row r="4043" spans="13:14" ht="12.75" customHeight="1">
      <c r="M4043" s="30" t="s">
        <v>8457</v>
      </c>
      <c r="N4043" s="31" t="s">
        <v>8458</v>
      </c>
    </row>
    <row r="4044" spans="13:14" ht="12.75" customHeight="1">
      <c r="M4044" s="30" t="s">
        <v>8459</v>
      </c>
      <c r="N4044" s="31" t="s">
        <v>8460</v>
      </c>
    </row>
    <row r="4045" spans="13:14" ht="12.75" customHeight="1">
      <c r="M4045" s="30" t="s">
        <v>8461</v>
      </c>
      <c r="N4045" s="31" t="s">
        <v>8462</v>
      </c>
    </row>
    <row r="4046" spans="13:14" ht="12.75" customHeight="1">
      <c r="M4046" s="30" t="s">
        <v>8461</v>
      </c>
      <c r="N4046" s="31" t="s">
        <v>8463</v>
      </c>
    </row>
    <row r="4047" spans="13:14" ht="12.75" customHeight="1">
      <c r="M4047" s="30" t="s">
        <v>8461</v>
      </c>
      <c r="N4047" s="31" t="s">
        <v>8464</v>
      </c>
    </row>
    <row r="4048" spans="13:14" ht="12.75" customHeight="1">
      <c r="M4048" s="30" t="s">
        <v>8461</v>
      </c>
      <c r="N4048" s="31" t="s">
        <v>8465</v>
      </c>
    </row>
    <row r="4049" spans="13:14" ht="12.75" customHeight="1">
      <c r="M4049" s="30" t="s">
        <v>8461</v>
      </c>
      <c r="N4049" s="31" t="s">
        <v>8466</v>
      </c>
    </row>
    <row r="4050" spans="13:14" ht="12.75" customHeight="1">
      <c r="M4050" s="30" t="s">
        <v>8461</v>
      </c>
      <c r="N4050" s="31" t="s">
        <v>8467</v>
      </c>
    </row>
    <row r="4051" spans="13:14" ht="12.75" customHeight="1">
      <c r="M4051" s="30" t="s">
        <v>8468</v>
      </c>
      <c r="N4051" s="31" t="s">
        <v>8469</v>
      </c>
    </row>
    <row r="4052" spans="13:14" ht="12.75" customHeight="1">
      <c r="M4052" s="30" t="s">
        <v>8470</v>
      </c>
      <c r="N4052" s="31" t="s">
        <v>8471</v>
      </c>
    </row>
    <row r="4053" spans="13:14" ht="12.75" customHeight="1">
      <c r="M4053" s="30" t="s">
        <v>8472</v>
      </c>
      <c r="N4053" s="31" t="s">
        <v>8473</v>
      </c>
    </row>
    <row r="4054" spans="13:14" ht="12.75" customHeight="1">
      <c r="M4054" s="30" t="s">
        <v>8474</v>
      </c>
      <c r="N4054" s="31" t="s">
        <v>8475</v>
      </c>
    </row>
    <row r="4055" spans="13:14" ht="12.75" customHeight="1">
      <c r="M4055" s="30" t="s">
        <v>8476</v>
      </c>
      <c r="N4055" s="31" t="s">
        <v>8477</v>
      </c>
    </row>
    <row r="4056" spans="13:14" ht="12.75" customHeight="1">
      <c r="M4056" s="30" t="s">
        <v>8478</v>
      </c>
      <c r="N4056" s="31" t="s">
        <v>8479</v>
      </c>
    </row>
    <row r="4057" spans="13:14" ht="12.75" customHeight="1">
      <c r="M4057" s="30" t="s">
        <v>8480</v>
      </c>
      <c r="N4057" s="31" t="s">
        <v>8481</v>
      </c>
    </row>
    <row r="4058" spans="13:14" ht="12.75" customHeight="1">
      <c r="M4058" s="30" t="s">
        <v>8482</v>
      </c>
      <c r="N4058" s="31" t="s">
        <v>8483</v>
      </c>
    </row>
    <row r="4059" spans="13:14" ht="12.75" customHeight="1">
      <c r="M4059" s="30" t="s">
        <v>8484</v>
      </c>
      <c r="N4059" s="31" t="s">
        <v>8485</v>
      </c>
    </row>
    <row r="4060" spans="13:14" ht="12.75" customHeight="1">
      <c r="M4060" s="30" t="s">
        <v>8486</v>
      </c>
      <c r="N4060" s="31" t="s">
        <v>8487</v>
      </c>
    </row>
    <row r="4061" spans="13:14" ht="12.75" customHeight="1">
      <c r="M4061" s="30" t="s">
        <v>8486</v>
      </c>
      <c r="N4061" s="31" t="s">
        <v>8488</v>
      </c>
    </row>
    <row r="4062" spans="13:14" ht="12.75" customHeight="1">
      <c r="M4062" s="30" t="s">
        <v>8486</v>
      </c>
      <c r="N4062" s="31" t="s">
        <v>8489</v>
      </c>
    </row>
    <row r="4063" spans="13:14" ht="12.75" customHeight="1">
      <c r="M4063" s="30" t="s">
        <v>8486</v>
      </c>
      <c r="N4063" s="31" t="s">
        <v>8490</v>
      </c>
    </row>
    <row r="4064" spans="13:14" ht="12.75" customHeight="1">
      <c r="M4064" s="30" t="s">
        <v>8491</v>
      </c>
      <c r="N4064" s="31" t="s">
        <v>8492</v>
      </c>
    </row>
    <row r="4065" spans="13:14" ht="12.75" customHeight="1">
      <c r="M4065" s="30" t="s">
        <v>8491</v>
      </c>
      <c r="N4065" s="31" t="s">
        <v>8493</v>
      </c>
    </row>
    <row r="4066" spans="13:14" ht="12.75" customHeight="1">
      <c r="M4066" s="30" t="s">
        <v>8494</v>
      </c>
      <c r="N4066" s="31" t="s">
        <v>8495</v>
      </c>
    </row>
    <row r="4067" spans="13:14" ht="12.75" customHeight="1">
      <c r="M4067" s="30" t="s">
        <v>8496</v>
      </c>
      <c r="N4067" s="31" t="s">
        <v>8497</v>
      </c>
    </row>
    <row r="4068" spans="13:14" ht="12.75" customHeight="1">
      <c r="M4068" s="30" t="s">
        <v>8498</v>
      </c>
      <c r="N4068" s="31" t="s">
        <v>8499</v>
      </c>
    </row>
    <row r="4069" spans="13:14" ht="12.75" customHeight="1">
      <c r="M4069" s="30" t="s">
        <v>8500</v>
      </c>
      <c r="N4069" s="31" t="s">
        <v>8501</v>
      </c>
    </row>
    <row r="4070" spans="13:14" ht="12.75" customHeight="1">
      <c r="M4070" s="30" t="s">
        <v>8502</v>
      </c>
      <c r="N4070" s="31" t="s">
        <v>8503</v>
      </c>
    </row>
    <row r="4071" spans="13:14" ht="12.75" customHeight="1">
      <c r="M4071" s="30" t="s">
        <v>8504</v>
      </c>
      <c r="N4071" s="31" t="s">
        <v>8505</v>
      </c>
    </row>
    <row r="4072" spans="13:14" ht="12.75" customHeight="1">
      <c r="M4072" s="30" t="s">
        <v>8504</v>
      </c>
      <c r="N4072" s="31" t="s">
        <v>8506</v>
      </c>
    </row>
    <row r="4073" spans="13:14" ht="12.75" customHeight="1">
      <c r="M4073" s="30" t="s">
        <v>8507</v>
      </c>
      <c r="N4073" s="31" t="s">
        <v>8508</v>
      </c>
    </row>
    <row r="4074" spans="13:14" ht="12.75" customHeight="1">
      <c r="M4074" s="30" t="s">
        <v>8509</v>
      </c>
      <c r="N4074" s="31" t="s">
        <v>8510</v>
      </c>
    </row>
    <row r="4075" spans="13:14" ht="12.75" customHeight="1">
      <c r="M4075" s="30" t="s">
        <v>8511</v>
      </c>
      <c r="N4075" s="31" t="s">
        <v>8512</v>
      </c>
    </row>
    <row r="4076" spans="13:14" ht="12.75" customHeight="1">
      <c r="M4076" s="30" t="s">
        <v>4842</v>
      </c>
      <c r="N4076" s="31" t="s">
        <v>4843</v>
      </c>
    </row>
    <row r="4077" spans="13:14" ht="12.75" customHeight="1">
      <c r="M4077" s="30" t="s">
        <v>6266</v>
      </c>
      <c r="N4077" s="31" t="s">
        <v>4844</v>
      </c>
    </row>
    <row r="4078" spans="13:14" ht="12.75" customHeight="1">
      <c r="M4078" s="30" t="s">
        <v>4845</v>
      </c>
      <c r="N4078" s="31" t="s">
        <v>4846</v>
      </c>
    </row>
    <row r="4079" spans="13:14" ht="12.75" customHeight="1">
      <c r="M4079" s="30" t="s">
        <v>6270</v>
      </c>
      <c r="N4079" s="31" t="s">
        <v>4847</v>
      </c>
    </row>
    <row r="4080" spans="13:14" ht="12.75" customHeight="1">
      <c r="M4080" s="30" t="s">
        <v>4848</v>
      </c>
      <c r="N4080" s="31" t="s">
        <v>4849</v>
      </c>
    </row>
    <row r="4081" spans="13:14" ht="12.75" customHeight="1">
      <c r="M4081" s="30" t="s">
        <v>6274</v>
      </c>
      <c r="N4081" s="31" t="s">
        <v>4850</v>
      </c>
    </row>
    <row r="4082" spans="13:14" ht="12.75" customHeight="1">
      <c r="M4082" s="30" t="s">
        <v>4851</v>
      </c>
      <c r="N4082" s="31" t="s">
        <v>4852</v>
      </c>
    </row>
    <row r="4083" spans="13:14" ht="12.75" customHeight="1">
      <c r="M4083" s="30" t="s">
        <v>4853</v>
      </c>
      <c r="N4083" s="31" t="s">
        <v>4854</v>
      </c>
    </row>
    <row r="4084" spans="13:14" ht="12.75" customHeight="1">
      <c r="M4084" s="30" t="s">
        <v>4855</v>
      </c>
      <c r="N4084" s="31" t="s">
        <v>4856</v>
      </c>
    </row>
    <row r="4085" spans="13:14" ht="12.75" customHeight="1">
      <c r="M4085" s="30" t="s">
        <v>4857</v>
      </c>
      <c r="N4085" s="31" t="s">
        <v>4858</v>
      </c>
    </row>
    <row r="4086" spans="13:14" ht="12.75" customHeight="1">
      <c r="M4086" s="30" t="s">
        <v>4859</v>
      </c>
      <c r="N4086" s="31" t="s">
        <v>4860</v>
      </c>
    </row>
    <row r="4087" spans="13:14" ht="12.75" customHeight="1">
      <c r="M4087" s="30" t="s">
        <v>4859</v>
      </c>
      <c r="N4087" s="31" t="s">
        <v>4861</v>
      </c>
    </row>
    <row r="4088" spans="13:14" ht="12.75" customHeight="1">
      <c r="M4088" s="30" t="s">
        <v>6282</v>
      </c>
      <c r="N4088" s="31" t="s">
        <v>4862</v>
      </c>
    </row>
    <row r="4089" spans="13:14" ht="12.75" customHeight="1">
      <c r="M4089" s="30" t="s">
        <v>4863</v>
      </c>
      <c r="N4089" s="31" t="s">
        <v>4864</v>
      </c>
    </row>
    <row r="4090" spans="13:14" ht="12.75" customHeight="1">
      <c r="M4090" s="30" t="s">
        <v>4865</v>
      </c>
      <c r="N4090" s="31" t="s">
        <v>4866</v>
      </c>
    </row>
    <row r="4091" spans="13:14" ht="12.75" customHeight="1">
      <c r="M4091" s="30" t="s">
        <v>4867</v>
      </c>
      <c r="N4091" s="31" t="s">
        <v>4868</v>
      </c>
    </row>
    <row r="4092" spans="13:14" ht="12.75" customHeight="1">
      <c r="M4092" s="30" t="s">
        <v>4869</v>
      </c>
      <c r="N4092" s="31" t="s">
        <v>4870</v>
      </c>
    </row>
    <row r="4093" spans="13:14" ht="12.75" customHeight="1">
      <c r="M4093" s="30" t="s">
        <v>4871</v>
      </c>
      <c r="N4093" s="31" t="s">
        <v>4872</v>
      </c>
    </row>
    <row r="4094" spans="13:14" ht="12.75" customHeight="1">
      <c r="M4094" s="30" t="s">
        <v>6286</v>
      </c>
      <c r="N4094" s="31" t="s">
        <v>4873</v>
      </c>
    </row>
    <row r="4095" spans="13:14" ht="12.75" customHeight="1">
      <c r="M4095" s="30" t="s">
        <v>4874</v>
      </c>
      <c r="N4095" s="31" t="s">
        <v>4875</v>
      </c>
    </row>
    <row r="4096" spans="13:14" ht="12.75" customHeight="1">
      <c r="M4096" s="30" t="s">
        <v>4876</v>
      </c>
      <c r="N4096" s="31" t="s">
        <v>4877</v>
      </c>
    </row>
    <row r="4097" spans="13:14" ht="12.75" customHeight="1">
      <c r="M4097" s="30" t="s">
        <v>983</v>
      </c>
      <c r="N4097" s="31" t="s">
        <v>984</v>
      </c>
    </row>
    <row r="4098" spans="13:14" ht="12.75" customHeight="1">
      <c r="M4098" s="30" t="s">
        <v>985</v>
      </c>
      <c r="N4098" s="31" t="s">
        <v>986</v>
      </c>
    </row>
    <row r="4099" spans="13:14" ht="12.75" customHeight="1">
      <c r="M4099" s="30" t="s">
        <v>987</v>
      </c>
      <c r="N4099" s="31" t="s">
        <v>988</v>
      </c>
    </row>
    <row r="4100" spans="13:14" ht="12.75" customHeight="1">
      <c r="M4100" s="30" t="s">
        <v>989</v>
      </c>
      <c r="N4100" s="31" t="s">
        <v>990</v>
      </c>
    </row>
    <row r="4101" spans="13:14" ht="12.75" customHeight="1">
      <c r="M4101" s="30" t="s">
        <v>991</v>
      </c>
      <c r="N4101" s="31" t="s">
        <v>992</v>
      </c>
    </row>
    <row r="4102" spans="13:14" ht="12.75" customHeight="1">
      <c r="M4102" s="30" t="s">
        <v>991</v>
      </c>
      <c r="N4102" s="31" t="s">
        <v>993</v>
      </c>
    </row>
    <row r="4103" spans="13:14" ht="12.75" customHeight="1">
      <c r="M4103" s="30" t="s">
        <v>994</v>
      </c>
      <c r="N4103" s="31" t="s">
        <v>995</v>
      </c>
    </row>
    <row r="4104" spans="13:14" ht="12.75" customHeight="1">
      <c r="M4104" s="30" t="s">
        <v>994</v>
      </c>
      <c r="N4104" s="31" t="s">
        <v>996</v>
      </c>
    </row>
    <row r="4105" spans="13:14" ht="12.75" customHeight="1">
      <c r="M4105" s="30" t="s">
        <v>994</v>
      </c>
      <c r="N4105" s="31" t="s">
        <v>997</v>
      </c>
    </row>
    <row r="4106" spans="13:14" ht="12.75" customHeight="1">
      <c r="M4106" s="30" t="s">
        <v>998</v>
      </c>
      <c r="N4106" s="31" t="s">
        <v>999</v>
      </c>
    </row>
    <row r="4107" spans="13:14" ht="12.75" customHeight="1">
      <c r="M4107" s="30" t="s">
        <v>1000</v>
      </c>
      <c r="N4107" s="31" t="s">
        <v>1001</v>
      </c>
    </row>
    <row r="4108" spans="13:14" ht="12.75" customHeight="1">
      <c r="M4108" s="30" t="s">
        <v>1002</v>
      </c>
      <c r="N4108" s="31" t="s">
        <v>1003</v>
      </c>
    </row>
    <row r="4109" spans="13:14" ht="12.75" customHeight="1">
      <c r="M4109" s="30" t="s">
        <v>1002</v>
      </c>
      <c r="N4109" s="31" t="s">
        <v>1004</v>
      </c>
    </row>
    <row r="4110" spans="13:14" ht="12.75" customHeight="1">
      <c r="M4110" s="30" t="s">
        <v>1005</v>
      </c>
      <c r="N4110" s="31" t="s">
        <v>1006</v>
      </c>
    </row>
    <row r="4111" spans="13:14" ht="12.75" customHeight="1">
      <c r="M4111" s="30" t="s">
        <v>1005</v>
      </c>
      <c r="N4111" s="31" t="s">
        <v>1007</v>
      </c>
    </row>
    <row r="4112" spans="13:14" ht="12.75" customHeight="1">
      <c r="M4112" s="30" t="s">
        <v>1008</v>
      </c>
      <c r="N4112" s="31" t="s">
        <v>1009</v>
      </c>
    </row>
    <row r="4113" spans="13:14" ht="12.75" customHeight="1">
      <c r="M4113" s="30" t="s">
        <v>1010</v>
      </c>
      <c r="N4113" s="31" t="s">
        <v>1011</v>
      </c>
    </row>
    <row r="4114" spans="13:14" ht="12.75" customHeight="1">
      <c r="M4114" s="30" t="s">
        <v>1012</v>
      </c>
      <c r="N4114" s="31" t="s">
        <v>1013</v>
      </c>
    </row>
    <row r="4115" spans="13:14" ht="12.75" customHeight="1">
      <c r="M4115" s="30" t="s">
        <v>1014</v>
      </c>
      <c r="N4115" s="31" t="s">
        <v>1015</v>
      </c>
    </row>
    <row r="4116" spans="13:14" ht="12.75" customHeight="1">
      <c r="M4116" s="30" t="s">
        <v>1014</v>
      </c>
      <c r="N4116" s="31" t="s">
        <v>1016</v>
      </c>
    </row>
    <row r="4117" spans="13:14" ht="12.75" customHeight="1">
      <c r="M4117" s="30" t="s">
        <v>1017</v>
      </c>
      <c r="N4117" s="31" t="s">
        <v>1018</v>
      </c>
    </row>
    <row r="4118" spans="13:14" ht="12.75" customHeight="1">
      <c r="M4118" s="30" t="s">
        <v>1019</v>
      </c>
      <c r="N4118" s="31" t="s">
        <v>1020</v>
      </c>
    </row>
    <row r="4119" spans="13:14" ht="12.75" customHeight="1">
      <c r="M4119" s="30" t="s">
        <v>6294</v>
      </c>
      <c r="N4119" s="31" t="s">
        <v>1021</v>
      </c>
    </row>
    <row r="4120" spans="13:14" ht="12.75" customHeight="1">
      <c r="M4120" s="30" t="s">
        <v>1022</v>
      </c>
      <c r="N4120" s="31" t="s">
        <v>1023</v>
      </c>
    </row>
    <row r="4121" spans="13:14" ht="12.75" customHeight="1">
      <c r="M4121" s="30" t="s">
        <v>1022</v>
      </c>
      <c r="N4121" s="31" t="s">
        <v>1024</v>
      </c>
    </row>
    <row r="4122" spans="13:14" ht="12.75" customHeight="1">
      <c r="M4122" s="30" t="s">
        <v>1025</v>
      </c>
      <c r="N4122" s="31" t="s">
        <v>2108</v>
      </c>
    </row>
    <row r="4123" spans="13:14" ht="12.75" customHeight="1">
      <c r="M4123" s="30" t="s">
        <v>2109</v>
      </c>
      <c r="N4123" s="31" t="s">
        <v>2110</v>
      </c>
    </row>
    <row r="4124" spans="13:14" ht="12.75" customHeight="1">
      <c r="M4124" s="30" t="s">
        <v>2111</v>
      </c>
      <c r="N4124" s="31" t="s">
        <v>2112</v>
      </c>
    </row>
    <row r="4125" spans="13:14" ht="12.75" customHeight="1">
      <c r="M4125" s="30" t="s">
        <v>2113</v>
      </c>
      <c r="N4125" s="31" t="s">
        <v>2114</v>
      </c>
    </row>
    <row r="4126" spans="13:14" ht="12.75" customHeight="1">
      <c r="M4126" s="30" t="s">
        <v>6298</v>
      </c>
      <c r="N4126" s="31" t="s">
        <v>2115</v>
      </c>
    </row>
    <row r="4127" spans="13:14" ht="12.75" customHeight="1">
      <c r="M4127" s="30" t="s">
        <v>6302</v>
      </c>
      <c r="N4127" s="31" t="s">
        <v>2116</v>
      </c>
    </row>
    <row r="4128" spans="13:14" ht="12.75" customHeight="1">
      <c r="M4128" s="30" t="s">
        <v>6306</v>
      </c>
      <c r="N4128" s="31" t="s">
        <v>2117</v>
      </c>
    </row>
    <row r="4129" spans="13:14" ht="12.75" customHeight="1">
      <c r="M4129" s="30" t="s">
        <v>2118</v>
      </c>
      <c r="N4129" s="31" t="s">
        <v>2119</v>
      </c>
    </row>
    <row r="4130" spans="13:14" ht="12.75" customHeight="1">
      <c r="M4130" s="30" t="s">
        <v>2120</v>
      </c>
      <c r="N4130" s="31" t="s">
        <v>2121</v>
      </c>
    </row>
    <row r="4131" spans="13:14" ht="12.75" customHeight="1">
      <c r="M4131" s="30" t="s">
        <v>2122</v>
      </c>
      <c r="N4131" s="31" t="s">
        <v>2123</v>
      </c>
    </row>
    <row r="4132" spans="13:14" ht="12.75" customHeight="1">
      <c r="M4132" s="30" t="s">
        <v>2124</v>
      </c>
      <c r="N4132" s="31" t="s">
        <v>2125</v>
      </c>
    </row>
    <row r="4133" spans="13:14" ht="12.75" customHeight="1">
      <c r="M4133" s="30" t="s">
        <v>2126</v>
      </c>
      <c r="N4133" s="31" t="s">
        <v>2127</v>
      </c>
    </row>
    <row r="4134" spans="13:14" ht="12.75" customHeight="1">
      <c r="M4134" s="30" t="s">
        <v>6314</v>
      </c>
      <c r="N4134" s="31" t="s">
        <v>2128</v>
      </c>
    </row>
    <row r="4135" spans="13:14" ht="12.75" customHeight="1">
      <c r="M4135" s="30" t="s">
        <v>2129</v>
      </c>
      <c r="N4135" s="31" t="s">
        <v>2130</v>
      </c>
    </row>
    <row r="4136" spans="13:14" ht="12.75" customHeight="1">
      <c r="M4136" s="30" t="s">
        <v>2131</v>
      </c>
      <c r="N4136" s="31" t="s">
        <v>2132</v>
      </c>
    </row>
    <row r="4137" spans="13:14" ht="12.75" customHeight="1">
      <c r="M4137" s="30" t="s">
        <v>2133</v>
      </c>
      <c r="N4137" s="31" t="s">
        <v>5897</v>
      </c>
    </row>
    <row r="4138" spans="13:14" ht="12.75" customHeight="1">
      <c r="M4138" s="30" t="s">
        <v>5898</v>
      </c>
      <c r="N4138" s="31" t="s">
        <v>5899</v>
      </c>
    </row>
    <row r="4139" spans="13:14" ht="12.75" customHeight="1">
      <c r="M4139" s="30" t="s">
        <v>5900</v>
      </c>
      <c r="N4139" s="31" t="s">
        <v>5901</v>
      </c>
    </row>
    <row r="4140" spans="13:14" ht="12.75" customHeight="1">
      <c r="M4140" s="30" t="s">
        <v>6322</v>
      </c>
      <c r="N4140" s="31" t="s">
        <v>5902</v>
      </c>
    </row>
    <row r="4141" spans="13:14" ht="12.75" customHeight="1">
      <c r="M4141" s="30" t="s">
        <v>5903</v>
      </c>
      <c r="N4141" s="31" t="s">
        <v>5904</v>
      </c>
    </row>
    <row r="4142" spans="13:14" ht="12.75" customHeight="1">
      <c r="M4142" s="30" t="s">
        <v>5905</v>
      </c>
      <c r="N4142" s="31" t="s">
        <v>5906</v>
      </c>
    </row>
    <row r="4143" spans="13:14" ht="12.75" customHeight="1">
      <c r="M4143" s="30" t="s">
        <v>5907</v>
      </c>
      <c r="N4143" s="31" t="s">
        <v>5908</v>
      </c>
    </row>
    <row r="4144" spans="13:14" ht="12.75" customHeight="1">
      <c r="M4144" s="30" t="s">
        <v>5909</v>
      </c>
      <c r="N4144" s="31" t="s">
        <v>5910</v>
      </c>
    </row>
    <row r="4145" spans="13:14" ht="12.75" customHeight="1">
      <c r="M4145" s="30" t="s">
        <v>6329</v>
      </c>
      <c r="N4145" s="31" t="s">
        <v>5911</v>
      </c>
    </row>
    <row r="4146" spans="13:14" ht="12.75" customHeight="1">
      <c r="M4146" s="30" t="s">
        <v>5912</v>
      </c>
      <c r="N4146" s="31" t="s">
        <v>5913</v>
      </c>
    </row>
    <row r="4147" spans="13:14" ht="12.75" customHeight="1">
      <c r="M4147" s="30" t="s">
        <v>5912</v>
      </c>
      <c r="N4147" s="31" t="s">
        <v>5914</v>
      </c>
    </row>
    <row r="4148" spans="13:14" ht="12.75" customHeight="1">
      <c r="M4148" s="30" t="s">
        <v>5915</v>
      </c>
      <c r="N4148" s="31" t="s">
        <v>5916</v>
      </c>
    </row>
    <row r="4149" spans="13:14" ht="12.75" customHeight="1">
      <c r="M4149" s="30" t="s">
        <v>5915</v>
      </c>
      <c r="N4149" s="31" t="s">
        <v>5917</v>
      </c>
    </row>
    <row r="4150" spans="13:14" ht="12.75" customHeight="1">
      <c r="M4150" s="30" t="s">
        <v>5915</v>
      </c>
      <c r="N4150" s="31" t="s">
        <v>5918</v>
      </c>
    </row>
    <row r="4151" spans="13:14" ht="12.75" customHeight="1">
      <c r="M4151" s="30" t="s">
        <v>5919</v>
      </c>
      <c r="N4151" s="31" t="s">
        <v>5920</v>
      </c>
    </row>
    <row r="4152" spans="13:14" ht="12.75" customHeight="1">
      <c r="M4152" s="30" t="s">
        <v>5921</v>
      </c>
      <c r="N4152" s="31" t="s">
        <v>5922</v>
      </c>
    </row>
    <row r="4153" spans="13:14" ht="12.75" customHeight="1">
      <c r="M4153" s="30" t="s">
        <v>6333</v>
      </c>
      <c r="N4153" s="31" t="s">
        <v>8649</v>
      </c>
    </row>
    <row r="4154" spans="13:14" ht="12.75" customHeight="1">
      <c r="M4154" s="30" t="s">
        <v>6337</v>
      </c>
      <c r="N4154" s="31" t="s">
        <v>8650</v>
      </c>
    </row>
    <row r="4155" spans="13:14" ht="12.75" customHeight="1">
      <c r="M4155" s="30" t="s">
        <v>6337</v>
      </c>
      <c r="N4155" s="31" t="s">
        <v>8651</v>
      </c>
    </row>
    <row r="4156" spans="13:14" ht="12.75" customHeight="1">
      <c r="M4156" s="30" t="s">
        <v>6337</v>
      </c>
      <c r="N4156" s="31" t="s">
        <v>8652</v>
      </c>
    </row>
    <row r="4157" spans="13:14" ht="12.75" customHeight="1">
      <c r="M4157" s="30" t="s">
        <v>6337</v>
      </c>
      <c r="N4157" s="31" t="s">
        <v>8653</v>
      </c>
    </row>
    <row r="4158" spans="13:14" ht="12.75" customHeight="1">
      <c r="M4158" s="30" t="s">
        <v>6337</v>
      </c>
      <c r="N4158" s="31" t="s">
        <v>8654</v>
      </c>
    </row>
    <row r="4159" spans="13:14" ht="12.75" customHeight="1">
      <c r="M4159" s="30" t="s">
        <v>6337</v>
      </c>
      <c r="N4159" s="31" t="s">
        <v>8655</v>
      </c>
    </row>
    <row r="4160" spans="13:14" ht="12.75" customHeight="1">
      <c r="M4160" s="30" t="s">
        <v>8656</v>
      </c>
      <c r="N4160" s="31" t="s">
        <v>8657</v>
      </c>
    </row>
    <row r="4161" spans="13:14" ht="12.75" customHeight="1">
      <c r="M4161" s="30" t="s">
        <v>8658</v>
      </c>
      <c r="N4161" s="31" t="s">
        <v>8659</v>
      </c>
    </row>
    <row r="4162" spans="13:14" ht="12.75" customHeight="1">
      <c r="M4162" s="30" t="s">
        <v>8660</v>
      </c>
      <c r="N4162" s="31" t="s">
        <v>8661</v>
      </c>
    </row>
    <row r="4163" spans="13:14" ht="12.75" customHeight="1">
      <c r="M4163" s="30" t="s">
        <v>8662</v>
      </c>
      <c r="N4163" s="31" t="s">
        <v>8663</v>
      </c>
    </row>
    <row r="4164" spans="13:14" ht="12.75" customHeight="1">
      <c r="M4164" s="30" t="s">
        <v>8664</v>
      </c>
      <c r="N4164" s="31" t="s">
        <v>8665</v>
      </c>
    </row>
    <row r="4165" spans="13:14" ht="12.75" customHeight="1">
      <c r="M4165" s="30" t="s">
        <v>8666</v>
      </c>
      <c r="N4165" s="31" t="s">
        <v>8667</v>
      </c>
    </row>
    <row r="4166" spans="13:14" ht="12.75" customHeight="1">
      <c r="M4166" s="30" t="s">
        <v>8668</v>
      </c>
      <c r="N4166" s="31" t="s">
        <v>8669</v>
      </c>
    </row>
    <row r="4167" spans="13:14" ht="12.75" customHeight="1">
      <c r="M4167" s="30" t="s">
        <v>8670</v>
      </c>
      <c r="N4167" s="31" t="s">
        <v>8671</v>
      </c>
    </row>
    <row r="4168" spans="13:14" ht="12.75" customHeight="1">
      <c r="M4168" s="30" t="s">
        <v>8670</v>
      </c>
      <c r="N4168" s="31" t="s">
        <v>8672</v>
      </c>
    </row>
    <row r="4169" spans="13:14" ht="12.75" customHeight="1">
      <c r="M4169" s="30" t="s">
        <v>8670</v>
      </c>
      <c r="N4169" s="31" t="s">
        <v>8673</v>
      </c>
    </row>
    <row r="4170" spans="13:14" ht="12.75" customHeight="1">
      <c r="M4170" s="30" t="s">
        <v>8670</v>
      </c>
      <c r="N4170" s="31" t="s">
        <v>8674</v>
      </c>
    </row>
    <row r="4171" spans="13:14" ht="12.75" customHeight="1">
      <c r="M4171" s="30" t="s">
        <v>8670</v>
      </c>
      <c r="N4171" s="31" t="s">
        <v>8675</v>
      </c>
    </row>
    <row r="4172" spans="13:14" ht="12.75" customHeight="1">
      <c r="M4172" s="30" t="s">
        <v>8676</v>
      </c>
      <c r="N4172" s="31" t="s">
        <v>8677</v>
      </c>
    </row>
    <row r="4173" spans="13:14" ht="12.75" customHeight="1">
      <c r="M4173" s="30" t="s">
        <v>8678</v>
      </c>
      <c r="N4173" s="31" t="s">
        <v>8679</v>
      </c>
    </row>
    <row r="4174" spans="13:14" ht="12.75" customHeight="1">
      <c r="M4174" s="30" t="s">
        <v>8680</v>
      </c>
      <c r="N4174" s="31" t="s">
        <v>8681</v>
      </c>
    </row>
    <row r="4175" spans="13:14" ht="12.75" customHeight="1">
      <c r="M4175" s="30" t="s">
        <v>8682</v>
      </c>
      <c r="N4175" s="31" t="s">
        <v>8683</v>
      </c>
    </row>
    <row r="4176" spans="13:14" ht="12.75" customHeight="1">
      <c r="M4176" s="30" t="s">
        <v>8684</v>
      </c>
      <c r="N4176" s="31" t="s">
        <v>8685</v>
      </c>
    </row>
    <row r="4177" spans="13:14" ht="12.75" customHeight="1">
      <c r="M4177" s="30" t="s">
        <v>8686</v>
      </c>
      <c r="N4177" s="31" t="s">
        <v>8687</v>
      </c>
    </row>
    <row r="4178" spans="13:14" ht="12.75" customHeight="1">
      <c r="M4178" s="30" t="s">
        <v>8688</v>
      </c>
      <c r="N4178" s="31" t="s">
        <v>8689</v>
      </c>
    </row>
    <row r="4179" spans="13:14" ht="12.75" customHeight="1">
      <c r="M4179" s="30" t="s">
        <v>8690</v>
      </c>
      <c r="N4179" s="31" t="s">
        <v>8691</v>
      </c>
    </row>
    <row r="4180" spans="13:14" ht="12.75" customHeight="1">
      <c r="M4180" s="30" t="s">
        <v>8692</v>
      </c>
      <c r="N4180" s="31" t="s">
        <v>8693</v>
      </c>
    </row>
    <row r="4181" spans="13:14" ht="12.75" customHeight="1">
      <c r="M4181" s="30" t="s">
        <v>8694</v>
      </c>
      <c r="N4181" s="31" t="s">
        <v>8695</v>
      </c>
    </row>
    <row r="4182" spans="13:14" ht="12.75" customHeight="1">
      <c r="M4182" s="30" t="s">
        <v>8696</v>
      </c>
      <c r="N4182" s="31" t="s">
        <v>8697</v>
      </c>
    </row>
    <row r="4183" spans="13:14" ht="12.75" customHeight="1">
      <c r="M4183" s="30" t="s">
        <v>8698</v>
      </c>
      <c r="N4183" s="31" t="s">
        <v>8699</v>
      </c>
    </row>
    <row r="4184" spans="13:14" ht="12.75" customHeight="1">
      <c r="M4184" s="30" t="s">
        <v>8700</v>
      </c>
      <c r="N4184" s="31" t="s">
        <v>8701</v>
      </c>
    </row>
    <row r="4185" spans="13:14" ht="12.75" customHeight="1">
      <c r="M4185" s="30" t="s">
        <v>8702</v>
      </c>
      <c r="N4185" s="31" t="s">
        <v>8703</v>
      </c>
    </row>
    <row r="4186" spans="13:14" ht="12.75" customHeight="1">
      <c r="M4186" s="30" t="s">
        <v>8704</v>
      </c>
      <c r="N4186" s="31" t="s">
        <v>8705</v>
      </c>
    </row>
    <row r="4187" spans="13:14" ht="12.75" customHeight="1">
      <c r="M4187" s="30" t="s">
        <v>8706</v>
      </c>
      <c r="N4187" s="31" t="s">
        <v>8707</v>
      </c>
    </row>
    <row r="4188" spans="13:14" ht="12.75" customHeight="1">
      <c r="M4188" s="30" t="s">
        <v>8708</v>
      </c>
      <c r="N4188" s="31" t="s">
        <v>8709</v>
      </c>
    </row>
    <row r="4189" spans="13:14" ht="12.75" customHeight="1">
      <c r="M4189" s="30" t="s">
        <v>8710</v>
      </c>
      <c r="N4189" s="31" t="s">
        <v>8711</v>
      </c>
    </row>
    <row r="4190" spans="13:14" ht="12.75" customHeight="1">
      <c r="M4190" s="30" t="s">
        <v>8712</v>
      </c>
      <c r="N4190" s="31" t="s">
        <v>8713</v>
      </c>
    </row>
    <row r="4191" spans="13:14" ht="12.75" customHeight="1">
      <c r="M4191" s="30" t="s">
        <v>8714</v>
      </c>
      <c r="N4191" s="31" t="s">
        <v>8715</v>
      </c>
    </row>
    <row r="4192" spans="13:14" ht="12.75" customHeight="1">
      <c r="M4192" s="30" t="s">
        <v>8716</v>
      </c>
      <c r="N4192" s="31" t="s">
        <v>8717</v>
      </c>
    </row>
    <row r="4193" spans="13:14" ht="12.75" customHeight="1">
      <c r="M4193" s="30" t="s">
        <v>8718</v>
      </c>
      <c r="N4193" s="31" t="s">
        <v>8719</v>
      </c>
    </row>
    <row r="4194" spans="13:14" ht="12.75" customHeight="1">
      <c r="M4194" s="30" t="s">
        <v>8718</v>
      </c>
      <c r="N4194" s="31" t="s">
        <v>8720</v>
      </c>
    </row>
    <row r="4195" spans="13:14" ht="12.75" customHeight="1">
      <c r="M4195" s="30" t="s">
        <v>8718</v>
      </c>
      <c r="N4195" s="31" t="s">
        <v>8721</v>
      </c>
    </row>
    <row r="4196" spans="13:14" ht="12.75" customHeight="1">
      <c r="M4196" s="30" t="s">
        <v>8722</v>
      </c>
      <c r="N4196" s="31" t="s">
        <v>8723</v>
      </c>
    </row>
    <row r="4197" spans="13:14" ht="12.75" customHeight="1">
      <c r="M4197" s="30" t="s">
        <v>8724</v>
      </c>
      <c r="N4197" s="31" t="s">
        <v>8725</v>
      </c>
    </row>
    <row r="4198" spans="13:14" ht="12.75" customHeight="1">
      <c r="M4198" s="30" t="s">
        <v>8726</v>
      </c>
      <c r="N4198" s="31" t="s">
        <v>8727</v>
      </c>
    </row>
    <row r="4199" spans="13:14" ht="12.75" customHeight="1">
      <c r="M4199" s="30" t="s">
        <v>8728</v>
      </c>
      <c r="N4199" s="31" t="s">
        <v>8729</v>
      </c>
    </row>
    <row r="4200" spans="13:14" ht="12.75" customHeight="1">
      <c r="M4200" s="30" t="s">
        <v>8730</v>
      </c>
      <c r="N4200" s="31" t="s">
        <v>8731</v>
      </c>
    </row>
    <row r="4201" spans="13:14" ht="12.75" customHeight="1">
      <c r="M4201" s="30" t="s">
        <v>8730</v>
      </c>
      <c r="N4201" s="31" t="s">
        <v>8732</v>
      </c>
    </row>
    <row r="4202" spans="13:14" ht="12.75" customHeight="1">
      <c r="M4202" s="30" t="s">
        <v>8733</v>
      </c>
      <c r="N4202" s="31" t="s">
        <v>8734</v>
      </c>
    </row>
    <row r="4203" spans="13:14" ht="12.75" customHeight="1">
      <c r="M4203" s="30" t="s">
        <v>8735</v>
      </c>
      <c r="N4203" s="31" t="s">
        <v>8736</v>
      </c>
    </row>
    <row r="4204" spans="13:14" ht="12.75" customHeight="1">
      <c r="M4204" s="30" t="s">
        <v>8737</v>
      </c>
      <c r="N4204" s="31" t="s">
        <v>8738</v>
      </c>
    </row>
    <row r="4205" spans="13:14" ht="12.75" customHeight="1">
      <c r="M4205" s="30" t="s">
        <v>8739</v>
      </c>
      <c r="N4205" s="31" t="s">
        <v>8740</v>
      </c>
    </row>
    <row r="4206" spans="13:14" ht="12.75" customHeight="1">
      <c r="M4206" s="30" t="s">
        <v>8741</v>
      </c>
      <c r="N4206" s="31" t="s">
        <v>8742</v>
      </c>
    </row>
    <row r="4207" spans="13:14" ht="12.75" customHeight="1">
      <c r="M4207" s="30" t="s">
        <v>8743</v>
      </c>
      <c r="N4207" s="31" t="s">
        <v>8744</v>
      </c>
    </row>
    <row r="4208" spans="13:14" ht="12.75" customHeight="1">
      <c r="M4208" s="30" t="s">
        <v>8745</v>
      </c>
      <c r="N4208" s="31" t="s">
        <v>8746</v>
      </c>
    </row>
    <row r="4209" spans="13:14" ht="12.75" customHeight="1">
      <c r="M4209" s="30" t="s">
        <v>8745</v>
      </c>
      <c r="N4209" s="31" t="s">
        <v>8747</v>
      </c>
    </row>
    <row r="4210" spans="13:14" ht="12.75" customHeight="1">
      <c r="M4210" s="30" t="s">
        <v>8748</v>
      </c>
      <c r="N4210" s="31" t="s">
        <v>8749</v>
      </c>
    </row>
    <row r="4211" spans="13:14" ht="12.75" customHeight="1">
      <c r="M4211" s="30" t="s">
        <v>8750</v>
      </c>
      <c r="N4211" s="31" t="s">
        <v>8751</v>
      </c>
    </row>
    <row r="4212" spans="13:14" ht="12.75" customHeight="1">
      <c r="M4212" s="30" t="s">
        <v>8750</v>
      </c>
      <c r="N4212" s="31" t="s">
        <v>8752</v>
      </c>
    </row>
    <row r="4213" spans="13:14" ht="12.75" customHeight="1">
      <c r="M4213" s="30" t="s">
        <v>8750</v>
      </c>
      <c r="N4213" s="31" t="s">
        <v>8753</v>
      </c>
    </row>
    <row r="4214" spans="13:14" ht="12.75" customHeight="1">
      <c r="M4214" s="30" t="s">
        <v>8754</v>
      </c>
      <c r="N4214" s="31" t="s">
        <v>8755</v>
      </c>
    </row>
    <row r="4215" spans="13:14" ht="12.75" customHeight="1">
      <c r="M4215" s="30" t="s">
        <v>8756</v>
      </c>
      <c r="N4215" s="31" t="s">
        <v>8757</v>
      </c>
    </row>
    <row r="4216" spans="13:14" ht="12.75" customHeight="1">
      <c r="M4216" s="30" t="s">
        <v>8758</v>
      </c>
      <c r="N4216" s="31" t="s">
        <v>8759</v>
      </c>
    </row>
    <row r="4217" spans="13:14" ht="12.75" customHeight="1">
      <c r="M4217" s="30" t="s">
        <v>8760</v>
      </c>
      <c r="N4217" s="31" t="s">
        <v>8761</v>
      </c>
    </row>
    <row r="4218" spans="13:14" ht="12.75" customHeight="1">
      <c r="M4218" s="30" t="s">
        <v>8762</v>
      </c>
      <c r="N4218" s="31" t="s">
        <v>8763</v>
      </c>
    </row>
    <row r="4219" spans="13:14" ht="12.75" customHeight="1">
      <c r="M4219" s="30" t="s">
        <v>8764</v>
      </c>
      <c r="N4219" s="31" t="s">
        <v>8765</v>
      </c>
    </row>
    <row r="4220" spans="13:14" ht="12.75" customHeight="1">
      <c r="M4220" s="30" t="s">
        <v>8766</v>
      </c>
      <c r="N4220" s="31" t="s">
        <v>8767</v>
      </c>
    </row>
    <row r="4221" spans="13:14" ht="12.75" customHeight="1">
      <c r="M4221" s="30" t="s">
        <v>8768</v>
      </c>
      <c r="N4221" s="31" t="s">
        <v>8769</v>
      </c>
    </row>
    <row r="4222" spans="13:14" ht="12.75" customHeight="1">
      <c r="M4222" s="30" t="s">
        <v>8770</v>
      </c>
      <c r="N4222" s="31" t="s">
        <v>8771</v>
      </c>
    </row>
    <row r="4223" spans="13:14" ht="12.75" customHeight="1">
      <c r="M4223" s="30" t="s">
        <v>8772</v>
      </c>
      <c r="N4223" s="31" t="s">
        <v>8773</v>
      </c>
    </row>
    <row r="4224" spans="13:14" ht="12.75" customHeight="1">
      <c r="M4224" s="30" t="s">
        <v>8774</v>
      </c>
      <c r="N4224" s="31" t="s">
        <v>8775</v>
      </c>
    </row>
    <row r="4225" spans="13:14" ht="12.75" customHeight="1">
      <c r="M4225" s="30" t="s">
        <v>8776</v>
      </c>
      <c r="N4225" s="31" t="s">
        <v>8777</v>
      </c>
    </row>
    <row r="4226" spans="13:14" ht="12.75" customHeight="1">
      <c r="M4226" s="30" t="s">
        <v>8778</v>
      </c>
      <c r="N4226" s="31" t="s">
        <v>8779</v>
      </c>
    </row>
    <row r="4227" spans="13:14" ht="12.75" customHeight="1">
      <c r="M4227" s="30" t="s">
        <v>8780</v>
      </c>
      <c r="N4227" s="31" t="s">
        <v>8781</v>
      </c>
    </row>
    <row r="4228" spans="13:14" ht="12.75" customHeight="1">
      <c r="M4228" s="30" t="s">
        <v>8780</v>
      </c>
      <c r="N4228" s="31" t="s">
        <v>8782</v>
      </c>
    </row>
    <row r="4229" spans="13:14" ht="12.75" customHeight="1">
      <c r="M4229" s="30" t="s">
        <v>8783</v>
      </c>
      <c r="N4229" s="31" t="s">
        <v>8784</v>
      </c>
    </row>
    <row r="4230" spans="13:14" ht="12.75" customHeight="1">
      <c r="M4230" s="30" t="s">
        <v>8785</v>
      </c>
      <c r="N4230" s="31" t="s">
        <v>8786</v>
      </c>
    </row>
    <row r="4231" spans="13:14" ht="12.75" customHeight="1">
      <c r="M4231" s="30" t="s">
        <v>8785</v>
      </c>
      <c r="N4231" s="31" t="s">
        <v>8787</v>
      </c>
    </row>
    <row r="4232" spans="13:14" ht="12.75" customHeight="1">
      <c r="M4232" s="30" t="s">
        <v>8785</v>
      </c>
      <c r="N4232" s="31" t="s">
        <v>8788</v>
      </c>
    </row>
    <row r="4233" spans="13:14" ht="12.75" customHeight="1">
      <c r="M4233" s="30" t="s">
        <v>8785</v>
      </c>
      <c r="N4233" s="31" t="s">
        <v>8789</v>
      </c>
    </row>
    <row r="4234" spans="13:14" ht="12.75" customHeight="1">
      <c r="M4234" s="30" t="s">
        <v>8790</v>
      </c>
      <c r="N4234" s="31" t="s">
        <v>8791</v>
      </c>
    </row>
    <row r="4235" spans="13:14" ht="12.75" customHeight="1">
      <c r="M4235" s="30" t="s">
        <v>8792</v>
      </c>
      <c r="N4235" s="31" t="s">
        <v>8793</v>
      </c>
    </row>
    <row r="4236" spans="13:14" ht="12.75" customHeight="1">
      <c r="M4236" s="30" t="s">
        <v>8794</v>
      </c>
      <c r="N4236" s="31" t="s">
        <v>8795</v>
      </c>
    </row>
    <row r="4237" spans="13:14" ht="12.75" customHeight="1">
      <c r="M4237" s="30" t="s">
        <v>8794</v>
      </c>
      <c r="N4237" s="31" t="s">
        <v>8796</v>
      </c>
    </row>
    <row r="4238" spans="13:14" ht="12.75" customHeight="1">
      <c r="M4238" s="30" t="s">
        <v>8797</v>
      </c>
      <c r="N4238" s="31" t="s">
        <v>8798</v>
      </c>
    </row>
    <row r="4239" spans="13:14" ht="12.75" customHeight="1">
      <c r="M4239" s="30" t="s">
        <v>8797</v>
      </c>
      <c r="N4239" s="31" t="s">
        <v>8799</v>
      </c>
    </row>
    <row r="4240" spans="13:14" ht="12.75" customHeight="1">
      <c r="M4240" s="30" t="s">
        <v>8797</v>
      </c>
      <c r="N4240" s="31" t="s">
        <v>8800</v>
      </c>
    </row>
    <row r="4241" spans="13:14" ht="12.75" customHeight="1">
      <c r="M4241" s="30" t="s">
        <v>6344</v>
      </c>
      <c r="N4241" s="31" t="s">
        <v>8801</v>
      </c>
    </row>
    <row r="4242" spans="13:14" ht="12.75" customHeight="1">
      <c r="M4242" s="30" t="s">
        <v>8802</v>
      </c>
      <c r="N4242" s="31" t="s">
        <v>8803</v>
      </c>
    </row>
    <row r="4243" spans="13:14" ht="12.75" customHeight="1">
      <c r="M4243" s="30" t="s">
        <v>6348</v>
      </c>
      <c r="N4243" s="31" t="s">
        <v>8804</v>
      </c>
    </row>
    <row r="4244" spans="13:14" ht="12.75" customHeight="1">
      <c r="M4244" s="30" t="s">
        <v>8805</v>
      </c>
      <c r="N4244" s="31" t="s">
        <v>8806</v>
      </c>
    </row>
    <row r="4245" spans="13:14" ht="12.75" customHeight="1">
      <c r="M4245" s="30" t="s">
        <v>8807</v>
      </c>
      <c r="N4245" s="31" t="s">
        <v>8808</v>
      </c>
    </row>
    <row r="4246" spans="13:14" ht="12.75" customHeight="1">
      <c r="M4246" s="30" t="s">
        <v>8809</v>
      </c>
      <c r="N4246" s="31" t="s">
        <v>8810</v>
      </c>
    </row>
    <row r="4247" spans="13:14" ht="12.75" customHeight="1">
      <c r="M4247" s="30" t="s">
        <v>8809</v>
      </c>
      <c r="N4247" s="31" t="s">
        <v>8811</v>
      </c>
    </row>
    <row r="4248" spans="13:14" ht="12.75" customHeight="1">
      <c r="M4248" s="30" t="s">
        <v>8812</v>
      </c>
      <c r="N4248" s="31" t="s">
        <v>8813</v>
      </c>
    </row>
    <row r="4249" spans="13:14" ht="12.75" customHeight="1">
      <c r="M4249" s="30" t="s">
        <v>8814</v>
      </c>
      <c r="N4249" s="31" t="s">
        <v>8815</v>
      </c>
    </row>
    <row r="4250" spans="13:14" ht="12.75" customHeight="1">
      <c r="M4250" s="30" t="s">
        <v>8816</v>
      </c>
      <c r="N4250" s="31" t="s">
        <v>8817</v>
      </c>
    </row>
    <row r="4251" spans="13:14" ht="12.75" customHeight="1">
      <c r="M4251" s="30" t="s">
        <v>8818</v>
      </c>
      <c r="N4251" s="31" t="s">
        <v>8819</v>
      </c>
    </row>
    <row r="4252" spans="13:14" ht="12.75" customHeight="1">
      <c r="M4252" s="30" t="s">
        <v>8820</v>
      </c>
      <c r="N4252" s="31" t="s">
        <v>8821</v>
      </c>
    </row>
    <row r="4253" spans="13:14" ht="12.75" customHeight="1">
      <c r="M4253" s="30" t="s">
        <v>8822</v>
      </c>
      <c r="N4253" s="31" t="s">
        <v>8823</v>
      </c>
    </row>
    <row r="4254" spans="13:14" ht="12.75" customHeight="1">
      <c r="M4254" s="30" t="s">
        <v>8824</v>
      </c>
      <c r="N4254" s="31" t="s">
        <v>8825</v>
      </c>
    </row>
    <row r="4255" spans="13:14" ht="12.75" customHeight="1">
      <c r="M4255" s="30" t="s">
        <v>8826</v>
      </c>
      <c r="N4255" s="31" t="s">
        <v>8827</v>
      </c>
    </row>
    <row r="4256" spans="13:14" ht="12.75" customHeight="1">
      <c r="M4256" s="30" t="s">
        <v>8828</v>
      </c>
      <c r="N4256" s="31" t="s">
        <v>8829</v>
      </c>
    </row>
    <row r="4257" spans="13:14" ht="12.75" customHeight="1">
      <c r="M4257" s="30" t="s">
        <v>6358</v>
      </c>
      <c r="N4257" s="31" t="s">
        <v>8830</v>
      </c>
    </row>
    <row r="4258" spans="13:14" ht="12.75" customHeight="1">
      <c r="M4258" s="30" t="s">
        <v>8831</v>
      </c>
      <c r="N4258" s="31" t="s">
        <v>8832</v>
      </c>
    </row>
    <row r="4259" spans="13:14" ht="12.75" customHeight="1">
      <c r="M4259" s="30" t="s">
        <v>8833</v>
      </c>
      <c r="N4259" s="31" t="s">
        <v>8834</v>
      </c>
    </row>
    <row r="4260" spans="13:14" ht="12.75" customHeight="1">
      <c r="M4260" s="30" t="s">
        <v>8835</v>
      </c>
      <c r="N4260" s="31" t="s">
        <v>8836</v>
      </c>
    </row>
    <row r="4261" spans="13:14" ht="12.75" customHeight="1">
      <c r="M4261" s="30" t="s">
        <v>8837</v>
      </c>
      <c r="N4261" s="31" t="s">
        <v>8838</v>
      </c>
    </row>
    <row r="4262" spans="13:14" ht="12.75" customHeight="1">
      <c r="M4262" s="30" t="s">
        <v>8839</v>
      </c>
      <c r="N4262" s="31" t="s">
        <v>8840</v>
      </c>
    </row>
    <row r="4263" spans="13:14" ht="12.75" customHeight="1">
      <c r="M4263" s="30" t="s">
        <v>8841</v>
      </c>
      <c r="N4263" s="31" t="s">
        <v>8842</v>
      </c>
    </row>
    <row r="4264" spans="13:14" ht="12.75" customHeight="1">
      <c r="M4264" s="30" t="s">
        <v>8843</v>
      </c>
      <c r="N4264" s="31" t="s">
        <v>8844</v>
      </c>
    </row>
    <row r="4265" spans="13:14" ht="12.75" customHeight="1">
      <c r="M4265" s="30" t="s">
        <v>8845</v>
      </c>
      <c r="N4265" s="31" t="s">
        <v>8846</v>
      </c>
    </row>
  </sheetData>
  <sheetProtection/>
  <autoFilter ref="AH1:AI4265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3"/>
  <dimension ref="A1:AN102"/>
  <sheetViews>
    <sheetView workbookViewId="0" topLeftCell="A1">
      <selection activeCell="A3" sqref="A3"/>
    </sheetView>
  </sheetViews>
  <sheetFormatPr defaultColWidth="9.140625" defaultRowHeight="12.75"/>
  <cols>
    <col min="1" max="1" width="16.7109375" style="40" customWidth="1"/>
    <col min="2" max="4" width="9.140625" style="40" customWidth="1"/>
    <col min="5" max="5" width="14.28125" style="40" bestFit="1" customWidth="1"/>
    <col min="6" max="19" width="9.140625" style="40" customWidth="1"/>
    <col min="20" max="20" width="11.8515625" style="40" customWidth="1"/>
    <col min="21" max="16384" width="9.140625" style="40" customWidth="1"/>
  </cols>
  <sheetData>
    <row r="1" spans="1:29" s="42" customFormat="1" ht="12.75">
      <c r="A1" s="42" t="s">
        <v>209</v>
      </c>
      <c r="B1" s="42" t="s">
        <v>7832</v>
      </c>
      <c r="C1" s="42" t="s">
        <v>7833</v>
      </c>
      <c r="D1" s="42" t="s">
        <v>7834</v>
      </c>
      <c r="E1" s="42" t="s">
        <v>8848</v>
      </c>
      <c r="F1" s="42" t="s">
        <v>7835</v>
      </c>
      <c r="G1" s="42" t="s">
        <v>5466</v>
      </c>
      <c r="H1" s="42" t="s">
        <v>5467</v>
      </c>
      <c r="I1" s="42" t="s">
        <v>4071</v>
      </c>
      <c r="J1" s="42" t="s">
        <v>207</v>
      </c>
      <c r="K1" s="42" t="s">
        <v>208</v>
      </c>
      <c r="L1" s="42" t="s">
        <v>460</v>
      </c>
      <c r="M1" s="42" t="s">
        <v>8847</v>
      </c>
      <c r="N1" s="42" t="s">
        <v>5456</v>
      </c>
      <c r="O1" s="42" t="s">
        <v>5457</v>
      </c>
      <c r="P1" s="42" t="s">
        <v>7827</v>
      </c>
      <c r="Q1" s="42" t="s">
        <v>7828</v>
      </c>
      <c r="R1" s="42" t="s">
        <v>7829</v>
      </c>
      <c r="S1" s="42" t="s">
        <v>7830</v>
      </c>
      <c r="T1" s="42" t="s">
        <v>7831</v>
      </c>
      <c r="U1" s="42" t="s">
        <v>7836</v>
      </c>
      <c r="V1" s="42" t="s">
        <v>4070</v>
      </c>
      <c r="W1" s="42" t="s">
        <v>3041</v>
      </c>
      <c r="X1" s="42" t="s">
        <v>3042</v>
      </c>
      <c r="Y1" s="42" t="s">
        <v>3043</v>
      </c>
      <c r="Z1" s="42" t="s">
        <v>3044</v>
      </c>
      <c r="AA1" s="42" t="s">
        <v>3045</v>
      </c>
      <c r="AB1" s="42" t="s">
        <v>7915</v>
      </c>
      <c r="AC1" s="42" t="s">
        <v>3028</v>
      </c>
    </row>
    <row r="2" spans="1:40" ht="12.75">
      <c r="A2" s="40">
        <f>'Dados Pessoais'!C7</f>
        <v>0</v>
      </c>
      <c r="B2" s="40">
        <f>'Dados Pessoais'!D7</f>
        <v>0</v>
      </c>
      <c r="C2" s="40">
        <f>'Dados Pessoais'!E7</f>
        <v>0</v>
      </c>
      <c r="D2" s="40">
        <f>'Dados Pessoais'!F7</f>
        <v>0</v>
      </c>
      <c r="E2" s="41">
        <f>'Dados Pessoais'!G7</f>
        <v>0</v>
      </c>
      <c r="F2" s="40">
        <f>'Dados Pessoais'!H7</f>
        <v>0</v>
      </c>
      <c r="G2" s="40">
        <f>'Dados Pessoais'!I7</f>
        <v>0</v>
      </c>
      <c r="H2" s="40">
        <f>'Dados Pessoais'!J7</f>
        <v>0</v>
      </c>
      <c r="I2" s="40">
        <f>'Dados Pessoais'!K7</f>
        <v>0</v>
      </c>
      <c r="J2" s="40">
        <f>'Dados Pessoais'!L7</f>
        <v>0</v>
      </c>
      <c r="K2" s="40">
        <f>'Dados Pessoais'!M7</f>
        <v>0</v>
      </c>
      <c r="L2" s="41">
        <f>IF('Dados Pessoais'!N7="Solteiro(a)",E2,(IF(ISERROR(VLOOKUP('Dados Pessoais'!N7,estado_civil,2)),"",VLOOKUP('Dados Pessoais'!N7,estado_civil,2))))</f>
      </c>
      <c r="M2" s="41">
        <f>'Dados Pessoais'!O7</f>
        <v>0</v>
      </c>
      <c r="N2" s="40">
        <f>IF(ISERROR(VLOOKUP('Dados Pessoais'!P7,graus_academicos,2)),"",VLOOKUP('Dados Pessoais'!P7,graus_academicos,2))</f>
      </c>
      <c r="O2" s="41">
        <f>'Dados Pessoais'!Q7</f>
        <v>0</v>
      </c>
      <c r="P2" s="40">
        <f>IF(ISERROR(VLOOKUP('Dados Pessoais'!R7,pais,2)),"",VLOOKUP('Dados Pessoais'!R7,pais,2))</f>
      </c>
      <c r="Q2" s="40">
        <f>IF(ISERROR(VLOOKUP('Dados Pessoais'!S7,pais,2)),"",VLOOKUP('Dados Pessoais'!S7,pais,2))</f>
      </c>
      <c r="R2" s="40">
        <f>IF(ISERROR(VLOOKUP('Dados Pessoais'!T7,distrito,2)),"",VLOOKUP('Dados Pessoais'!T7,distrito,2))</f>
      </c>
      <c r="S2" s="40">
        <f>IF(ISERROR(VLOOKUP('Dados Pessoais'!U7,concelho,2)),"",VLOOKUP('Dados Pessoais'!U7,concelho,2))</f>
      </c>
      <c r="T2" s="40">
        <f>IF(ISERROR(VLOOKUP('Dados Pessoais'!V7,freguesia,2)),"",VLOOKUP('Dados Pessoais'!V7,freguesia,2))</f>
      </c>
      <c r="U2" s="40">
        <f>'Dados Carreira'!D7</f>
        <v>0</v>
      </c>
      <c r="V2" s="40">
        <f>IF(ISERROR(VLOOKUP('Dados Carreira'!E7,relacao_juridica,2)),"",VLOOKUP('Dados Carreira'!E7,relacao_juridica,2))</f>
      </c>
      <c r="W2" s="41">
        <f>'Dados Carreira'!F7</f>
        <v>0</v>
      </c>
      <c r="X2" s="40">
        <f>'Dados Carreira'!G7</f>
        <v>0</v>
      </c>
      <c r="Y2" s="40">
        <f>'Dados Carreira'!H7</f>
        <v>0</v>
      </c>
      <c r="Z2" s="40">
        <f>'Dados Carreira'!I7</f>
      </c>
      <c r="AA2" s="40">
        <f>'Dados Carreira'!J7</f>
        <v>0</v>
      </c>
      <c r="AB2" s="40">
        <f>'Dados Carreira'!K7</f>
      </c>
      <c r="AC2" s="40">
        <f>'Dados Carreira'!L7</f>
        <v>0</v>
      </c>
      <c r="AN2" s="40" t="e">
        <f>#REF!</f>
        <v>#REF!</v>
      </c>
    </row>
    <row r="3" spans="1:29" ht="12.75">
      <c r="A3" s="40">
        <f>'Dados Pessoais'!C8</f>
        <v>0</v>
      </c>
      <c r="B3" s="40">
        <f>'Dados Pessoais'!D8</f>
        <v>0</v>
      </c>
      <c r="C3" s="40">
        <f>'Dados Pessoais'!E8</f>
        <v>0</v>
      </c>
      <c r="D3" s="40">
        <f>'Dados Pessoais'!F8</f>
        <v>0</v>
      </c>
      <c r="E3" s="41">
        <f>'Dados Pessoais'!G8</f>
        <v>0</v>
      </c>
      <c r="F3" s="40">
        <f>'Dados Pessoais'!H8</f>
        <v>0</v>
      </c>
      <c r="G3" s="40">
        <f>'Dados Pessoais'!I8</f>
        <v>0</v>
      </c>
      <c r="H3" s="40">
        <f>'Dados Pessoais'!J8</f>
        <v>0</v>
      </c>
      <c r="I3" s="40">
        <f>'Dados Pessoais'!K8</f>
        <v>0</v>
      </c>
      <c r="J3" s="40">
        <f>'Dados Pessoais'!L8</f>
        <v>0</v>
      </c>
      <c r="K3" s="40">
        <f>'Dados Pessoais'!M8</f>
        <v>0</v>
      </c>
      <c r="L3" s="41">
        <f>IF('Dados Pessoais'!N8="Solteiro(a)",E3,(IF(ISERROR(VLOOKUP('Dados Pessoais'!N8,estado_civil,2)),"",VLOOKUP('Dados Pessoais'!N8,estado_civil,2))))</f>
      </c>
      <c r="M3" s="41">
        <f>'Dados Pessoais'!O8</f>
        <v>0</v>
      </c>
      <c r="N3" s="40">
        <f>IF(ISERROR(VLOOKUP('Dados Pessoais'!P8,graus_academicos,2)),"",VLOOKUP('Dados Pessoais'!P8,graus_academicos,2))</f>
      </c>
      <c r="O3" s="41">
        <f>'Dados Pessoais'!Q8</f>
        <v>0</v>
      </c>
      <c r="P3" s="40">
        <f>IF(ISERROR(VLOOKUP('Dados Pessoais'!R8,pais,2)),"",VLOOKUP('Dados Pessoais'!R8,pais,2))</f>
      </c>
      <c r="Q3" s="40">
        <f>IF(ISERROR(VLOOKUP('Dados Pessoais'!S8,pais,2)),"",VLOOKUP('Dados Pessoais'!S8,pais,2))</f>
      </c>
      <c r="R3" s="40">
        <f>IF(ISERROR(VLOOKUP('Dados Pessoais'!T8,distrito,2)),"",VLOOKUP('Dados Pessoais'!T8,distrito,2))</f>
      </c>
      <c r="S3" s="40">
        <f>IF(ISERROR(VLOOKUP('Dados Pessoais'!U8,concelho,2)),"",VLOOKUP('Dados Pessoais'!U8,concelho,2))</f>
      </c>
      <c r="T3" s="40">
        <f>IF(ISERROR(VLOOKUP('Dados Pessoais'!V8,freguesia,2)),"",VLOOKUP('Dados Pessoais'!V8,freguesia,2))</f>
      </c>
      <c r="U3" s="40">
        <f>'Dados Carreira'!D8</f>
        <v>0</v>
      </c>
      <c r="V3" s="40">
        <f>IF(ISERROR(VLOOKUP('Dados Carreira'!E8,relacao_juridica,2)),"",VLOOKUP('Dados Carreira'!E8,relacao_juridica,2))</f>
      </c>
      <c r="W3" s="41">
        <f>'Dados Carreira'!F8</f>
        <v>0</v>
      </c>
      <c r="X3" s="40">
        <f>'Dados Carreira'!G8</f>
        <v>0</v>
      </c>
      <c r="Y3" s="40">
        <f>'Dados Carreira'!H8</f>
        <v>0</v>
      </c>
      <c r="Z3" s="40">
        <f>'Dados Carreira'!I8</f>
      </c>
      <c r="AA3" s="40">
        <f>'Dados Carreira'!J8</f>
        <v>0</v>
      </c>
      <c r="AB3" s="40">
        <f>'Dados Carreira'!K8</f>
      </c>
      <c r="AC3" s="40">
        <f>'Dados Carreira'!L8</f>
        <v>0</v>
      </c>
    </row>
    <row r="4" spans="1:29" ht="12.75">
      <c r="A4" s="40">
        <f>'Dados Pessoais'!C9</f>
        <v>0</v>
      </c>
      <c r="B4" s="40">
        <f>'Dados Pessoais'!D9</f>
        <v>0</v>
      </c>
      <c r="C4" s="40">
        <f>'Dados Pessoais'!E9</f>
        <v>0</v>
      </c>
      <c r="D4" s="40">
        <f>'Dados Pessoais'!F9</f>
        <v>0</v>
      </c>
      <c r="E4" s="41">
        <f>'Dados Pessoais'!G9</f>
        <v>0</v>
      </c>
      <c r="F4" s="40">
        <f>'Dados Pessoais'!H9</f>
        <v>0</v>
      </c>
      <c r="G4" s="40">
        <f>'Dados Pessoais'!I9</f>
        <v>0</v>
      </c>
      <c r="H4" s="40">
        <f>'Dados Pessoais'!J9</f>
        <v>0</v>
      </c>
      <c r="I4" s="40">
        <f>'Dados Pessoais'!K9</f>
        <v>0</v>
      </c>
      <c r="J4" s="40">
        <f>'Dados Pessoais'!L9</f>
        <v>0</v>
      </c>
      <c r="K4" s="40">
        <f>'Dados Pessoais'!M9</f>
        <v>0</v>
      </c>
      <c r="L4" s="41">
        <f>IF('Dados Pessoais'!N9="Solteiro(a)",E4,(IF(ISERROR(VLOOKUP('Dados Pessoais'!N9,estado_civil,2)),"",VLOOKUP('Dados Pessoais'!N9,estado_civil,2))))</f>
      </c>
      <c r="M4" s="41">
        <f>'Dados Pessoais'!O9</f>
        <v>0</v>
      </c>
      <c r="N4" s="40">
        <f>IF(ISERROR(VLOOKUP('Dados Pessoais'!P9,graus_academicos,2)),"",VLOOKUP('Dados Pessoais'!P9,graus_academicos,2))</f>
      </c>
      <c r="O4" s="41">
        <f>'Dados Pessoais'!Q9</f>
        <v>0</v>
      </c>
      <c r="P4" s="40">
        <f>IF(ISERROR(VLOOKUP('Dados Pessoais'!R9,pais,2)),"",VLOOKUP('Dados Pessoais'!R9,pais,2))</f>
      </c>
      <c r="Q4" s="40">
        <f>IF(ISERROR(VLOOKUP('Dados Pessoais'!S9,pais,2)),"",VLOOKUP('Dados Pessoais'!S9,pais,2))</f>
      </c>
      <c r="R4" s="40">
        <f>IF(ISERROR(VLOOKUP('Dados Pessoais'!T9,distrito,2)),"",VLOOKUP('Dados Pessoais'!T9,distrito,2))</f>
      </c>
      <c r="S4" s="40">
        <f>IF(ISERROR(VLOOKUP('Dados Pessoais'!U9,concelho,2)),"",VLOOKUP('Dados Pessoais'!U9,concelho,2))</f>
      </c>
      <c r="T4" s="40">
        <f>IF(ISERROR(VLOOKUP('Dados Pessoais'!V9,freguesia,2)),"",VLOOKUP('Dados Pessoais'!V9,freguesia,2))</f>
      </c>
      <c r="U4" s="40">
        <f>'Dados Carreira'!D9</f>
        <v>0</v>
      </c>
      <c r="V4" s="40">
        <f>IF(ISERROR(VLOOKUP('Dados Carreira'!E9,relacao_juridica,2)),"",VLOOKUP('Dados Carreira'!E9,relacao_juridica,2))</f>
      </c>
      <c r="W4" s="41">
        <f>'Dados Carreira'!F9</f>
        <v>0</v>
      </c>
      <c r="X4" s="40">
        <f>'Dados Carreira'!G9</f>
        <v>0</v>
      </c>
      <c r="Y4" s="40">
        <f>'Dados Carreira'!H9</f>
        <v>0</v>
      </c>
      <c r="Z4" s="40">
        <f>'Dados Carreira'!I9</f>
      </c>
      <c r="AA4" s="40">
        <f>'Dados Carreira'!J9</f>
        <v>0</v>
      </c>
      <c r="AB4" s="40">
        <f>'Dados Carreira'!K9</f>
      </c>
      <c r="AC4" s="40">
        <f>'Dados Carreira'!L9</f>
        <v>0</v>
      </c>
    </row>
    <row r="5" spans="1:29" ht="12.75">
      <c r="A5" s="40">
        <f>'Dados Pessoais'!C10</f>
        <v>0</v>
      </c>
      <c r="B5" s="40">
        <f>'Dados Pessoais'!D10</f>
        <v>0</v>
      </c>
      <c r="C5" s="40">
        <f>'Dados Pessoais'!E10</f>
        <v>0</v>
      </c>
      <c r="D5" s="40">
        <f>'Dados Pessoais'!F10</f>
        <v>0</v>
      </c>
      <c r="E5" s="41">
        <f>'Dados Pessoais'!G10</f>
        <v>0</v>
      </c>
      <c r="F5" s="40">
        <f>'Dados Pessoais'!H10</f>
        <v>0</v>
      </c>
      <c r="G5" s="40">
        <f>'Dados Pessoais'!I10</f>
        <v>0</v>
      </c>
      <c r="H5" s="40">
        <f>'Dados Pessoais'!J10</f>
        <v>0</v>
      </c>
      <c r="I5" s="40">
        <f>'Dados Pessoais'!K10</f>
        <v>0</v>
      </c>
      <c r="J5" s="40">
        <f>'Dados Pessoais'!L10</f>
        <v>0</v>
      </c>
      <c r="K5" s="40">
        <f>'Dados Pessoais'!M10</f>
        <v>0</v>
      </c>
      <c r="L5" s="41">
        <f>IF('Dados Pessoais'!N10="Solteiro(a)",E5,(IF(ISERROR(VLOOKUP('Dados Pessoais'!N10,estado_civil,2)),"",VLOOKUP('Dados Pessoais'!N10,estado_civil,2))))</f>
      </c>
      <c r="M5" s="41">
        <f>'Dados Pessoais'!O10</f>
        <v>0</v>
      </c>
      <c r="N5" s="40">
        <f>IF(ISERROR(VLOOKUP('Dados Pessoais'!P10,graus_academicos,2)),"",VLOOKUP('Dados Pessoais'!P10,graus_academicos,2))</f>
      </c>
      <c r="O5" s="41">
        <f>'Dados Pessoais'!Q10</f>
        <v>0</v>
      </c>
      <c r="P5" s="40">
        <f>IF(ISERROR(VLOOKUP('Dados Pessoais'!R10,pais,2)),"",VLOOKUP('Dados Pessoais'!R10,pais,2))</f>
      </c>
      <c r="Q5" s="40">
        <f>IF(ISERROR(VLOOKUP('Dados Pessoais'!S10,pais,2)),"",VLOOKUP('Dados Pessoais'!S10,pais,2))</f>
      </c>
      <c r="R5" s="40">
        <f>IF(ISERROR(VLOOKUP('Dados Pessoais'!T10,distrito,2)),"",VLOOKUP('Dados Pessoais'!T10,distrito,2))</f>
      </c>
      <c r="S5" s="40">
        <f>IF(ISERROR(VLOOKUP('Dados Pessoais'!U10,concelho,2)),"",VLOOKUP('Dados Pessoais'!U10,concelho,2))</f>
      </c>
      <c r="T5" s="40">
        <f>IF(ISERROR(VLOOKUP('Dados Pessoais'!V10,freguesia,2)),"",VLOOKUP('Dados Pessoais'!V10,freguesia,2))</f>
      </c>
      <c r="U5" s="40">
        <f>'Dados Carreira'!D10</f>
        <v>0</v>
      </c>
      <c r="V5" s="40">
        <f>IF(ISERROR(VLOOKUP('Dados Carreira'!E10,relacao_juridica,2)),"",VLOOKUP('Dados Carreira'!E10,relacao_juridica,2))</f>
      </c>
      <c r="W5" s="41">
        <f>'Dados Carreira'!F10</f>
        <v>0</v>
      </c>
      <c r="X5" s="40">
        <f>'Dados Carreira'!G10</f>
        <v>0</v>
      </c>
      <c r="Y5" s="40">
        <f>'Dados Carreira'!H10</f>
        <v>0</v>
      </c>
      <c r="Z5" s="40">
        <f>'Dados Carreira'!I10</f>
      </c>
      <c r="AA5" s="40">
        <f>'Dados Carreira'!J10</f>
        <v>0</v>
      </c>
      <c r="AB5" s="40">
        <f>'Dados Carreira'!K10</f>
      </c>
      <c r="AC5" s="40">
        <f>'Dados Carreira'!L10</f>
        <v>0</v>
      </c>
    </row>
    <row r="6" spans="1:29" ht="12.75">
      <c r="A6" s="40">
        <f>'Dados Pessoais'!C11</f>
        <v>0</v>
      </c>
      <c r="B6" s="40">
        <f>'Dados Pessoais'!D11</f>
        <v>0</v>
      </c>
      <c r="C6" s="40">
        <f>'Dados Pessoais'!E11</f>
        <v>0</v>
      </c>
      <c r="D6" s="40">
        <f>'Dados Pessoais'!F11</f>
        <v>0</v>
      </c>
      <c r="E6" s="41">
        <f>'Dados Pessoais'!G11</f>
        <v>0</v>
      </c>
      <c r="F6" s="40">
        <f>'Dados Pessoais'!H11</f>
        <v>0</v>
      </c>
      <c r="G6" s="40">
        <f>'Dados Pessoais'!I11</f>
        <v>0</v>
      </c>
      <c r="H6" s="40">
        <f>'Dados Pessoais'!J11</f>
        <v>0</v>
      </c>
      <c r="I6" s="40">
        <f>'Dados Pessoais'!K11</f>
        <v>0</v>
      </c>
      <c r="J6" s="40">
        <f>'Dados Pessoais'!L11</f>
        <v>0</v>
      </c>
      <c r="K6" s="40">
        <f>'Dados Pessoais'!M11</f>
        <v>0</v>
      </c>
      <c r="L6" s="41">
        <f>IF('Dados Pessoais'!N11="Solteiro(a)",E6,(IF(ISERROR(VLOOKUP('Dados Pessoais'!N11,estado_civil,2)),"",VLOOKUP('Dados Pessoais'!N11,estado_civil,2))))</f>
      </c>
      <c r="M6" s="41">
        <f>'Dados Pessoais'!O11</f>
        <v>0</v>
      </c>
      <c r="N6" s="40">
        <f>IF(ISERROR(VLOOKUP('Dados Pessoais'!P11,graus_academicos,2)),"",VLOOKUP('Dados Pessoais'!P11,graus_academicos,2))</f>
      </c>
      <c r="O6" s="41">
        <f>'Dados Pessoais'!Q11</f>
        <v>0</v>
      </c>
      <c r="P6" s="40">
        <f>IF(ISERROR(VLOOKUP('Dados Pessoais'!R11,pais,2)),"",VLOOKUP('Dados Pessoais'!R11,pais,2))</f>
      </c>
      <c r="Q6" s="40">
        <f>IF(ISERROR(VLOOKUP('Dados Pessoais'!S11,pais,2)),"",VLOOKUP('Dados Pessoais'!S11,pais,2))</f>
      </c>
      <c r="R6" s="40">
        <f>IF(ISERROR(VLOOKUP('Dados Pessoais'!T11,distrito,2)),"",VLOOKUP('Dados Pessoais'!T11,distrito,2))</f>
      </c>
      <c r="S6" s="40">
        <f>IF(ISERROR(VLOOKUP('Dados Pessoais'!U11,concelho,2)),"",VLOOKUP('Dados Pessoais'!U11,concelho,2))</f>
      </c>
      <c r="T6" s="40">
        <f>IF(ISERROR(VLOOKUP('Dados Pessoais'!V11,freguesia,2)),"",VLOOKUP('Dados Pessoais'!V11,freguesia,2))</f>
      </c>
      <c r="U6" s="40">
        <f>'Dados Carreira'!D11</f>
        <v>0</v>
      </c>
      <c r="V6" s="40">
        <f>IF(ISERROR(VLOOKUP('Dados Carreira'!E11,relacao_juridica,2)),"",VLOOKUP('Dados Carreira'!E11,relacao_juridica,2))</f>
      </c>
      <c r="W6" s="41">
        <f>'Dados Carreira'!F11</f>
        <v>0</v>
      </c>
      <c r="X6" s="40">
        <f>'Dados Carreira'!G11</f>
        <v>0</v>
      </c>
      <c r="Y6" s="40">
        <f>'Dados Carreira'!H11</f>
        <v>0</v>
      </c>
      <c r="Z6" s="40">
        <f>'Dados Carreira'!I11</f>
      </c>
      <c r="AA6" s="40">
        <f>'Dados Carreira'!J11</f>
        <v>0</v>
      </c>
      <c r="AB6" s="40">
        <f>'Dados Carreira'!K11</f>
      </c>
      <c r="AC6" s="40">
        <f>'Dados Carreira'!L11</f>
        <v>0</v>
      </c>
    </row>
    <row r="7" spans="1:29" ht="12.75">
      <c r="A7" s="40">
        <f>'Dados Pessoais'!C12</f>
        <v>0</v>
      </c>
      <c r="B7" s="40">
        <f>'Dados Pessoais'!D12</f>
        <v>0</v>
      </c>
      <c r="C7" s="40">
        <f>'Dados Pessoais'!E12</f>
        <v>0</v>
      </c>
      <c r="D7" s="40">
        <f>'Dados Pessoais'!F12</f>
        <v>0</v>
      </c>
      <c r="E7" s="41">
        <f>'Dados Pessoais'!G12</f>
        <v>0</v>
      </c>
      <c r="F7" s="40">
        <f>'Dados Pessoais'!H12</f>
        <v>0</v>
      </c>
      <c r="G7" s="40">
        <f>'Dados Pessoais'!I12</f>
        <v>0</v>
      </c>
      <c r="H7" s="40">
        <f>'Dados Pessoais'!J12</f>
        <v>0</v>
      </c>
      <c r="I7" s="40">
        <f>'Dados Pessoais'!K12</f>
        <v>0</v>
      </c>
      <c r="J7" s="40">
        <f>'Dados Pessoais'!L12</f>
        <v>0</v>
      </c>
      <c r="K7" s="40">
        <f>'Dados Pessoais'!M12</f>
        <v>0</v>
      </c>
      <c r="L7" s="41">
        <f>IF('Dados Pessoais'!N12="Solteiro(a)",E7,(IF(ISERROR(VLOOKUP('Dados Pessoais'!N12,estado_civil,2)),"",VLOOKUP('Dados Pessoais'!N12,estado_civil,2))))</f>
      </c>
      <c r="M7" s="41">
        <f>'Dados Pessoais'!O12</f>
        <v>0</v>
      </c>
      <c r="N7" s="40">
        <f>IF(ISERROR(VLOOKUP('Dados Pessoais'!P12,graus_academicos,2)),"",VLOOKUP('Dados Pessoais'!P12,graus_academicos,2))</f>
      </c>
      <c r="O7" s="41">
        <f>'Dados Pessoais'!Q12</f>
        <v>0</v>
      </c>
      <c r="P7" s="40">
        <f>IF(ISERROR(VLOOKUP('Dados Pessoais'!R12,pais,2)),"",VLOOKUP('Dados Pessoais'!R12,pais,2))</f>
      </c>
      <c r="Q7" s="40">
        <f>IF(ISERROR(VLOOKUP('Dados Pessoais'!S12,pais,2)),"",VLOOKUP('Dados Pessoais'!S12,pais,2))</f>
      </c>
      <c r="R7" s="40">
        <f>IF(ISERROR(VLOOKUP('Dados Pessoais'!T12,distrito,2)),"",VLOOKUP('Dados Pessoais'!T12,distrito,2))</f>
      </c>
      <c r="S7" s="40">
        <f>IF(ISERROR(VLOOKUP('Dados Pessoais'!U12,concelho,2)),"",VLOOKUP('Dados Pessoais'!U12,concelho,2))</f>
      </c>
      <c r="T7" s="40">
        <f>IF(ISERROR(VLOOKUP('Dados Pessoais'!V12,freguesia,2)),"",VLOOKUP('Dados Pessoais'!V12,freguesia,2))</f>
      </c>
      <c r="U7" s="40">
        <f>'Dados Carreira'!D12</f>
        <v>0</v>
      </c>
      <c r="V7" s="40">
        <f>IF(ISERROR(VLOOKUP('Dados Carreira'!E12,relacao_juridica,2)),"",VLOOKUP('Dados Carreira'!E12,relacao_juridica,2))</f>
      </c>
      <c r="W7" s="41">
        <f>'Dados Carreira'!F12</f>
        <v>0</v>
      </c>
      <c r="X7" s="40">
        <f>'Dados Carreira'!G12</f>
        <v>0</v>
      </c>
      <c r="Y7" s="40">
        <f>'Dados Carreira'!H12</f>
        <v>0</v>
      </c>
      <c r="Z7" s="40">
        <f>'Dados Carreira'!I12</f>
      </c>
      <c r="AA7" s="40">
        <f>'Dados Carreira'!J12</f>
        <v>0</v>
      </c>
      <c r="AB7" s="40">
        <f>'Dados Carreira'!K12</f>
      </c>
      <c r="AC7" s="40">
        <f>'Dados Carreira'!L12</f>
        <v>0</v>
      </c>
    </row>
    <row r="8" spans="1:29" ht="12.75">
      <c r="A8" s="40">
        <f>'Dados Pessoais'!C13</f>
        <v>0</v>
      </c>
      <c r="B8" s="40">
        <f>'Dados Pessoais'!D13</f>
        <v>0</v>
      </c>
      <c r="C8" s="40">
        <f>'Dados Pessoais'!E13</f>
        <v>0</v>
      </c>
      <c r="D8" s="40">
        <f>'Dados Pessoais'!F13</f>
        <v>0</v>
      </c>
      <c r="E8" s="41">
        <f>'Dados Pessoais'!G13</f>
        <v>0</v>
      </c>
      <c r="F8" s="40">
        <f>'Dados Pessoais'!H13</f>
        <v>0</v>
      </c>
      <c r="G8" s="40">
        <f>'Dados Pessoais'!I13</f>
        <v>0</v>
      </c>
      <c r="H8" s="40">
        <f>'Dados Pessoais'!J13</f>
        <v>0</v>
      </c>
      <c r="I8" s="40">
        <f>'Dados Pessoais'!K13</f>
        <v>0</v>
      </c>
      <c r="J8" s="40">
        <f>'Dados Pessoais'!L13</f>
        <v>0</v>
      </c>
      <c r="K8" s="40">
        <f>'Dados Pessoais'!M13</f>
        <v>0</v>
      </c>
      <c r="L8" s="41">
        <f>IF('Dados Pessoais'!N13="Solteiro(a)",E8,(IF(ISERROR(VLOOKUP('Dados Pessoais'!N13,estado_civil,2)),"",VLOOKUP('Dados Pessoais'!N13,estado_civil,2))))</f>
      </c>
      <c r="M8" s="41">
        <f>'Dados Pessoais'!O13</f>
        <v>0</v>
      </c>
      <c r="N8" s="40">
        <f>IF(ISERROR(VLOOKUP('Dados Pessoais'!P13,graus_academicos,2)),"",VLOOKUP('Dados Pessoais'!P13,graus_academicos,2))</f>
      </c>
      <c r="O8" s="41">
        <f>'Dados Pessoais'!Q13</f>
        <v>0</v>
      </c>
      <c r="P8" s="40">
        <f>IF(ISERROR(VLOOKUP('Dados Pessoais'!R13,pais,2)),"",VLOOKUP('Dados Pessoais'!R13,pais,2))</f>
      </c>
      <c r="Q8" s="40">
        <f>IF(ISERROR(VLOOKUP('Dados Pessoais'!S13,pais,2)),"",VLOOKUP('Dados Pessoais'!S13,pais,2))</f>
      </c>
      <c r="R8" s="40">
        <f>IF(ISERROR(VLOOKUP('Dados Pessoais'!T13,distrito,2)),"",VLOOKUP('Dados Pessoais'!T13,distrito,2))</f>
      </c>
      <c r="S8" s="40">
        <f>IF(ISERROR(VLOOKUP('Dados Pessoais'!U13,concelho,2)),"",VLOOKUP('Dados Pessoais'!U13,concelho,2))</f>
      </c>
      <c r="T8" s="40">
        <f>IF(ISERROR(VLOOKUP('Dados Pessoais'!V13,freguesia,2)),"",VLOOKUP('Dados Pessoais'!V13,freguesia,2))</f>
      </c>
      <c r="U8" s="40">
        <f>'Dados Carreira'!D13</f>
        <v>0</v>
      </c>
      <c r="V8" s="40">
        <f>IF(ISERROR(VLOOKUP('Dados Carreira'!E13,relacao_juridica,2)),"",VLOOKUP('Dados Carreira'!E13,relacao_juridica,2))</f>
      </c>
      <c r="W8" s="41">
        <f>'Dados Carreira'!F13</f>
        <v>0</v>
      </c>
      <c r="X8" s="40">
        <f>'Dados Carreira'!G13</f>
        <v>0</v>
      </c>
      <c r="Y8" s="40">
        <f>'Dados Carreira'!H13</f>
        <v>0</v>
      </c>
      <c r="Z8" s="40">
        <f>'Dados Carreira'!I13</f>
      </c>
      <c r="AA8" s="40">
        <f>'Dados Carreira'!J13</f>
        <v>0</v>
      </c>
      <c r="AB8" s="40">
        <f>'Dados Carreira'!K13</f>
      </c>
      <c r="AC8" s="40">
        <f>'Dados Carreira'!L13</f>
        <v>0</v>
      </c>
    </row>
    <row r="9" spans="1:29" ht="12.75">
      <c r="A9" s="40">
        <f>'Dados Pessoais'!C14</f>
        <v>0</v>
      </c>
      <c r="B9" s="40">
        <f>'Dados Pessoais'!D14</f>
        <v>0</v>
      </c>
      <c r="C9" s="40">
        <f>'Dados Pessoais'!E14</f>
        <v>0</v>
      </c>
      <c r="D9" s="40">
        <f>'Dados Pessoais'!F14</f>
        <v>0</v>
      </c>
      <c r="E9" s="41">
        <f>'Dados Pessoais'!G14</f>
        <v>0</v>
      </c>
      <c r="F9" s="40">
        <f>'Dados Pessoais'!H14</f>
        <v>0</v>
      </c>
      <c r="G9" s="40">
        <f>'Dados Pessoais'!I14</f>
        <v>0</v>
      </c>
      <c r="H9" s="40">
        <f>'Dados Pessoais'!J14</f>
        <v>0</v>
      </c>
      <c r="I9" s="40">
        <f>'Dados Pessoais'!K14</f>
        <v>0</v>
      </c>
      <c r="J9" s="40">
        <f>'Dados Pessoais'!L14</f>
        <v>0</v>
      </c>
      <c r="K9" s="40">
        <f>'Dados Pessoais'!M14</f>
        <v>0</v>
      </c>
      <c r="L9" s="41">
        <f>IF('Dados Pessoais'!N14="Solteiro(a)",E9,(IF(ISERROR(VLOOKUP('Dados Pessoais'!N14,estado_civil,2)),"",VLOOKUP('Dados Pessoais'!N14,estado_civil,2))))</f>
      </c>
      <c r="M9" s="41">
        <f>'Dados Pessoais'!O14</f>
        <v>0</v>
      </c>
      <c r="N9" s="40">
        <f>IF(ISERROR(VLOOKUP('Dados Pessoais'!P14,graus_academicos,2)),"",VLOOKUP('Dados Pessoais'!P14,graus_academicos,2))</f>
      </c>
      <c r="O9" s="41">
        <f>'Dados Pessoais'!Q14</f>
        <v>0</v>
      </c>
      <c r="P9" s="40">
        <f>IF(ISERROR(VLOOKUP('Dados Pessoais'!R14,pais,2)),"",VLOOKUP('Dados Pessoais'!R14,pais,2))</f>
      </c>
      <c r="Q9" s="40">
        <f>IF(ISERROR(VLOOKUP('Dados Pessoais'!S14,pais,2)),"",VLOOKUP('Dados Pessoais'!S14,pais,2))</f>
      </c>
      <c r="R9" s="40">
        <f>IF(ISERROR(VLOOKUP('Dados Pessoais'!T14,distrito,2)),"",VLOOKUP('Dados Pessoais'!T14,distrito,2))</f>
      </c>
      <c r="S9" s="40">
        <f>IF(ISERROR(VLOOKUP('Dados Pessoais'!U14,concelho,2)),"",VLOOKUP('Dados Pessoais'!U14,concelho,2))</f>
      </c>
      <c r="T9" s="40">
        <f>IF(ISERROR(VLOOKUP('Dados Pessoais'!V14,freguesia,2)),"",VLOOKUP('Dados Pessoais'!V14,freguesia,2))</f>
      </c>
      <c r="U9" s="40">
        <f>'Dados Carreira'!D14</f>
        <v>0</v>
      </c>
      <c r="V9" s="40">
        <f>IF(ISERROR(VLOOKUP('Dados Carreira'!E14,relacao_juridica,2)),"",VLOOKUP('Dados Carreira'!E14,relacao_juridica,2))</f>
      </c>
      <c r="W9" s="41">
        <f>'Dados Carreira'!F14</f>
        <v>0</v>
      </c>
      <c r="X9" s="40">
        <f>'Dados Carreira'!G14</f>
        <v>0</v>
      </c>
      <c r="Y9" s="40">
        <f>'Dados Carreira'!H14</f>
        <v>0</v>
      </c>
      <c r="Z9" s="40">
        <f>'Dados Carreira'!I14</f>
      </c>
      <c r="AA9" s="40">
        <f>'Dados Carreira'!J14</f>
        <v>0</v>
      </c>
      <c r="AB9" s="40">
        <f>'Dados Carreira'!K14</f>
      </c>
      <c r="AC9" s="40">
        <f>'Dados Carreira'!L14</f>
        <v>0</v>
      </c>
    </row>
    <row r="10" spans="1:29" ht="12.75">
      <c r="A10" s="40">
        <f>'Dados Pessoais'!C15</f>
        <v>0</v>
      </c>
      <c r="B10" s="40">
        <f>'Dados Pessoais'!D15</f>
        <v>0</v>
      </c>
      <c r="C10" s="40">
        <f>'Dados Pessoais'!E15</f>
        <v>0</v>
      </c>
      <c r="D10" s="40">
        <f>'Dados Pessoais'!F15</f>
        <v>0</v>
      </c>
      <c r="E10" s="41">
        <f>'Dados Pessoais'!G15</f>
        <v>0</v>
      </c>
      <c r="F10" s="40">
        <f>'Dados Pessoais'!H15</f>
        <v>0</v>
      </c>
      <c r="G10" s="40">
        <f>'Dados Pessoais'!I15</f>
        <v>0</v>
      </c>
      <c r="H10" s="40">
        <f>'Dados Pessoais'!J15</f>
        <v>0</v>
      </c>
      <c r="I10" s="40">
        <f>'Dados Pessoais'!K15</f>
        <v>0</v>
      </c>
      <c r="J10" s="40">
        <f>'Dados Pessoais'!L15</f>
        <v>0</v>
      </c>
      <c r="K10" s="40">
        <f>'Dados Pessoais'!M15</f>
        <v>0</v>
      </c>
      <c r="L10" s="41">
        <f>IF('Dados Pessoais'!N15="Solteiro(a)",E10,(IF(ISERROR(VLOOKUP('Dados Pessoais'!N15,estado_civil,2)),"",VLOOKUP('Dados Pessoais'!N15,estado_civil,2))))</f>
      </c>
      <c r="M10" s="41">
        <f>'Dados Pessoais'!O15</f>
        <v>0</v>
      </c>
      <c r="N10" s="40">
        <f>IF(ISERROR(VLOOKUP('Dados Pessoais'!P15,graus_academicos,2)),"",VLOOKUP('Dados Pessoais'!P15,graus_academicos,2))</f>
      </c>
      <c r="O10" s="41">
        <f>'Dados Pessoais'!Q15</f>
        <v>0</v>
      </c>
      <c r="P10" s="40">
        <f>IF(ISERROR(VLOOKUP('Dados Pessoais'!R15,pais,2)),"",VLOOKUP('Dados Pessoais'!R15,pais,2))</f>
      </c>
      <c r="Q10" s="40">
        <f>IF(ISERROR(VLOOKUP('Dados Pessoais'!S15,pais,2)),"",VLOOKUP('Dados Pessoais'!S15,pais,2))</f>
      </c>
      <c r="R10" s="40">
        <f>IF(ISERROR(VLOOKUP('Dados Pessoais'!T15,distrito,2)),"",VLOOKUP('Dados Pessoais'!T15,distrito,2))</f>
      </c>
      <c r="S10" s="40">
        <f>IF(ISERROR(VLOOKUP('Dados Pessoais'!U15,concelho,2)),"",VLOOKUP('Dados Pessoais'!U15,concelho,2))</f>
      </c>
      <c r="T10" s="40">
        <f>IF(ISERROR(VLOOKUP('Dados Pessoais'!V15,freguesia,2)),"",VLOOKUP('Dados Pessoais'!V15,freguesia,2))</f>
      </c>
      <c r="U10" s="40">
        <f>'Dados Carreira'!D15</f>
        <v>0</v>
      </c>
      <c r="V10" s="40">
        <f>IF(ISERROR(VLOOKUP('Dados Carreira'!E15,relacao_juridica,2)),"",VLOOKUP('Dados Carreira'!E15,relacao_juridica,2))</f>
      </c>
      <c r="W10" s="41">
        <f>'Dados Carreira'!F15</f>
        <v>0</v>
      </c>
      <c r="X10" s="40">
        <f>'Dados Carreira'!G15</f>
        <v>0</v>
      </c>
      <c r="Y10" s="40">
        <f>'Dados Carreira'!H15</f>
        <v>0</v>
      </c>
      <c r="Z10" s="40">
        <f>'Dados Carreira'!I15</f>
      </c>
      <c r="AA10" s="40">
        <f>'Dados Carreira'!J15</f>
        <v>0</v>
      </c>
      <c r="AB10" s="40">
        <f>'Dados Carreira'!K15</f>
      </c>
      <c r="AC10" s="40">
        <f>'Dados Carreira'!L15</f>
        <v>0</v>
      </c>
    </row>
    <row r="11" spans="1:29" ht="12.75">
      <c r="A11" s="40">
        <f>'Dados Pessoais'!C16</f>
        <v>0</v>
      </c>
      <c r="B11" s="40">
        <f>'Dados Pessoais'!D16</f>
        <v>0</v>
      </c>
      <c r="C11" s="40">
        <f>'Dados Pessoais'!E16</f>
        <v>0</v>
      </c>
      <c r="D11" s="40">
        <f>'Dados Pessoais'!F16</f>
        <v>0</v>
      </c>
      <c r="E11" s="41">
        <f>'Dados Pessoais'!G16</f>
        <v>0</v>
      </c>
      <c r="F11" s="40">
        <f>'Dados Pessoais'!H16</f>
        <v>0</v>
      </c>
      <c r="G11" s="40">
        <f>'Dados Pessoais'!I16</f>
        <v>0</v>
      </c>
      <c r="H11" s="40">
        <f>'Dados Pessoais'!J16</f>
        <v>0</v>
      </c>
      <c r="I11" s="40">
        <f>'Dados Pessoais'!K16</f>
        <v>0</v>
      </c>
      <c r="J11" s="40">
        <f>'Dados Pessoais'!L16</f>
        <v>0</v>
      </c>
      <c r="K11" s="40">
        <f>'Dados Pessoais'!M16</f>
        <v>0</v>
      </c>
      <c r="L11" s="41">
        <f>IF('Dados Pessoais'!N16="Solteiro(a)",E11,(IF(ISERROR(VLOOKUP('Dados Pessoais'!N16,estado_civil,2)),"",VLOOKUP('Dados Pessoais'!N16,estado_civil,2))))</f>
      </c>
      <c r="M11" s="41">
        <f>'Dados Pessoais'!O16</f>
        <v>0</v>
      </c>
      <c r="N11" s="40">
        <f>IF(ISERROR(VLOOKUP('Dados Pessoais'!P16,graus_academicos,2)),"",VLOOKUP('Dados Pessoais'!P16,graus_academicos,2))</f>
      </c>
      <c r="O11" s="41">
        <f>'Dados Pessoais'!Q16</f>
        <v>0</v>
      </c>
      <c r="P11" s="40">
        <f>IF(ISERROR(VLOOKUP('Dados Pessoais'!R16,pais,2)),"",VLOOKUP('Dados Pessoais'!R16,pais,2))</f>
      </c>
      <c r="Q11" s="40">
        <f>IF(ISERROR(VLOOKUP('Dados Pessoais'!S16,pais,2)),"",VLOOKUP('Dados Pessoais'!S16,pais,2))</f>
      </c>
      <c r="R11" s="40">
        <f>IF(ISERROR(VLOOKUP('Dados Pessoais'!T16,distrito,2)),"",VLOOKUP('Dados Pessoais'!T16,distrito,2))</f>
      </c>
      <c r="S11" s="40">
        <f>IF(ISERROR(VLOOKUP('Dados Pessoais'!U16,concelho,2)),"",VLOOKUP('Dados Pessoais'!U16,concelho,2))</f>
      </c>
      <c r="T11" s="40">
        <f>IF(ISERROR(VLOOKUP('Dados Pessoais'!V16,freguesia,2)),"",VLOOKUP('Dados Pessoais'!V16,freguesia,2))</f>
      </c>
      <c r="U11" s="40">
        <f>'Dados Carreira'!D16</f>
        <v>0</v>
      </c>
      <c r="V11" s="40">
        <f>IF(ISERROR(VLOOKUP('Dados Carreira'!E16,relacao_juridica,2)),"",VLOOKUP('Dados Carreira'!E16,relacao_juridica,2))</f>
      </c>
      <c r="W11" s="41">
        <f>'Dados Carreira'!F16</f>
        <v>0</v>
      </c>
      <c r="X11" s="40">
        <f>'Dados Carreira'!G16</f>
        <v>0</v>
      </c>
      <c r="Y11" s="40">
        <f>'Dados Carreira'!H16</f>
        <v>0</v>
      </c>
      <c r="Z11" s="40">
        <f>'Dados Carreira'!I16</f>
      </c>
      <c r="AA11" s="40">
        <f>'Dados Carreira'!J16</f>
        <v>0</v>
      </c>
      <c r="AB11" s="40">
        <f>'Dados Carreira'!K16</f>
      </c>
      <c r="AC11" s="40">
        <f>'Dados Carreira'!L16</f>
        <v>0</v>
      </c>
    </row>
    <row r="12" spans="1:29" ht="12.75">
      <c r="A12" s="40">
        <f>'Dados Pessoais'!C17</f>
        <v>0</v>
      </c>
      <c r="B12" s="40">
        <f>'Dados Pessoais'!D17</f>
        <v>0</v>
      </c>
      <c r="C12" s="40">
        <f>'Dados Pessoais'!E17</f>
        <v>0</v>
      </c>
      <c r="D12" s="40">
        <f>'Dados Pessoais'!F17</f>
        <v>0</v>
      </c>
      <c r="E12" s="41">
        <f>'Dados Pessoais'!G17</f>
        <v>0</v>
      </c>
      <c r="F12" s="40">
        <f>'Dados Pessoais'!H17</f>
        <v>0</v>
      </c>
      <c r="G12" s="40">
        <f>'Dados Pessoais'!I17</f>
        <v>0</v>
      </c>
      <c r="H12" s="40">
        <f>'Dados Pessoais'!J17</f>
        <v>0</v>
      </c>
      <c r="I12" s="40">
        <f>'Dados Pessoais'!K17</f>
        <v>0</v>
      </c>
      <c r="J12" s="40">
        <f>'Dados Pessoais'!L17</f>
        <v>0</v>
      </c>
      <c r="K12" s="40">
        <f>'Dados Pessoais'!M17</f>
        <v>0</v>
      </c>
      <c r="L12" s="41">
        <f>IF('Dados Pessoais'!N17="Solteiro(a)",E12,(IF(ISERROR(VLOOKUP('Dados Pessoais'!N17,estado_civil,2)),"",VLOOKUP('Dados Pessoais'!N17,estado_civil,2))))</f>
      </c>
      <c r="M12" s="41">
        <f>'Dados Pessoais'!O17</f>
        <v>0</v>
      </c>
      <c r="N12" s="40">
        <f>IF(ISERROR(VLOOKUP('Dados Pessoais'!P17,graus_academicos,2)),"",VLOOKUP('Dados Pessoais'!P17,graus_academicos,2))</f>
      </c>
      <c r="O12" s="41">
        <f>'Dados Pessoais'!Q17</f>
        <v>0</v>
      </c>
      <c r="P12" s="40">
        <f>IF(ISERROR(VLOOKUP('Dados Pessoais'!R17,pais,2)),"",VLOOKUP('Dados Pessoais'!R17,pais,2))</f>
      </c>
      <c r="Q12" s="40">
        <f>IF(ISERROR(VLOOKUP('Dados Pessoais'!S17,pais,2)),"",VLOOKUP('Dados Pessoais'!S17,pais,2))</f>
      </c>
      <c r="R12" s="40">
        <f>IF(ISERROR(VLOOKUP('Dados Pessoais'!T17,distrito,2)),"",VLOOKUP('Dados Pessoais'!T17,distrito,2))</f>
      </c>
      <c r="S12" s="40">
        <f>IF(ISERROR(VLOOKUP('Dados Pessoais'!U17,concelho,2)),"",VLOOKUP('Dados Pessoais'!U17,concelho,2))</f>
      </c>
      <c r="T12" s="40">
        <f>IF(ISERROR(VLOOKUP('Dados Pessoais'!V17,freguesia,2)),"",VLOOKUP('Dados Pessoais'!V17,freguesia,2))</f>
      </c>
      <c r="U12" s="40">
        <f>'Dados Carreira'!D17</f>
        <v>0</v>
      </c>
      <c r="V12" s="40">
        <f>IF(ISERROR(VLOOKUP('Dados Carreira'!E17,relacao_juridica,2)),"",VLOOKUP('Dados Carreira'!E17,relacao_juridica,2))</f>
      </c>
      <c r="W12" s="41">
        <f>'Dados Carreira'!F17</f>
        <v>0</v>
      </c>
      <c r="X12" s="40">
        <f>'Dados Carreira'!G17</f>
        <v>0</v>
      </c>
      <c r="Y12" s="40">
        <f>'Dados Carreira'!H17</f>
        <v>0</v>
      </c>
      <c r="Z12" s="40">
        <f>'Dados Carreira'!I17</f>
      </c>
      <c r="AA12" s="40">
        <f>'Dados Carreira'!J17</f>
        <v>0</v>
      </c>
      <c r="AB12" s="40">
        <f>'Dados Carreira'!K17</f>
      </c>
      <c r="AC12" s="40">
        <f>'Dados Carreira'!L17</f>
        <v>0</v>
      </c>
    </row>
    <row r="13" spans="1:29" ht="12.75">
      <c r="A13" s="40">
        <f>'Dados Pessoais'!C18</f>
        <v>0</v>
      </c>
      <c r="B13" s="40">
        <f>'Dados Pessoais'!D18</f>
        <v>0</v>
      </c>
      <c r="C13" s="40">
        <f>'Dados Pessoais'!E18</f>
        <v>0</v>
      </c>
      <c r="D13" s="40">
        <f>'Dados Pessoais'!F18</f>
        <v>0</v>
      </c>
      <c r="E13" s="41">
        <f>'Dados Pessoais'!G18</f>
        <v>0</v>
      </c>
      <c r="F13" s="40">
        <f>'Dados Pessoais'!H18</f>
        <v>0</v>
      </c>
      <c r="G13" s="40">
        <f>'Dados Pessoais'!I18</f>
        <v>0</v>
      </c>
      <c r="H13" s="40">
        <f>'Dados Pessoais'!J18</f>
        <v>0</v>
      </c>
      <c r="I13" s="40">
        <f>'Dados Pessoais'!K18</f>
        <v>0</v>
      </c>
      <c r="J13" s="40">
        <f>'Dados Pessoais'!L18</f>
        <v>0</v>
      </c>
      <c r="K13" s="40">
        <f>'Dados Pessoais'!M18</f>
        <v>0</v>
      </c>
      <c r="L13" s="41">
        <f>IF('Dados Pessoais'!N18="Solteiro(a)",E13,(IF(ISERROR(VLOOKUP('Dados Pessoais'!N18,estado_civil,2)),"",VLOOKUP('Dados Pessoais'!N18,estado_civil,2))))</f>
      </c>
      <c r="M13" s="41">
        <f>'Dados Pessoais'!O18</f>
        <v>0</v>
      </c>
      <c r="N13" s="40">
        <f>IF(ISERROR(VLOOKUP('Dados Pessoais'!P18,graus_academicos,2)),"",VLOOKUP('Dados Pessoais'!P18,graus_academicos,2))</f>
      </c>
      <c r="O13" s="41">
        <f>'Dados Pessoais'!Q18</f>
        <v>0</v>
      </c>
      <c r="P13" s="40">
        <f>IF(ISERROR(VLOOKUP('Dados Pessoais'!R18,pais,2)),"",VLOOKUP('Dados Pessoais'!R18,pais,2))</f>
      </c>
      <c r="Q13" s="40">
        <f>IF(ISERROR(VLOOKUP('Dados Pessoais'!S18,pais,2)),"",VLOOKUP('Dados Pessoais'!S18,pais,2))</f>
      </c>
      <c r="R13" s="40">
        <f>IF(ISERROR(VLOOKUP('Dados Pessoais'!T18,distrito,2)),"",VLOOKUP('Dados Pessoais'!T18,distrito,2))</f>
      </c>
      <c r="S13" s="40">
        <f>IF(ISERROR(VLOOKUP('Dados Pessoais'!U18,concelho,2)),"",VLOOKUP('Dados Pessoais'!U18,concelho,2))</f>
      </c>
      <c r="T13" s="40">
        <f>IF(ISERROR(VLOOKUP('Dados Pessoais'!V18,freguesia,2)),"",VLOOKUP('Dados Pessoais'!V18,freguesia,2))</f>
      </c>
      <c r="U13" s="40">
        <f>'Dados Carreira'!D18</f>
        <v>0</v>
      </c>
      <c r="V13" s="40">
        <f>IF(ISERROR(VLOOKUP('Dados Carreira'!E18,relacao_juridica,2)),"",VLOOKUP('Dados Carreira'!E18,relacao_juridica,2))</f>
      </c>
      <c r="W13" s="41">
        <f>'Dados Carreira'!F18</f>
        <v>0</v>
      </c>
      <c r="X13" s="40">
        <f>'Dados Carreira'!G18</f>
        <v>0</v>
      </c>
      <c r="Y13" s="40">
        <f>'Dados Carreira'!H18</f>
        <v>0</v>
      </c>
      <c r="Z13" s="40">
        <f>'Dados Carreira'!I18</f>
      </c>
      <c r="AA13" s="40">
        <f>'Dados Carreira'!J18</f>
        <v>0</v>
      </c>
      <c r="AB13" s="40">
        <f>'Dados Carreira'!K18</f>
      </c>
      <c r="AC13" s="40">
        <f>'Dados Carreira'!L18</f>
        <v>0</v>
      </c>
    </row>
    <row r="14" spans="1:29" ht="12.75">
      <c r="A14" s="40">
        <f>'Dados Pessoais'!C19</f>
        <v>0</v>
      </c>
      <c r="B14" s="40">
        <f>'Dados Pessoais'!D19</f>
        <v>0</v>
      </c>
      <c r="C14" s="40">
        <f>'Dados Pessoais'!E19</f>
        <v>0</v>
      </c>
      <c r="D14" s="40">
        <f>'Dados Pessoais'!F19</f>
        <v>0</v>
      </c>
      <c r="E14" s="41">
        <f>'Dados Pessoais'!G19</f>
        <v>0</v>
      </c>
      <c r="F14" s="40">
        <f>'Dados Pessoais'!H19</f>
        <v>0</v>
      </c>
      <c r="G14" s="40">
        <f>'Dados Pessoais'!I19</f>
        <v>0</v>
      </c>
      <c r="H14" s="40">
        <f>'Dados Pessoais'!J19</f>
        <v>0</v>
      </c>
      <c r="I14" s="40">
        <f>'Dados Pessoais'!K19</f>
        <v>0</v>
      </c>
      <c r="J14" s="40">
        <f>'Dados Pessoais'!L19</f>
        <v>0</v>
      </c>
      <c r="K14" s="40">
        <f>'Dados Pessoais'!M19</f>
        <v>0</v>
      </c>
      <c r="L14" s="41">
        <f>IF('Dados Pessoais'!N19="Solteiro(a)",E14,(IF(ISERROR(VLOOKUP('Dados Pessoais'!N19,estado_civil,2)),"",VLOOKUP('Dados Pessoais'!N19,estado_civil,2))))</f>
      </c>
      <c r="M14" s="41">
        <f>'Dados Pessoais'!O19</f>
        <v>0</v>
      </c>
      <c r="N14" s="40">
        <f>IF(ISERROR(VLOOKUP('Dados Pessoais'!P19,graus_academicos,2)),"",VLOOKUP('Dados Pessoais'!P19,graus_academicos,2))</f>
      </c>
      <c r="O14" s="41">
        <f>'Dados Pessoais'!Q19</f>
        <v>0</v>
      </c>
      <c r="P14" s="40">
        <f>IF(ISERROR(VLOOKUP('Dados Pessoais'!R19,pais,2)),"",VLOOKUP('Dados Pessoais'!R19,pais,2))</f>
      </c>
      <c r="Q14" s="40">
        <f>IF(ISERROR(VLOOKUP('Dados Pessoais'!S19,pais,2)),"",VLOOKUP('Dados Pessoais'!S19,pais,2))</f>
      </c>
      <c r="R14" s="40">
        <f>IF(ISERROR(VLOOKUP('Dados Pessoais'!T19,distrito,2)),"",VLOOKUP('Dados Pessoais'!T19,distrito,2))</f>
      </c>
      <c r="S14" s="40">
        <f>IF(ISERROR(VLOOKUP('Dados Pessoais'!U19,concelho,2)),"",VLOOKUP('Dados Pessoais'!U19,concelho,2))</f>
      </c>
      <c r="T14" s="40">
        <f>IF(ISERROR(VLOOKUP('Dados Pessoais'!V19,freguesia,2)),"",VLOOKUP('Dados Pessoais'!V19,freguesia,2))</f>
      </c>
      <c r="U14" s="40">
        <f>'Dados Carreira'!D19</f>
        <v>0</v>
      </c>
      <c r="V14" s="40">
        <f>IF(ISERROR(VLOOKUP('Dados Carreira'!E19,relacao_juridica,2)),"",VLOOKUP('Dados Carreira'!E19,relacao_juridica,2))</f>
      </c>
      <c r="W14" s="41">
        <f>'Dados Carreira'!F19</f>
        <v>0</v>
      </c>
      <c r="X14" s="40">
        <f>'Dados Carreira'!G19</f>
        <v>0</v>
      </c>
      <c r="Y14" s="40">
        <f>'Dados Carreira'!H19</f>
        <v>0</v>
      </c>
      <c r="Z14" s="40">
        <f>'Dados Carreira'!I19</f>
      </c>
      <c r="AA14" s="40">
        <f>'Dados Carreira'!J19</f>
        <v>0</v>
      </c>
      <c r="AB14" s="40">
        <f>'Dados Carreira'!K19</f>
      </c>
      <c r="AC14" s="40">
        <f>'Dados Carreira'!L19</f>
        <v>0</v>
      </c>
    </row>
    <row r="15" spans="1:29" ht="12.75">
      <c r="A15" s="40">
        <f>'Dados Pessoais'!C20</f>
        <v>0</v>
      </c>
      <c r="B15" s="40">
        <f>'Dados Pessoais'!D20</f>
        <v>0</v>
      </c>
      <c r="C15" s="40">
        <f>'Dados Pessoais'!E20</f>
        <v>0</v>
      </c>
      <c r="D15" s="40">
        <f>'Dados Pessoais'!F20</f>
        <v>0</v>
      </c>
      <c r="E15" s="41">
        <f>'Dados Pessoais'!G20</f>
        <v>0</v>
      </c>
      <c r="F15" s="40">
        <f>'Dados Pessoais'!H20</f>
        <v>0</v>
      </c>
      <c r="G15" s="40">
        <f>'Dados Pessoais'!I20</f>
        <v>0</v>
      </c>
      <c r="H15" s="40">
        <f>'Dados Pessoais'!J20</f>
        <v>0</v>
      </c>
      <c r="I15" s="40">
        <f>'Dados Pessoais'!K20</f>
        <v>0</v>
      </c>
      <c r="J15" s="40">
        <f>'Dados Pessoais'!L20</f>
        <v>0</v>
      </c>
      <c r="K15" s="40">
        <f>'Dados Pessoais'!M20</f>
        <v>0</v>
      </c>
      <c r="L15" s="41">
        <f>IF('Dados Pessoais'!N20="Solteiro(a)",E15,(IF(ISERROR(VLOOKUP('Dados Pessoais'!N20,estado_civil,2)),"",VLOOKUP('Dados Pessoais'!N20,estado_civil,2))))</f>
      </c>
      <c r="M15" s="41">
        <f>'Dados Pessoais'!O20</f>
        <v>0</v>
      </c>
      <c r="N15" s="40">
        <f>IF(ISERROR(VLOOKUP('Dados Pessoais'!P20,graus_academicos,2)),"",VLOOKUP('Dados Pessoais'!P20,graus_academicos,2))</f>
      </c>
      <c r="O15" s="41">
        <f>'Dados Pessoais'!Q20</f>
        <v>0</v>
      </c>
      <c r="P15" s="40">
        <f>IF(ISERROR(VLOOKUP('Dados Pessoais'!R20,pais,2)),"",VLOOKUP('Dados Pessoais'!R20,pais,2))</f>
      </c>
      <c r="Q15" s="40">
        <f>IF(ISERROR(VLOOKUP('Dados Pessoais'!S20,pais,2)),"",VLOOKUP('Dados Pessoais'!S20,pais,2))</f>
      </c>
      <c r="R15" s="40">
        <f>IF(ISERROR(VLOOKUP('Dados Pessoais'!T20,distrito,2)),"",VLOOKUP('Dados Pessoais'!T20,distrito,2))</f>
      </c>
      <c r="S15" s="40">
        <f>IF(ISERROR(VLOOKUP('Dados Pessoais'!U20,concelho,2)),"",VLOOKUP('Dados Pessoais'!U20,concelho,2))</f>
      </c>
      <c r="T15" s="40">
        <f>IF(ISERROR(VLOOKUP('Dados Pessoais'!V20,freguesia,2)),"",VLOOKUP('Dados Pessoais'!V20,freguesia,2))</f>
      </c>
      <c r="U15" s="40">
        <f>'Dados Carreira'!D20</f>
        <v>0</v>
      </c>
      <c r="V15" s="40">
        <f>IF(ISERROR(VLOOKUP('Dados Carreira'!E20,relacao_juridica,2)),"",VLOOKUP('Dados Carreira'!E20,relacao_juridica,2))</f>
      </c>
      <c r="W15" s="41">
        <f>'Dados Carreira'!F20</f>
        <v>0</v>
      </c>
      <c r="X15" s="40">
        <f>'Dados Carreira'!G20</f>
        <v>0</v>
      </c>
      <c r="Y15" s="40">
        <f>'Dados Carreira'!H20</f>
        <v>0</v>
      </c>
      <c r="Z15" s="40">
        <f>'Dados Carreira'!I20</f>
      </c>
      <c r="AA15" s="40">
        <f>'Dados Carreira'!J20</f>
        <v>0</v>
      </c>
      <c r="AB15" s="40">
        <f>'Dados Carreira'!K20</f>
      </c>
      <c r="AC15" s="40">
        <f>'Dados Carreira'!L20</f>
        <v>0</v>
      </c>
    </row>
    <row r="16" spans="1:29" ht="12.75">
      <c r="A16" s="40">
        <f>'Dados Pessoais'!C21</f>
        <v>0</v>
      </c>
      <c r="B16" s="40">
        <f>'Dados Pessoais'!D21</f>
        <v>0</v>
      </c>
      <c r="C16" s="40">
        <f>'Dados Pessoais'!E21</f>
        <v>0</v>
      </c>
      <c r="D16" s="40">
        <f>'Dados Pessoais'!F21</f>
        <v>0</v>
      </c>
      <c r="E16" s="41">
        <f>'Dados Pessoais'!G21</f>
        <v>0</v>
      </c>
      <c r="F16" s="40">
        <f>'Dados Pessoais'!H21</f>
        <v>0</v>
      </c>
      <c r="G16" s="40">
        <f>'Dados Pessoais'!I21</f>
        <v>0</v>
      </c>
      <c r="H16" s="40">
        <f>'Dados Pessoais'!J21</f>
        <v>0</v>
      </c>
      <c r="I16" s="40">
        <f>'Dados Pessoais'!K21</f>
        <v>0</v>
      </c>
      <c r="J16" s="40">
        <f>'Dados Pessoais'!L21</f>
        <v>0</v>
      </c>
      <c r="K16" s="40">
        <f>'Dados Pessoais'!M21</f>
        <v>0</v>
      </c>
      <c r="L16" s="41">
        <f>IF('Dados Pessoais'!N21="Solteiro(a)",E16,(IF(ISERROR(VLOOKUP('Dados Pessoais'!N21,estado_civil,2)),"",VLOOKUP('Dados Pessoais'!N21,estado_civil,2))))</f>
      </c>
      <c r="M16" s="41">
        <f>'Dados Pessoais'!O21</f>
        <v>0</v>
      </c>
      <c r="N16" s="40">
        <f>IF(ISERROR(VLOOKUP('Dados Pessoais'!P21,graus_academicos,2)),"",VLOOKUP('Dados Pessoais'!P21,graus_academicos,2))</f>
      </c>
      <c r="O16" s="41">
        <f>'Dados Pessoais'!Q21</f>
        <v>0</v>
      </c>
      <c r="P16" s="40">
        <f>IF(ISERROR(VLOOKUP('Dados Pessoais'!R21,pais,2)),"",VLOOKUP('Dados Pessoais'!R21,pais,2))</f>
      </c>
      <c r="Q16" s="40">
        <f>IF(ISERROR(VLOOKUP('Dados Pessoais'!S21,pais,2)),"",VLOOKUP('Dados Pessoais'!S21,pais,2))</f>
      </c>
      <c r="R16" s="40">
        <f>IF(ISERROR(VLOOKUP('Dados Pessoais'!T21,distrito,2)),"",VLOOKUP('Dados Pessoais'!T21,distrito,2))</f>
      </c>
      <c r="S16" s="40">
        <f>IF(ISERROR(VLOOKUP('Dados Pessoais'!U21,concelho,2)),"",VLOOKUP('Dados Pessoais'!U21,concelho,2))</f>
      </c>
      <c r="T16" s="40">
        <f>IF(ISERROR(VLOOKUP('Dados Pessoais'!V21,freguesia,2)),"",VLOOKUP('Dados Pessoais'!V21,freguesia,2))</f>
      </c>
      <c r="U16" s="40">
        <f>'Dados Carreira'!D21</f>
        <v>0</v>
      </c>
      <c r="V16" s="40">
        <f>IF(ISERROR(VLOOKUP('Dados Carreira'!E21,relacao_juridica,2)),"",VLOOKUP('Dados Carreira'!E21,relacao_juridica,2))</f>
      </c>
      <c r="W16" s="41">
        <f>'Dados Carreira'!F21</f>
        <v>0</v>
      </c>
      <c r="X16" s="40">
        <f>'Dados Carreira'!G21</f>
        <v>0</v>
      </c>
      <c r="Y16" s="40">
        <f>'Dados Carreira'!H21</f>
        <v>0</v>
      </c>
      <c r="Z16" s="40">
        <f>'Dados Carreira'!I21</f>
      </c>
      <c r="AA16" s="40">
        <f>'Dados Carreira'!J21</f>
        <v>0</v>
      </c>
      <c r="AB16" s="40">
        <f>'Dados Carreira'!K21</f>
      </c>
      <c r="AC16" s="40">
        <f>'Dados Carreira'!L21</f>
        <v>0</v>
      </c>
    </row>
    <row r="17" spans="1:29" ht="12.75">
      <c r="A17" s="40">
        <f>'Dados Pessoais'!C22</f>
        <v>0</v>
      </c>
      <c r="B17" s="40">
        <f>'Dados Pessoais'!D22</f>
        <v>0</v>
      </c>
      <c r="C17" s="40">
        <f>'Dados Pessoais'!E22</f>
        <v>0</v>
      </c>
      <c r="D17" s="40">
        <f>'Dados Pessoais'!F22</f>
        <v>0</v>
      </c>
      <c r="E17" s="41">
        <f>'Dados Pessoais'!G22</f>
        <v>0</v>
      </c>
      <c r="F17" s="40">
        <f>'Dados Pessoais'!H22</f>
        <v>0</v>
      </c>
      <c r="G17" s="40">
        <f>'Dados Pessoais'!I22</f>
        <v>0</v>
      </c>
      <c r="H17" s="40">
        <f>'Dados Pessoais'!J22</f>
        <v>0</v>
      </c>
      <c r="I17" s="40">
        <f>'Dados Pessoais'!K22</f>
        <v>0</v>
      </c>
      <c r="J17" s="40">
        <f>'Dados Pessoais'!L22</f>
        <v>0</v>
      </c>
      <c r="K17" s="40">
        <f>'Dados Pessoais'!M22</f>
        <v>0</v>
      </c>
      <c r="L17" s="41">
        <f>IF('Dados Pessoais'!N22="Solteiro(a)",E17,(IF(ISERROR(VLOOKUP('Dados Pessoais'!N22,estado_civil,2)),"",VLOOKUP('Dados Pessoais'!N22,estado_civil,2))))</f>
      </c>
      <c r="M17" s="41">
        <f>'Dados Pessoais'!O22</f>
        <v>0</v>
      </c>
      <c r="N17" s="40">
        <f>IF(ISERROR(VLOOKUP('Dados Pessoais'!P22,graus_academicos,2)),"",VLOOKUP('Dados Pessoais'!P22,graus_academicos,2))</f>
      </c>
      <c r="O17" s="41">
        <f>'Dados Pessoais'!Q22</f>
        <v>0</v>
      </c>
      <c r="P17" s="40">
        <f>IF(ISERROR(VLOOKUP('Dados Pessoais'!R22,pais,2)),"",VLOOKUP('Dados Pessoais'!R22,pais,2))</f>
      </c>
      <c r="Q17" s="40">
        <f>IF(ISERROR(VLOOKUP('Dados Pessoais'!S22,pais,2)),"",VLOOKUP('Dados Pessoais'!S22,pais,2))</f>
      </c>
      <c r="R17" s="40">
        <f>IF(ISERROR(VLOOKUP('Dados Pessoais'!T22,distrito,2)),"",VLOOKUP('Dados Pessoais'!T22,distrito,2))</f>
      </c>
      <c r="S17" s="40">
        <f>IF(ISERROR(VLOOKUP('Dados Pessoais'!U22,concelho,2)),"",VLOOKUP('Dados Pessoais'!U22,concelho,2))</f>
      </c>
      <c r="T17" s="40">
        <f>IF(ISERROR(VLOOKUP('Dados Pessoais'!V22,freguesia,2)),"",VLOOKUP('Dados Pessoais'!V22,freguesia,2))</f>
      </c>
      <c r="U17" s="40">
        <f>'Dados Carreira'!D22</f>
        <v>0</v>
      </c>
      <c r="V17" s="40">
        <f>IF(ISERROR(VLOOKUP('Dados Carreira'!E22,relacao_juridica,2)),"",VLOOKUP('Dados Carreira'!E22,relacao_juridica,2))</f>
      </c>
      <c r="W17" s="41">
        <f>'Dados Carreira'!F22</f>
        <v>0</v>
      </c>
      <c r="X17" s="40">
        <f>'Dados Carreira'!G22</f>
        <v>0</v>
      </c>
      <c r="Y17" s="40">
        <f>'Dados Carreira'!H22</f>
        <v>0</v>
      </c>
      <c r="Z17" s="40">
        <f>'Dados Carreira'!I22</f>
      </c>
      <c r="AA17" s="40">
        <f>'Dados Carreira'!J22</f>
        <v>0</v>
      </c>
      <c r="AB17" s="40">
        <f>'Dados Carreira'!K22</f>
      </c>
      <c r="AC17" s="40">
        <f>'Dados Carreira'!L22</f>
        <v>0</v>
      </c>
    </row>
    <row r="18" spans="1:29" ht="12.75">
      <c r="A18" s="40">
        <f>'Dados Pessoais'!C23</f>
        <v>0</v>
      </c>
      <c r="B18" s="40">
        <f>'Dados Pessoais'!D23</f>
        <v>0</v>
      </c>
      <c r="C18" s="40">
        <f>'Dados Pessoais'!E23</f>
        <v>0</v>
      </c>
      <c r="D18" s="40">
        <f>'Dados Pessoais'!F23</f>
        <v>0</v>
      </c>
      <c r="E18" s="41">
        <f>'Dados Pessoais'!G23</f>
        <v>0</v>
      </c>
      <c r="F18" s="40">
        <f>'Dados Pessoais'!H23</f>
        <v>0</v>
      </c>
      <c r="G18" s="40">
        <f>'Dados Pessoais'!I23</f>
        <v>0</v>
      </c>
      <c r="H18" s="40">
        <f>'Dados Pessoais'!J23</f>
        <v>0</v>
      </c>
      <c r="I18" s="40">
        <f>'Dados Pessoais'!K23</f>
        <v>0</v>
      </c>
      <c r="J18" s="40">
        <f>'Dados Pessoais'!L23</f>
        <v>0</v>
      </c>
      <c r="K18" s="40">
        <f>'Dados Pessoais'!M23</f>
        <v>0</v>
      </c>
      <c r="L18" s="41">
        <f>IF('Dados Pessoais'!N23="Solteiro(a)",E18,(IF(ISERROR(VLOOKUP('Dados Pessoais'!N23,estado_civil,2)),"",VLOOKUP('Dados Pessoais'!N23,estado_civil,2))))</f>
      </c>
      <c r="M18" s="41">
        <f>'Dados Pessoais'!O23</f>
        <v>0</v>
      </c>
      <c r="N18" s="40">
        <f>IF(ISERROR(VLOOKUP('Dados Pessoais'!P23,graus_academicos,2)),"",VLOOKUP('Dados Pessoais'!P23,graus_academicos,2))</f>
      </c>
      <c r="O18" s="41">
        <f>'Dados Pessoais'!Q23</f>
        <v>0</v>
      </c>
      <c r="P18" s="40">
        <f>IF(ISERROR(VLOOKUP('Dados Pessoais'!R23,pais,2)),"",VLOOKUP('Dados Pessoais'!R23,pais,2))</f>
      </c>
      <c r="Q18" s="40">
        <f>IF(ISERROR(VLOOKUP('Dados Pessoais'!S23,pais,2)),"",VLOOKUP('Dados Pessoais'!S23,pais,2))</f>
      </c>
      <c r="R18" s="40">
        <f>IF(ISERROR(VLOOKUP('Dados Pessoais'!T23,distrito,2)),"",VLOOKUP('Dados Pessoais'!T23,distrito,2))</f>
      </c>
      <c r="S18" s="40">
        <f>IF(ISERROR(VLOOKUP('Dados Pessoais'!U23,concelho,2)),"",VLOOKUP('Dados Pessoais'!U23,concelho,2))</f>
      </c>
      <c r="T18" s="40">
        <f>IF(ISERROR(VLOOKUP('Dados Pessoais'!V23,freguesia,2)),"",VLOOKUP('Dados Pessoais'!V23,freguesia,2))</f>
      </c>
      <c r="U18" s="40">
        <f>'Dados Carreira'!D23</f>
        <v>0</v>
      </c>
      <c r="V18" s="40">
        <f>IF(ISERROR(VLOOKUP('Dados Carreira'!E23,relacao_juridica,2)),"",VLOOKUP('Dados Carreira'!E23,relacao_juridica,2))</f>
      </c>
      <c r="W18" s="41">
        <f>'Dados Carreira'!F23</f>
        <v>0</v>
      </c>
      <c r="X18" s="40">
        <f>'Dados Carreira'!G23</f>
        <v>0</v>
      </c>
      <c r="Y18" s="40">
        <f>'Dados Carreira'!H23</f>
        <v>0</v>
      </c>
      <c r="Z18" s="40">
        <f>'Dados Carreira'!I23</f>
      </c>
      <c r="AA18" s="40">
        <f>'Dados Carreira'!J23</f>
        <v>0</v>
      </c>
      <c r="AB18" s="40">
        <f>'Dados Carreira'!K23</f>
      </c>
      <c r="AC18" s="40">
        <f>'Dados Carreira'!L23</f>
        <v>0</v>
      </c>
    </row>
    <row r="19" spans="1:29" ht="12.75">
      <c r="A19" s="40">
        <f>'Dados Pessoais'!C24</f>
        <v>0</v>
      </c>
      <c r="B19" s="40">
        <f>'Dados Pessoais'!D24</f>
        <v>0</v>
      </c>
      <c r="C19" s="40">
        <f>'Dados Pessoais'!E24</f>
        <v>0</v>
      </c>
      <c r="D19" s="40">
        <f>'Dados Pessoais'!F24</f>
        <v>0</v>
      </c>
      <c r="E19" s="41">
        <f>'Dados Pessoais'!G24</f>
        <v>0</v>
      </c>
      <c r="F19" s="40">
        <f>'Dados Pessoais'!H24</f>
        <v>0</v>
      </c>
      <c r="G19" s="40">
        <f>'Dados Pessoais'!I24</f>
        <v>0</v>
      </c>
      <c r="H19" s="40">
        <f>'Dados Pessoais'!J24</f>
        <v>0</v>
      </c>
      <c r="I19" s="40">
        <f>'Dados Pessoais'!K24</f>
        <v>0</v>
      </c>
      <c r="J19" s="40">
        <f>'Dados Pessoais'!L24</f>
        <v>0</v>
      </c>
      <c r="K19" s="40">
        <f>'Dados Pessoais'!M24</f>
        <v>0</v>
      </c>
      <c r="L19" s="41">
        <f>IF('Dados Pessoais'!N24="Solteiro(a)",E19,(IF(ISERROR(VLOOKUP('Dados Pessoais'!N24,estado_civil,2)),"",VLOOKUP('Dados Pessoais'!N24,estado_civil,2))))</f>
      </c>
      <c r="M19" s="41">
        <f>'Dados Pessoais'!O24</f>
        <v>0</v>
      </c>
      <c r="N19" s="40">
        <f>IF(ISERROR(VLOOKUP('Dados Pessoais'!P24,graus_academicos,2)),"",VLOOKUP('Dados Pessoais'!P24,graus_academicos,2))</f>
      </c>
      <c r="O19" s="41">
        <f>'Dados Pessoais'!Q24</f>
        <v>0</v>
      </c>
      <c r="P19" s="40">
        <f>IF(ISERROR(VLOOKUP('Dados Pessoais'!R24,pais,2)),"",VLOOKUP('Dados Pessoais'!R24,pais,2))</f>
      </c>
      <c r="Q19" s="40">
        <f>IF(ISERROR(VLOOKUP('Dados Pessoais'!S24,pais,2)),"",VLOOKUP('Dados Pessoais'!S24,pais,2))</f>
      </c>
      <c r="R19" s="40">
        <f>IF(ISERROR(VLOOKUP('Dados Pessoais'!T24,distrito,2)),"",VLOOKUP('Dados Pessoais'!T24,distrito,2))</f>
      </c>
      <c r="S19" s="40">
        <f>IF(ISERROR(VLOOKUP('Dados Pessoais'!U24,concelho,2)),"",VLOOKUP('Dados Pessoais'!U24,concelho,2))</f>
      </c>
      <c r="T19" s="40">
        <f>IF(ISERROR(VLOOKUP('Dados Pessoais'!V24,freguesia,2)),"",VLOOKUP('Dados Pessoais'!V24,freguesia,2))</f>
      </c>
      <c r="U19" s="40">
        <f>'Dados Carreira'!D24</f>
        <v>0</v>
      </c>
      <c r="V19" s="40">
        <f>IF(ISERROR(VLOOKUP('Dados Carreira'!E24,relacao_juridica,2)),"",VLOOKUP('Dados Carreira'!E24,relacao_juridica,2))</f>
      </c>
      <c r="W19" s="41">
        <f>'Dados Carreira'!F24</f>
        <v>0</v>
      </c>
      <c r="X19" s="40">
        <f>'Dados Carreira'!G24</f>
        <v>0</v>
      </c>
      <c r="Y19" s="40">
        <f>'Dados Carreira'!H24</f>
        <v>0</v>
      </c>
      <c r="Z19" s="40">
        <f>'Dados Carreira'!I24</f>
      </c>
      <c r="AA19" s="40">
        <f>'Dados Carreira'!J24</f>
        <v>0</v>
      </c>
      <c r="AB19" s="40">
        <f>'Dados Carreira'!K24</f>
      </c>
      <c r="AC19" s="40">
        <f>'Dados Carreira'!L24</f>
        <v>0</v>
      </c>
    </row>
    <row r="20" spans="1:29" ht="12.75">
      <c r="A20" s="40">
        <f>'Dados Pessoais'!C25</f>
        <v>0</v>
      </c>
      <c r="B20" s="40">
        <f>'Dados Pessoais'!D25</f>
        <v>0</v>
      </c>
      <c r="C20" s="40">
        <f>'Dados Pessoais'!E25</f>
        <v>0</v>
      </c>
      <c r="D20" s="40">
        <f>'Dados Pessoais'!F25</f>
        <v>0</v>
      </c>
      <c r="E20" s="41">
        <f>'Dados Pessoais'!G25</f>
        <v>0</v>
      </c>
      <c r="F20" s="40">
        <f>'Dados Pessoais'!H25</f>
        <v>0</v>
      </c>
      <c r="G20" s="40">
        <f>'Dados Pessoais'!I25</f>
        <v>0</v>
      </c>
      <c r="H20" s="40">
        <f>'Dados Pessoais'!J25</f>
        <v>0</v>
      </c>
      <c r="I20" s="40">
        <f>'Dados Pessoais'!K25</f>
        <v>0</v>
      </c>
      <c r="J20" s="40">
        <f>'Dados Pessoais'!L25</f>
        <v>0</v>
      </c>
      <c r="K20" s="40">
        <f>'Dados Pessoais'!M25</f>
        <v>0</v>
      </c>
      <c r="L20" s="41">
        <f>IF('Dados Pessoais'!N25="Solteiro(a)",E20,(IF(ISERROR(VLOOKUP('Dados Pessoais'!N25,estado_civil,2)),"",VLOOKUP('Dados Pessoais'!N25,estado_civil,2))))</f>
      </c>
      <c r="M20" s="41">
        <f>'Dados Pessoais'!O25</f>
        <v>0</v>
      </c>
      <c r="N20" s="40">
        <f>IF(ISERROR(VLOOKUP('Dados Pessoais'!P25,graus_academicos,2)),"",VLOOKUP('Dados Pessoais'!P25,graus_academicos,2))</f>
      </c>
      <c r="O20" s="41">
        <f>'Dados Pessoais'!Q25</f>
        <v>0</v>
      </c>
      <c r="P20" s="40">
        <f>IF(ISERROR(VLOOKUP('Dados Pessoais'!R25,pais,2)),"",VLOOKUP('Dados Pessoais'!R25,pais,2))</f>
      </c>
      <c r="Q20" s="40">
        <f>IF(ISERROR(VLOOKUP('Dados Pessoais'!S25,pais,2)),"",VLOOKUP('Dados Pessoais'!S25,pais,2))</f>
      </c>
      <c r="R20" s="40">
        <f>IF(ISERROR(VLOOKUP('Dados Pessoais'!T25,distrito,2)),"",VLOOKUP('Dados Pessoais'!T25,distrito,2))</f>
      </c>
      <c r="S20" s="40">
        <f>IF(ISERROR(VLOOKUP('Dados Pessoais'!U25,concelho,2)),"",VLOOKUP('Dados Pessoais'!U25,concelho,2))</f>
      </c>
      <c r="T20" s="40">
        <f>IF(ISERROR(VLOOKUP('Dados Pessoais'!V25,freguesia,2)),"",VLOOKUP('Dados Pessoais'!V25,freguesia,2))</f>
      </c>
      <c r="U20" s="40">
        <f>'Dados Carreira'!D25</f>
        <v>0</v>
      </c>
      <c r="V20" s="40">
        <f>IF(ISERROR(VLOOKUP('Dados Carreira'!E25,relacao_juridica,2)),"",VLOOKUP('Dados Carreira'!E25,relacao_juridica,2))</f>
      </c>
      <c r="W20" s="41">
        <f>'Dados Carreira'!F25</f>
        <v>0</v>
      </c>
      <c r="X20" s="40">
        <f>'Dados Carreira'!G25</f>
        <v>0</v>
      </c>
      <c r="Y20" s="40">
        <f>'Dados Carreira'!H25</f>
        <v>0</v>
      </c>
      <c r="Z20" s="40">
        <f>'Dados Carreira'!I25</f>
      </c>
      <c r="AA20" s="40">
        <f>'Dados Carreira'!J25</f>
        <v>0</v>
      </c>
      <c r="AB20" s="40">
        <f>'Dados Carreira'!K25</f>
      </c>
      <c r="AC20" s="40">
        <f>'Dados Carreira'!L25</f>
        <v>0</v>
      </c>
    </row>
    <row r="21" spans="1:29" ht="12.75">
      <c r="A21" s="40">
        <f>'Dados Pessoais'!C26</f>
        <v>0</v>
      </c>
      <c r="B21" s="40">
        <f>'Dados Pessoais'!D26</f>
        <v>0</v>
      </c>
      <c r="C21" s="40">
        <f>'Dados Pessoais'!E26</f>
        <v>0</v>
      </c>
      <c r="D21" s="40">
        <f>'Dados Pessoais'!F26</f>
        <v>0</v>
      </c>
      <c r="E21" s="41">
        <f>'Dados Pessoais'!G26</f>
        <v>0</v>
      </c>
      <c r="F21" s="40">
        <f>'Dados Pessoais'!H26</f>
        <v>0</v>
      </c>
      <c r="G21" s="40">
        <f>'Dados Pessoais'!I26</f>
        <v>0</v>
      </c>
      <c r="H21" s="40">
        <f>'Dados Pessoais'!J26</f>
        <v>0</v>
      </c>
      <c r="I21" s="40">
        <f>'Dados Pessoais'!K26</f>
        <v>0</v>
      </c>
      <c r="J21" s="40">
        <f>'Dados Pessoais'!L26</f>
        <v>0</v>
      </c>
      <c r="K21" s="40">
        <f>'Dados Pessoais'!M26</f>
        <v>0</v>
      </c>
      <c r="L21" s="41">
        <f>IF('Dados Pessoais'!N26="Solteiro(a)",E21,(IF(ISERROR(VLOOKUP('Dados Pessoais'!N26,estado_civil,2)),"",VLOOKUP('Dados Pessoais'!N26,estado_civil,2))))</f>
      </c>
      <c r="M21" s="41">
        <f>'Dados Pessoais'!O26</f>
        <v>0</v>
      </c>
      <c r="N21" s="40">
        <f>IF(ISERROR(VLOOKUP('Dados Pessoais'!P26,graus_academicos,2)),"",VLOOKUP('Dados Pessoais'!P26,graus_academicos,2))</f>
      </c>
      <c r="O21" s="41">
        <f>'Dados Pessoais'!Q26</f>
        <v>0</v>
      </c>
      <c r="P21" s="40">
        <f>IF(ISERROR(VLOOKUP('Dados Pessoais'!R26,pais,2)),"",VLOOKUP('Dados Pessoais'!R26,pais,2))</f>
      </c>
      <c r="Q21" s="40">
        <f>IF(ISERROR(VLOOKUP('Dados Pessoais'!S26,pais,2)),"",VLOOKUP('Dados Pessoais'!S26,pais,2))</f>
      </c>
      <c r="R21" s="40">
        <f>IF(ISERROR(VLOOKUP('Dados Pessoais'!T26,distrito,2)),"",VLOOKUP('Dados Pessoais'!T26,distrito,2))</f>
      </c>
      <c r="S21" s="40">
        <f>IF(ISERROR(VLOOKUP('Dados Pessoais'!U26,concelho,2)),"",VLOOKUP('Dados Pessoais'!U26,concelho,2))</f>
      </c>
      <c r="T21" s="40">
        <f>IF(ISERROR(VLOOKUP('Dados Pessoais'!V26,freguesia,2)),"",VLOOKUP('Dados Pessoais'!V26,freguesia,2))</f>
      </c>
      <c r="U21" s="40">
        <f>'Dados Carreira'!D26</f>
        <v>0</v>
      </c>
      <c r="V21" s="40">
        <f>IF(ISERROR(VLOOKUP('Dados Carreira'!E26,relacao_juridica,2)),"",VLOOKUP('Dados Carreira'!E26,relacao_juridica,2))</f>
      </c>
      <c r="W21" s="41">
        <f>'Dados Carreira'!F26</f>
        <v>0</v>
      </c>
      <c r="X21" s="40">
        <f>'Dados Carreira'!G26</f>
        <v>0</v>
      </c>
      <c r="Y21" s="40">
        <f>'Dados Carreira'!H26</f>
        <v>0</v>
      </c>
      <c r="Z21" s="40">
        <f>'Dados Carreira'!I26</f>
      </c>
      <c r="AA21" s="40">
        <f>'Dados Carreira'!J26</f>
        <v>0</v>
      </c>
      <c r="AB21" s="40">
        <f>'Dados Carreira'!K26</f>
      </c>
      <c r="AC21" s="40">
        <f>'Dados Carreira'!L26</f>
        <v>0</v>
      </c>
    </row>
    <row r="22" spans="1:29" ht="12.75">
      <c r="A22" s="40">
        <f>'Dados Pessoais'!C27</f>
        <v>0</v>
      </c>
      <c r="B22" s="40">
        <f>'Dados Pessoais'!D27</f>
        <v>0</v>
      </c>
      <c r="C22" s="40">
        <f>'Dados Pessoais'!E27</f>
        <v>0</v>
      </c>
      <c r="D22" s="40">
        <f>'Dados Pessoais'!F27</f>
        <v>0</v>
      </c>
      <c r="E22" s="41">
        <f>'Dados Pessoais'!G27</f>
        <v>0</v>
      </c>
      <c r="F22" s="40">
        <f>'Dados Pessoais'!H27</f>
        <v>0</v>
      </c>
      <c r="G22" s="40">
        <f>'Dados Pessoais'!I27</f>
        <v>0</v>
      </c>
      <c r="H22" s="40">
        <f>'Dados Pessoais'!J27</f>
        <v>0</v>
      </c>
      <c r="I22" s="40">
        <f>'Dados Pessoais'!K27</f>
        <v>0</v>
      </c>
      <c r="J22" s="40">
        <f>'Dados Pessoais'!L27</f>
        <v>0</v>
      </c>
      <c r="K22" s="40">
        <f>'Dados Pessoais'!M27</f>
        <v>0</v>
      </c>
      <c r="L22" s="41">
        <f>IF('Dados Pessoais'!N27="Solteiro(a)",E22,(IF(ISERROR(VLOOKUP('Dados Pessoais'!N27,estado_civil,2)),"",VLOOKUP('Dados Pessoais'!N27,estado_civil,2))))</f>
      </c>
      <c r="M22" s="41">
        <f>'Dados Pessoais'!O27</f>
        <v>0</v>
      </c>
      <c r="N22" s="40">
        <f>IF(ISERROR(VLOOKUP('Dados Pessoais'!P27,graus_academicos,2)),"",VLOOKUP('Dados Pessoais'!P27,graus_academicos,2))</f>
      </c>
      <c r="O22" s="41">
        <f>'Dados Pessoais'!Q27</f>
        <v>0</v>
      </c>
      <c r="P22" s="40">
        <f>IF(ISERROR(VLOOKUP('Dados Pessoais'!R27,pais,2)),"",VLOOKUP('Dados Pessoais'!R27,pais,2))</f>
      </c>
      <c r="Q22" s="40">
        <f>IF(ISERROR(VLOOKUP('Dados Pessoais'!S27,pais,2)),"",VLOOKUP('Dados Pessoais'!S27,pais,2))</f>
      </c>
      <c r="R22" s="40">
        <f>IF(ISERROR(VLOOKUP('Dados Pessoais'!T27,distrito,2)),"",VLOOKUP('Dados Pessoais'!T27,distrito,2))</f>
      </c>
      <c r="S22" s="40">
        <f>IF(ISERROR(VLOOKUP('Dados Pessoais'!U27,concelho,2)),"",VLOOKUP('Dados Pessoais'!U27,concelho,2))</f>
      </c>
      <c r="T22" s="40">
        <f>IF(ISERROR(VLOOKUP('Dados Pessoais'!V27,freguesia,2)),"",VLOOKUP('Dados Pessoais'!V27,freguesia,2))</f>
      </c>
      <c r="U22" s="40">
        <f>'Dados Carreira'!D27</f>
        <v>0</v>
      </c>
      <c r="V22" s="40">
        <f>IF(ISERROR(VLOOKUP('Dados Carreira'!E27,relacao_juridica,2)),"",VLOOKUP('Dados Carreira'!E27,relacao_juridica,2))</f>
      </c>
      <c r="W22" s="41">
        <f>'Dados Carreira'!F27</f>
        <v>0</v>
      </c>
      <c r="X22" s="40">
        <f>'Dados Carreira'!G27</f>
        <v>0</v>
      </c>
      <c r="Y22" s="40">
        <f>'Dados Carreira'!H27</f>
        <v>0</v>
      </c>
      <c r="Z22" s="40">
        <f>'Dados Carreira'!I27</f>
      </c>
      <c r="AA22" s="40">
        <f>'Dados Carreira'!J27</f>
        <v>0</v>
      </c>
      <c r="AB22" s="40">
        <f>'Dados Carreira'!K27</f>
      </c>
      <c r="AC22" s="40">
        <f>'Dados Carreira'!L27</f>
        <v>0</v>
      </c>
    </row>
    <row r="23" spans="1:29" ht="12.75">
      <c r="A23" s="40">
        <f>'Dados Pessoais'!C28</f>
        <v>0</v>
      </c>
      <c r="B23" s="40">
        <f>'Dados Pessoais'!D28</f>
        <v>0</v>
      </c>
      <c r="C23" s="40">
        <f>'Dados Pessoais'!E28</f>
        <v>0</v>
      </c>
      <c r="D23" s="40">
        <f>'Dados Pessoais'!F28</f>
        <v>0</v>
      </c>
      <c r="E23" s="41">
        <f>'Dados Pessoais'!G28</f>
        <v>0</v>
      </c>
      <c r="F23" s="40">
        <f>'Dados Pessoais'!H28</f>
        <v>0</v>
      </c>
      <c r="G23" s="40">
        <f>'Dados Pessoais'!I28</f>
        <v>0</v>
      </c>
      <c r="H23" s="40">
        <f>'Dados Pessoais'!J28</f>
        <v>0</v>
      </c>
      <c r="I23" s="40">
        <f>'Dados Pessoais'!K28</f>
        <v>0</v>
      </c>
      <c r="J23" s="40">
        <f>'Dados Pessoais'!L28</f>
        <v>0</v>
      </c>
      <c r="K23" s="40">
        <f>'Dados Pessoais'!M28</f>
        <v>0</v>
      </c>
      <c r="L23" s="41">
        <f>IF('Dados Pessoais'!N28="Solteiro(a)",E23,(IF(ISERROR(VLOOKUP('Dados Pessoais'!N28,estado_civil,2)),"",VLOOKUP('Dados Pessoais'!N28,estado_civil,2))))</f>
      </c>
      <c r="M23" s="41">
        <f>'Dados Pessoais'!O28</f>
        <v>0</v>
      </c>
      <c r="N23" s="40">
        <f>IF(ISERROR(VLOOKUP('Dados Pessoais'!P28,graus_academicos,2)),"",VLOOKUP('Dados Pessoais'!P28,graus_academicos,2))</f>
      </c>
      <c r="O23" s="41">
        <f>'Dados Pessoais'!Q28</f>
        <v>0</v>
      </c>
      <c r="P23" s="40">
        <f>IF(ISERROR(VLOOKUP('Dados Pessoais'!R28,pais,2)),"",VLOOKUP('Dados Pessoais'!R28,pais,2))</f>
      </c>
      <c r="Q23" s="40">
        <f>IF(ISERROR(VLOOKUP('Dados Pessoais'!S28,pais,2)),"",VLOOKUP('Dados Pessoais'!S28,pais,2))</f>
      </c>
      <c r="R23" s="40">
        <f>IF(ISERROR(VLOOKUP('Dados Pessoais'!T28,distrito,2)),"",VLOOKUP('Dados Pessoais'!T28,distrito,2))</f>
      </c>
      <c r="S23" s="40">
        <f>IF(ISERROR(VLOOKUP('Dados Pessoais'!U28,concelho,2)),"",VLOOKUP('Dados Pessoais'!U28,concelho,2))</f>
      </c>
      <c r="T23" s="40">
        <f>IF(ISERROR(VLOOKUP('Dados Pessoais'!V28,freguesia,2)),"",VLOOKUP('Dados Pessoais'!V28,freguesia,2))</f>
      </c>
      <c r="U23" s="40">
        <f>'Dados Carreira'!D28</f>
        <v>0</v>
      </c>
      <c r="V23" s="40">
        <f>IF(ISERROR(VLOOKUP('Dados Carreira'!E28,relacao_juridica,2)),"",VLOOKUP('Dados Carreira'!E28,relacao_juridica,2))</f>
      </c>
      <c r="W23" s="41">
        <f>'Dados Carreira'!F28</f>
        <v>0</v>
      </c>
      <c r="X23" s="40">
        <f>'Dados Carreira'!G28</f>
        <v>0</v>
      </c>
      <c r="Y23" s="40">
        <f>'Dados Carreira'!H28</f>
        <v>0</v>
      </c>
      <c r="Z23" s="40">
        <f>'Dados Carreira'!I28</f>
      </c>
      <c r="AA23" s="40">
        <f>'Dados Carreira'!J28</f>
        <v>0</v>
      </c>
      <c r="AB23" s="40">
        <f>'Dados Carreira'!K28</f>
      </c>
      <c r="AC23" s="40">
        <f>'Dados Carreira'!L28</f>
        <v>0</v>
      </c>
    </row>
    <row r="24" spans="1:29" ht="12.75">
      <c r="A24" s="40">
        <f>'Dados Pessoais'!C29</f>
        <v>0</v>
      </c>
      <c r="B24" s="40">
        <f>'Dados Pessoais'!D29</f>
        <v>0</v>
      </c>
      <c r="C24" s="40">
        <f>'Dados Pessoais'!E29</f>
        <v>0</v>
      </c>
      <c r="D24" s="40">
        <f>'Dados Pessoais'!F29</f>
        <v>0</v>
      </c>
      <c r="E24" s="41">
        <f>'Dados Pessoais'!G29</f>
        <v>0</v>
      </c>
      <c r="F24" s="40">
        <f>'Dados Pessoais'!H29</f>
        <v>0</v>
      </c>
      <c r="G24" s="40">
        <f>'Dados Pessoais'!I29</f>
        <v>0</v>
      </c>
      <c r="H24" s="40">
        <f>'Dados Pessoais'!J29</f>
        <v>0</v>
      </c>
      <c r="I24" s="40">
        <f>'Dados Pessoais'!K29</f>
        <v>0</v>
      </c>
      <c r="J24" s="40">
        <f>'Dados Pessoais'!L29</f>
        <v>0</v>
      </c>
      <c r="K24" s="40">
        <f>'Dados Pessoais'!M29</f>
        <v>0</v>
      </c>
      <c r="L24" s="41">
        <f>IF('Dados Pessoais'!N29="Solteiro(a)",E24,(IF(ISERROR(VLOOKUP('Dados Pessoais'!N29,estado_civil,2)),"",VLOOKUP('Dados Pessoais'!N29,estado_civil,2))))</f>
      </c>
      <c r="M24" s="41">
        <f>'Dados Pessoais'!O29</f>
        <v>0</v>
      </c>
      <c r="N24" s="40">
        <f>IF(ISERROR(VLOOKUP('Dados Pessoais'!P29,graus_academicos,2)),"",VLOOKUP('Dados Pessoais'!P29,graus_academicos,2))</f>
      </c>
      <c r="O24" s="41">
        <f>'Dados Pessoais'!Q29</f>
        <v>0</v>
      </c>
      <c r="P24" s="40">
        <f>IF(ISERROR(VLOOKUP('Dados Pessoais'!R29,pais,2)),"",VLOOKUP('Dados Pessoais'!R29,pais,2))</f>
      </c>
      <c r="Q24" s="40">
        <f>IF(ISERROR(VLOOKUP('Dados Pessoais'!S29,pais,2)),"",VLOOKUP('Dados Pessoais'!S29,pais,2))</f>
      </c>
      <c r="R24" s="40">
        <f>IF(ISERROR(VLOOKUP('Dados Pessoais'!T29,distrito,2)),"",VLOOKUP('Dados Pessoais'!T29,distrito,2))</f>
      </c>
      <c r="S24" s="40">
        <f>IF(ISERROR(VLOOKUP('Dados Pessoais'!U29,concelho,2)),"",VLOOKUP('Dados Pessoais'!U29,concelho,2))</f>
      </c>
      <c r="T24" s="40">
        <f>IF(ISERROR(VLOOKUP('Dados Pessoais'!V29,freguesia,2)),"",VLOOKUP('Dados Pessoais'!V29,freguesia,2))</f>
      </c>
      <c r="U24" s="40">
        <f>'Dados Carreira'!D29</f>
        <v>0</v>
      </c>
      <c r="V24" s="40">
        <f>IF(ISERROR(VLOOKUP('Dados Carreira'!E29,relacao_juridica,2)),"",VLOOKUP('Dados Carreira'!E29,relacao_juridica,2))</f>
      </c>
      <c r="W24" s="41">
        <f>'Dados Carreira'!F29</f>
        <v>0</v>
      </c>
      <c r="X24" s="40">
        <f>'Dados Carreira'!G29</f>
        <v>0</v>
      </c>
      <c r="Y24" s="40">
        <f>'Dados Carreira'!H29</f>
        <v>0</v>
      </c>
      <c r="Z24" s="40">
        <f>'Dados Carreira'!I29</f>
      </c>
      <c r="AA24" s="40">
        <f>'Dados Carreira'!J29</f>
        <v>0</v>
      </c>
      <c r="AB24" s="40">
        <f>'Dados Carreira'!K29</f>
      </c>
      <c r="AC24" s="40">
        <f>'Dados Carreira'!L29</f>
        <v>0</v>
      </c>
    </row>
    <row r="25" spans="1:29" ht="12.75">
      <c r="A25" s="40">
        <f>'Dados Pessoais'!C30</f>
        <v>0</v>
      </c>
      <c r="B25" s="40">
        <f>'Dados Pessoais'!D30</f>
        <v>0</v>
      </c>
      <c r="C25" s="40">
        <f>'Dados Pessoais'!E30</f>
        <v>0</v>
      </c>
      <c r="D25" s="40">
        <f>'Dados Pessoais'!F30</f>
        <v>0</v>
      </c>
      <c r="E25" s="41">
        <f>'Dados Pessoais'!G30</f>
        <v>0</v>
      </c>
      <c r="F25" s="40">
        <f>'Dados Pessoais'!H30</f>
        <v>0</v>
      </c>
      <c r="G25" s="40">
        <f>'Dados Pessoais'!I30</f>
        <v>0</v>
      </c>
      <c r="H25" s="40">
        <f>'Dados Pessoais'!J30</f>
        <v>0</v>
      </c>
      <c r="I25" s="40">
        <f>'Dados Pessoais'!K30</f>
        <v>0</v>
      </c>
      <c r="J25" s="40">
        <f>'Dados Pessoais'!L30</f>
        <v>0</v>
      </c>
      <c r="K25" s="40">
        <f>'Dados Pessoais'!M30</f>
        <v>0</v>
      </c>
      <c r="L25" s="41">
        <f>IF('Dados Pessoais'!N30="Solteiro(a)",E25,(IF(ISERROR(VLOOKUP('Dados Pessoais'!N30,estado_civil,2)),"",VLOOKUP('Dados Pessoais'!N30,estado_civil,2))))</f>
      </c>
      <c r="M25" s="41">
        <f>'Dados Pessoais'!O30</f>
        <v>0</v>
      </c>
      <c r="N25" s="40">
        <f>IF(ISERROR(VLOOKUP('Dados Pessoais'!P30,graus_academicos,2)),"",VLOOKUP('Dados Pessoais'!P30,graus_academicos,2))</f>
      </c>
      <c r="O25" s="41">
        <f>'Dados Pessoais'!Q30</f>
        <v>0</v>
      </c>
      <c r="P25" s="40">
        <f>IF(ISERROR(VLOOKUP('Dados Pessoais'!R30,pais,2)),"",VLOOKUP('Dados Pessoais'!R30,pais,2))</f>
      </c>
      <c r="Q25" s="40">
        <f>IF(ISERROR(VLOOKUP('Dados Pessoais'!S30,pais,2)),"",VLOOKUP('Dados Pessoais'!S30,pais,2))</f>
      </c>
      <c r="R25" s="40">
        <f>IF(ISERROR(VLOOKUP('Dados Pessoais'!T30,distrito,2)),"",VLOOKUP('Dados Pessoais'!T30,distrito,2))</f>
      </c>
      <c r="S25" s="40">
        <f>IF(ISERROR(VLOOKUP('Dados Pessoais'!U30,concelho,2)),"",VLOOKUP('Dados Pessoais'!U30,concelho,2))</f>
      </c>
      <c r="T25" s="40">
        <f>IF(ISERROR(VLOOKUP('Dados Pessoais'!V30,freguesia,2)),"",VLOOKUP('Dados Pessoais'!V30,freguesia,2))</f>
      </c>
      <c r="U25" s="40">
        <f>'Dados Carreira'!D30</f>
        <v>0</v>
      </c>
      <c r="V25" s="40">
        <f>IF(ISERROR(VLOOKUP('Dados Carreira'!E30,relacao_juridica,2)),"",VLOOKUP('Dados Carreira'!E30,relacao_juridica,2))</f>
      </c>
      <c r="W25" s="41">
        <f>'Dados Carreira'!F30</f>
        <v>0</v>
      </c>
      <c r="X25" s="40">
        <f>'Dados Carreira'!G30</f>
        <v>0</v>
      </c>
      <c r="Y25" s="40">
        <f>'Dados Carreira'!H30</f>
        <v>0</v>
      </c>
      <c r="Z25" s="40">
        <f>'Dados Carreira'!I30</f>
      </c>
      <c r="AA25" s="40">
        <f>'Dados Carreira'!J30</f>
        <v>0</v>
      </c>
      <c r="AB25" s="40">
        <f>'Dados Carreira'!K30</f>
      </c>
      <c r="AC25" s="40">
        <f>'Dados Carreira'!L30</f>
        <v>0</v>
      </c>
    </row>
    <row r="26" spans="1:29" ht="12.75">
      <c r="A26" s="40">
        <f>'Dados Pessoais'!C31</f>
        <v>0</v>
      </c>
      <c r="B26" s="40">
        <f>'Dados Pessoais'!D31</f>
        <v>0</v>
      </c>
      <c r="C26" s="40">
        <f>'Dados Pessoais'!E31</f>
        <v>0</v>
      </c>
      <c r="D26" s="40">
        <f>'Dados Pessoais'!F31</f>
        <v>0</v>
      </c>
      <c r="E26" s="41">
        <f>'Dados Pessoais'!G31</f>
        <v>0</v>
      </c>
      <c r="F26" s="40">
        <f>'Dados Pessoais'!H31</f>
        <v>0</v>
      </c>
      <c r="G26" s="40">
        <f>'Dados Pessoais'!I31</f>
        <v>0</v>
      </c>
      <c r="H26" s="40">
        <f>'Dados Pessoais'!J31</f>
        <v>0</v>
      </c>
      <c r="I26" s="40">
        <f>'Dados Pessoais'!K31</f>
        <v>0</v>
      </c>
      <c r="J26" s="40">
        <f>'Dados Pessoais'!L31</f>
        <v>0</v>
      </c>
      <c r="K26" s="40">
        <f>'Dados Pessoais'!M31</f>
        <v>0</v>
      </c>
      <c r="L26" s="41">
        <f>IF('Dados Pessoais'!N31="Solteiro(a)",E26,(IF(ISERROR(VLOOKUP('Dados Pessoais'!N31,estado_civil,2)),"",VLOOKUP('Dados Pessoais'!N31,estado_civil,2))))</f>
      </c>
      <c r="M26" s="41">
        <f>'Dados Pessoais'!O31</f>
        <v>0</v>
      </c>
      <c r="N26" s="40">
        <f>IF(ISERROR(VLOOKUP('Dados Pessoais'!P31,graus_academicos,2)),"",VLOOKUP('Dados Pessoais'!P31,graus_academicos,2))</f>
      </c>
      <c r="O26" s="41">
        <f>'Dados Pessoais'!Q31</f>
        <v>0</v>
      </c>
      <c r="P26" s="40">
        <f>IF(ISERROR(VLOOKUP('Dados Pessoais'!R31,pais,2)),"",VLOOKUP('Dados Pessoais'!R31,pais,2))</f>
      </c>
      <c r="Q26" s="40">
        <f>IF(ISERROR(VLOOKUP('Dados Pessoais'!S31,pais,2)),"",VLOOKUP('Dados Pessoais'!S31,pais,2))</f>
      </c>
      <c r="R26" s="40">
        <f>IF(ISERROR(VLOOKUP('Dados Pessoais'!T31,distrito,2)),"",VLOOKUP('Dados Pessoais'!T31,distrito,2))</f>
      </c>
      <c r="S26" s="40">
        <f>IF(ISERROR(VLOOKUP('Dados Pessoais'!U31,concelho,2)),"",VLOOKUP('Dados Pessoais'!U31,concelho,2))</f>
      </c>
      <c r="T26" s="40">
        <f>IF(ISERROR(VLOOKUP('Dados Pessoais'!V31,freguesia,2)),"",VLOOKUP('Dados Pessoais'!V31,freguesia,2))</f>
      </c>
      <c r="U26" s="40">
        <f>'Dados Carreira'!D31</f>
        <v>0</v>
      </c>
      <c r="V26" s="40">
        <f>IF(ISERROR(VLOOKUP('Dados Carreira'!E31,relacao_juridica,2)),"",VLOOKUP('Dados Carreira'!E31,relacao_juridica,2))</f>
      </c>
      <c r="W26" s="41">
        <f>'Dados Carreira'!F31</f>
        <v>0</v>
      </c>
      <c r="X26" s="40">
        <f>'Dados Carreira'!G31</f>
        <v>0</v>
      </c>
      <c r="Y26" s="40">
        <f>'Dados Carreira'!H31</f>
        <v>0</v>
      </c>
      <c r="Z26" s="40">
        <f>'Dados Carreira'!I31</f>
      </c>
      <c r="AA26" s="40">
        <f>'Dados Carreira'!J31</f>
        <v>0</v>
      </c>
      <c r="AB26" s="40">
        <f>'Dados Carreira'!K31</f>
      </c>
      <c r="AC26" s="40">
        <f>'Dados Carreira'!L31</f>
        <v>0</v>
      </c>
    </row>
    <row r="27" spans="1:29" ht="12.75">
      <c r="A27" s="40">
        <f>'Dados Pessoais'!C32</f>
        <v>0</v>
      </c>
      <c r="B27" s="40">
        <f>'Dados Pessoais'!D32</f>
        <v>0</v>
      </c>
      <c r="C27" s="40">
        <f>'Dados Pessoais'!E32</f>
        <v>0</v>
      </c>
      <c r="D27" s="40">
        <f>'Dados Pessoais'!F32</f>
        <v>0</v>
      </c>
      <c r="E27" s="41">
        <f>'Dados Pessoais'!G32</f>
        <v>0</v>
      </c>
      <c r="F27" s="40">
        <f>'Dados Pessoais'!H32</f>
        <v>0</v>
      </c>
      <c r="G27" s="40">
        <f>'Dados Pessoais'!I32</f>
        <v>0</v>
      </c>
      <c r="H27" s="40">
        <f>'Dados Pessoais'!J32</f>
        <v>0</v>
      </c>
      <c r="I27" s="40">
        <f>'Dados Pessoais'!K32</f>
        <v>0</v>
      </c>
      <c r="J27" s="40">
        <f>'Dados Pessoais'!L32</f>
        <v>0</v>
      </c>
      <c r="K27" s="40">
        <f>'Dados Pessoais'!M32</f>
        <v>0</v>
      </c>
      <c r="L27" s="41">
        <f>IF('Dados Pessoais'!N32="Solteiro(a)",E27,(IF(ISERROR(VLOOKUP('Dados Pessoais'!N32,estado_civil,2)),"",VLOOKUP('Dados Pessoais'!N32,estado_civil,2))))</f>
      </c>
      <c r="M27" s="41">
        <f>'Dados Pessoais'!O32</f>
        <v>0</v>
      </c>
      <c r="N27" s="40">
        <f>IF(ISERROR(VLOOKUP('Dados Pessoais'!P32,graus_academicos,2)),"",VLOOKUP('Dados Pessoais'!P32,graus_academicos,2))</f>
      </c>
      <c r="O27" s="41">
        <f>'Dados Pessoais'!Q32</f>
        <v>0</v>
      </c>
      <c r="P27" s="40">
        <f>IF(ISERROR(VLOOKUP('Dados Pessoais'!R32,pais,2)),"",VLOOKUP('Dados Pessoais'!R32,pais,2))</f>
      </c>
      <c r="Q27" s="40">
        <f>IF(ISERROR(VLOOKUP('Dados Pessoais'!S32,pais,2)),"",VLOOKUP('Dados Pessoais'!S32,pais,2))</f>
      </c>
      <c r="R27" s="40">
        <f>IF(ISERROR(VLOOKUP('Dados Pessoais'!T32,distrito,2)),"",VLOOKUP('Dados Pessoais'!T32,distrito,2))</f>
      </c>
      <c r="S27" s="40">
        <f>IF(ISERROR(VLOOKUP('Dados Pessoais'!U32,concelho,2)),"",VLOOKUP('Dados Pessoais'!U32,concelho,2))</f>
      </c>
      <c r="T27" s="40">
        <f>IF(ISERROR(VLOOKUP('Dados Pessoais'!V32,freguesia,2)),"",VLOOKUP('Dados Pessoais'!V32,freguesia,2))</f>
      </c>
      <c r="U27" s="40">
        <f>'Dados Carreira'!D32</f>
        <v>0</v>
      </c>
      <c r="V27" s="40">
        <f>IF(ISERROR(VLOOKUP('Dados Carreira'!E32,relacao_juridica,2)),"",VLOOKUP('Dados Carreira'!E32,relacao_juridica,2))</f>
      </c>
      <c r="W27" s="41">
        <f>'Dados Carreira'!F32</f>
        <v>0</v>
      </c>
      <c r="X27" s="40">
        <f>'Dados Carreira'!G32</f>
        <v>0</v>
      </c>
      <c r="Y27" s="40">
        <f>'Dados Carreira'!H32</f>
        <v>0</v>
      </c>
      <c r="Z27" s="40">
        <f>'Dados Carreira'!I32</f>
      </c>
      <c r="AA27" s="40">
        <f>'Dados Carreira'!J32</f>
        <v>0</v>
      </c>
      <c r="AB27" s="40">
        <f>'Dados Carreira'!K32</f>
      </c>
      <c r="AC27" s="40">
        <f>'Dados Carreira'!L32</f>
        <v>0</v>
      </c>
    </row>
    <row r="28" spans="1:29" ht="12.75">
      <c r="A28" s="40">
        <f>'Dados Pessoais'!C33</f>
        <v>0</v>
      </c>
      <c r="B28" s="40">
        <f>'Dados Pessoais'!D33</f>
        <v>0</v>
      </c>
      <c r="C28" s="40">
        <f>'Dados Pessoais'!E33</f>
        <v>0</v>
      </c>
      <c r="D28" s="40">
        <f>'Dados Pessoais'!F33</f>
        <v>0</v>
      </c>
      <c r="E28" s="41">
        <f>'Dados Pessoais'!G33</f>
        <v>0</v>
      </c>
      <c r="F28" s="40">
        <f>'Dados Pessoais'!H33</f>
        <v>0</v>
      </c>
      <c r="G28" s="40">
        <f>'Dados Pessoais'!I33</f>
        <v>0</v>
      </c>
      <c r="H28" s="40">
        <f>'Dados Pessoais'!J33</f>
        <v>0</v>
      </c>
      <c r="I28" s="40">
        <f>'Dados Pessoais'!K33</f>
        <v>0</v>
      </c>
      <c r="J28" s="40">
        <f>'Dados Pessoais'!L33</f>
        <v>0</v>
      </c>
      <c r="K28" s="40">
        <f>'Dados Pessoais'!M33</f>
        <v>0</v>
      </c>
      <c r="L28" s="41">
        <f>IF('Dados Pessoais'!N33="Solteiro(a)",E28,(IF(ISERROR(VLOOKUP('Dados Pessoais'!N33,estado_civil,2)),"",VLOOKUP('Dados Pessoais'!N33,estado_civil,2))))</f>
      </c>
      <c r="M28" s="41">
        <f>'Dados Pessoais'!O33</f>
        <v>0</v>
      </c>
      <c r="N28" s="40">
        <f>IF(ISERROR(VLOOKUP('Dados Pessoais'!P33,graus_academicos,2)),"",VLOOKUP('Dados Pessoais'!P33,graus_academicos,2))</f>
      </c>
      <c r="O28" s="41">
        <f>'Dados Pessoais'!Q33</f>
        <v>0</v>
      </c>
      <c r="P28" s="40">
        <f>IF(ISERROR(VLOOKUP('Dados Pessoais'!R33,pais,2)),"",VLOOKUP('Dados Pessoais'!R33,pais,2))</f>
      </c>
      <c r="Q28" s="40">
        <f>IF(ISERROR(VLOOKUP('Dados Pessoais'!S33,pais,2)),"",VLOOKUP('Dados Pessoais'!S33,pais,2))</f>
      </c>
      <c r="R28" s="40">
        <f>IF(ISERROR(VLOOKUP('Dados Pessoais'!T33,distrito,2)),"",VLOOKUP('Dados Pessoais'!T33,distrito,2))</f>
      </c>
      <c r="S28" s="40">
        <f>IF(ISERROR(VLOOKUP('Dados Pessoais'!U33,concelho,2)),"",VLOOKUP('Dados Pessoais'!U33,concelho,2))</f>
      </c>
      <c r="T28" s="40">
        <f>IF(ISERROR(VLOOKUP('Dados Pessoais'!V33,freguesia,2)),"",VLOOKUP('Dados Pessoais'!V33,freguesia,2))</f>
      </c>
      <c r="U28" s="40">
        <f>'Dados Carreira'!D33</f>
        <v>0</v>
      </c>
      <c r="V28" s="40">
        <f>IF(ISERROR(VLOOKUP('Dados Carreira'!E33,relacao_juridica,2)),"",VLOOKUP('Dados Carreira'!E33,relacao_juridica,2))</f>
      </c>
      <c r="W28" s="41">
        <f>'Dados Carreira'!F33</f>
        <v>0</v>
      </c>
      <c r="X28" s="40">
        <f>'Dados Carreira'!G33</f>
        <v>0</v>
      </c>
      <c r="Y28" s="40">
        <f>'Dados Carreira'!H33</f>
        <v>0</v>
      </c>
      <c r="Z28" s="40">
        <f>'Dados Carreira'!I33</f>
      </c>
      <c r="AA28" s="40">
        <f>'Dados Carreira'!J33</f>
        <v>0</v>
      </c>
      <c r="AB28" s="40">
        <f>'Dados Carreira'!K33</f>
      </c>
      <c r="AC28" s="40">
        <f>'Dados Carreira'!L33</f>
        <v>0</v>
      </c>
    </row>
    <row r="29" spans="1:29" ht="12.75">
      <c r="A29" s="40">
        <f>'Dados Pessoais'!C34</f>
        <v>0</v>
      </c>
      <c r="B29" s="40">
        <f>'Dados Pessoais'!D34</f>
        <v>0</v>
      </c>
      <c r="C29" s="40">
        <f>'Dados Pessoais'!E34</f>
        <v>0</v>
      </c>
      <c r="D29" s="40">
        <f>'Dados Pessoais'!F34</f>
        <v>0</v>
      </c>
      <c r="E29" s="41">
        <f>'Dados Pessoais'!G34</f>
        <v>0</v>
      </c>
      <c r="F29" s="40">
        <f>'Dados Pessoais'!H34</f>
        <v>0</v>
      </c>
      <c r="G29" s="40">
        <f>'Dados Pessoais'!I34</f>
        <v>0</v>
      </c>
      <c r="H29" s="40">
        <f>'Dados Pessoais'!J34</f>
        <v>0</v>
      </c>
      <c r="I29" s="40">
        <f>'Dados Pessoais'!K34</f>
        <v>0</v>
      </c>
      <c r="J29" s="40">
        <f>'Dados Pessoais'!L34</f>
        <v>0</v>
      </c>
      <c r="K29" s="40">
        <f>'Dados Pessoais'!M34</f>
        <v>0</v>
      </c>
      <c r="L29" s="41">
        <f>IF('Dados Pessoais'!N34="Solteiro(a)",E29,(IF(ISERROR(VLOOKUP('Dados Pessoais'!N34,estado_civil,2)),"",VLOOKUP('Dados Pessoais'!N34,estado_civil,2))))</f>
      </c>
      <c r="M29" s="41">
        <f>'Dados Pessoais'!O34</f>
        <v>0</v>
      </c>
      <c r="N29" s="40">
        <f>IF(ISERROR(VLOOKUP('Dados Pessoais'!P34,graus_academicos,2)),"",VLOOKUP('Dados Pessoais'!P34,graus_academicos,2))</f>
      </c>
      <c r="O29" s="41">
        <f>'Dados Pessoais'!Q34</f>
        <v>0</v>
      </c>
      <c r="P29" s="40">
        <f>IF(ISERROR(VLOOKUP('Dados Pessoais'!R34,pais,2)),"",VLOOKUP('Dados Pessoais'!R34,pais,2))</f>
      </c>
      <c r="Q29" s="40">
        <f>IF(ISERROR(VLOOKUP('Dados Pessoais'!S34,pais,2)),"",VLOOKUP('Dados Pessoais'!S34,pais,2))</f>
      </c>
      <c r="R29" s="40">
        <f>IF(ISERROR(VLOOKUP('Dados Pessoais'!T34,distrito,2)),"",VLOOKUP('Dados Pessoais'!T34,distrito,2))</f>
      </c>
      <c r="S29" s="40">
        <f>IF(ISERROR(VLOOKUP('Dados Pessoais'!U34,concelho,2)),"",VLOOKUP('Dados Pessoais'!U34,concelho,2))</f>
      </c>
      <c r="T29" s="40">
        <f>IF(ISERROR(VLOOKUP('Dados Pessoais'!V34,freguesia,2)),"",VLOOKUP('Dados Pessoais'!V34,freguesia,2))</f>
      </c>
      <c r="U29" s="40">
        <f>'Dados Carreira'!D34</f>
        <v>0</v>
      </c>
      <c r="V29" s="40">
        <f>IF(ISERROR(VLOOKUP('Dados Carreira'!E34,relacao_juridica,2)),"",VLOOKUP('Dados Carreira'!E34,relacao_juridica,2))</f>
      </c>
      <c r="W29" s="41">
        <f>'Dados Carreira'!F34</f>
        <v>0</v>
      </c>
      <c r="X29" s="40">
        <f>'Dados Carreira'!G34</f>
        <v>0</v>
      </c>
      <c r="Y29" s="40">
        <f>'Dados Carreira'!H34</f>
        <v>0</v>
      </c>
      <c r="Z29" s="40">
        <f>'Dados Carreira'!I34</f>
      </c>
      <c r="AA29" s="40">
        <f>'Dados Carreira'!J34</f>
        <v>0</v>
      </c>
      <c r="AB29" s="40">
        <f>'Dados Carreira'!K34</f>
      </c>
      <c r="AC29" s="40">
        <f>'Dados Carreira'!L34</f>
        <v>0</v>
      </c>
    </row>
    <row r="30" spans="1:29" ht="12.75">
      <c r="A30" s="40">
        <f>'Dados Pessoais'!C35</f>
        <v>0</v>
      </c>
      <c r="B30" s="40">
        <f>'Dados Pessoais'!D35</f>
        <v>0</v>
      </c>
      <c r="C30" s="40">
        <f>'Dados Pessoais'!E35</f>
        <v>0</v>
      </c>
      <c r="D30" s="40">
        <f>'Dados Pessoais'!F35</f>
        <v>0</v>
      </c>
      <c r="E30" s="41">
        <f>'Dados Pessoais'!G35</f>
        <v>0</v>
      </c>
      <c r="F30" s="40">
        <f>'Dados Pessoais'!H35</f>
        <v>0</v>
      </c>
      <c r="G30" s="40">
        <f>'Dados Pessoais'!I35</f>
        <v>0</v>
      </c>
      <c r="H30" s="40">
        <f>'Dados Pessoais'!J35</f>
        <v>0</v>
      </c>
      <c r="I30" s="40">
        <f>'Dados Pessoais'!K35</f>
        <v>0</v>
      </c>
      <c r="J30" s="40">
        <f>'Dados Pessoais'!L35</f>
        <v>0</v>
      </c>
      <c r="K30" s="40">
        <f>'Dados Pessoais'!M35</f>
        <v>0</v>
      </c>
      <c r="L30" s="41">
        <f>IF('Dados Pessoais'!N35="Solteiro(a)",E30,(IF(ISERROR(VLOOKUP('Dados Pessoais'!N35,estado_civil,2)),"",VLOOKUP('Dados Pessoais'!N35,estado_civil,2))))</f>
      </c>
      <c r="M30" s="41">
        <f>'Dados Pessoais'!O35</f>
        <v>0</v>
      </c>
      <c r="N30" s="40">
        <f>IF(ISERROR(VLOOKUP('Dados Pessoais'!P35,graus_academicos,2)),"",VLOOKUP('Dados Pessoais'!P35,graus_academicos,2))</f>
      </c>
      <c r="O30" s="41">
        <f>'Dados Pessoais'!Q35</f>
        <v>0</v>
      </c>
      <c r="P30" s="40">
        <f>IF(ISERROR(VLOOKUP('Dados Pessoais'!R35,pais,2)),"",VLOOKUP('Dados Pessoais'!R35,pais,2))</f>
      </c>
      <c r="Q30" s="40">
        <f>IF(ISERROR(VLOOKUP('Dados Pessoais'!S35,pais,2)),"",VLOOKUP('Dados Pessoais'!S35,pais,2))</f>
      </c>
      <c r="R30" s="40">
        <f>IF(ISERROR(VLOOKUP('Dados Pessoais'!T35,distrito,2)),"",VLOOKUP('Dados Pessoais'!T35,distrito,2))</f>
      </c>
      <c r="S30" s="40">
        <f>IF(ISERROR(VLOOKUP('Dados Pessoais'!U35,concelho,2)),"",VLOOKUP('Dados Pessoais'!U35,concelho,2))</f>
      </c>
      <c r="T30" s="40">
        <f>IF(ISERROR(VLOOKUP('Dados Pessoais'!V35,freguesia,2)),"",VLOOKUP('Dados Pessoais'!V35,freguesia,2))</f>
      </c>
      <c r="U30" s="40">
        <f>'Dados Carreira'!D35</f>
        <v>0</v>
      </c>
      <c r="V30" s="40">
        <f>IF(ISERROR(VLOOKUP('Dados Carreira'!E35,relacao_juridica,2)),"",VLOOKUP('Dados Carreira'!E35,relacao_juridica,2))</f>
      </c>
      <c r="W30" s="41">
        <f>'Dados Carreira'!F35</f>
        <v>0</v>
      </c>
      <c r="X30" s="40">
        <f>'Dados Carreira'!G35</f>
        <v>0</v>
      </c>
      <c r="Y30" s="40">
        <f>'Dados Carreira'!H35</f>
        <v>0</v>
      </c>
      <c r="Z30" s="40">
        <f>'Dados Carreira'!I35</f>
      </c>
      <c r="AA30" s="40">
        <f>'Dados Carreira'!J35</f>
        <v>0</v>
      </c>
      <c r="AB30" s="40">
        <f>'Dados Carreira'!K35</f>
      </c>
      <c r="AC30" s="40">
        <f>'Dados Carreira'!L35</f>
        <v>0</v>
      </c>
    </row>
    <row r="31" spans="1:29" ht="12.75">
      <c r="A31" s="40">
        <f>'Dados Pessoais'!C36</f>
        <v>0</v>
      </c>
      <c r="B31" s="40">
        <f>'Dados Pessoais'!D36</f>
        <v>0</v>
      </c>
      <c r="C31" s="40">
        <f>'Dados Pessoais'!E36</f>
        <v>0</v>
      </c>
      <c r="D31" s="40">
        <f>'Dados Pessoais'!F36</f>
        <v>0</v>
      </c>
      <c r="E31" s="41">
        <f>'Dados Pessoais'!G36</f>
        <v>0</v>
      </c>
      <c r="F31" s="40">
        <f>'Dados Pessoais'!H36</f>
        <v>0</v>
      </c>
      <c r="G31" s="40">
        <f>'Dados Pessoais'!I36</f>
        <v>0</v>
      </c>
      <c r="H31" s="40">
        <f>'Dados Pessoais'!J36</f>
        <v>0</v>
      </c>
      <c r="I31" s="40">
        <f>'Dados Pessoais'!K36</f>
        <v>0</v>
      </c>
      <c r="J31" s="40">
        <f>'Dados Pessoais'!L36</f>
        <v>0</v>
      </c>
      <c r="K31" s="40">
        <f>'Dados Pessoais'!M36</f>
        <v>0</v>
      </c>
      <c r="L31" s="41">
        <f>IF('Dados Pessoais'!N36="Solteiro(a)",E31,(IF(ISERROR(VLOOKUP('Dados Pessoais'!N36,estado_civil,2)),"",VLOOKUP('Dados Pessoais'!N36,estado_civil,2))))</f>
      </c>
      <c r="M31" s="41">
        <f>'Dados Pessoais'!O36</f>
        <v>0</v>
      </c>
      <c r="N31" s="40">
        <f>IF(ISERROR(VLOOKUP('Dados Pessoais'!P36,graus_academicos,2)),"",VLOOKUP('Dados Pessoais'!P36,graus_academicos,2))</f>
      </c>
      <c r="O31" s="41">
        <f>'Dados Pessoais'!Q36</f>
        <v>0</v>
      </c>
      <c r="P31" s="40">
        <f>IF(ISERROR(VLOOKUP('Dados Pessoais'!R36,pais,2)),"",VLOOKUP('Dados Pessoais'!R36,pais,2))</f>
      </c>
      <c r="Q31" s="40">
        <f>IF(ISERROR(VLOOKUP('Dados Pessoais'!S36,pais,2)),"",VLOOKUP('Dados Pessoais'!S36,pais,2))</f>
      </c>
      <c r="R31" s="40">
        <f>IF(ISERROR(VLOOKUP('Dados Pessoais'!T36,distrito,2)),"",VLOOKUP('Dados Pessoais'!T36,distrito,2))</f>
      </c>
      <c r="S31" s="40">
        <f>IF(ISERROR(VLOOKUP('Dados Pessoais'!U36,concelho,2)),"",VLOOKUP('Dados Pessoais'!U36,concelho,2))</f>
      </c>
      <c r="T31" s="40">
        <f>IF(ISERROR(VLOOKUP('Dados Pessoais'!V36,freguesia,2)),"",VLOOKUP('Dados Pessoais'!V36,freguesia,2))</f>
      </c>
      <c r="U31" s="40">
        <f>'Dados Carreira'!D36</f>
        <v>0</v>
      </c>
      <c r="V31" s="40">
        <f>IF(ISERROR(VLOOKUP('Dados Carreira'!E36,relacao_juridica,2)),"",VLOOKUP('Dados Carreira'!E36,relacao_juridica,2))</f>
      </c>
      <c r="W31" s="41">
        <f>'Dados Carreira'!F36</f>
        <v>0</v>
      </c>
      <c r="X31" s="40">
        <f>'Dados Carreira'!G36</f>
        <v>0</v>
      </c>
      <c r="Y31" s="40">
        <f>'Dados Carreira'!H36</f>
        <v>0</v>
      </c>
      <c r="Z31" s="40">
        <f>'Dados Carreira'!I36</f>
      </c>
      <c r="AA31" s="40">
        <f>'Dados Carreira'!J36</f>
        <v>0</v>
      </c>
      <c r="AB31" s="40">
        <f>'Dados Carreira'!K36</f>
      </c>
      <c r="AC31" s="40">
        <f>'Dados Carreira'!L36</f>
        <v>0</v>
      </c>
    </row>
    <row r="32" spans="1:29" ht="12.75">
      <c r="A32" s="40">
        <f>'Dados Pessoais'!C37</f>
        <v>0</v>
      </c>
      <c r="B32" s="40">
        <f>'Dados Pessoais'!D37</f>
        <v>0</v>
      </c>
      <c r="C32" s="40">
        <f>'Dados Pessoais'!E37</f>
        <v>0</v>
      </c>
      <c r="D32" s="40">
        <f>'Dados Pessoais'!F37</f>
        <v>0</v>
      </c>
      <c r="E32" s="41">
        <f>'Dados Pessoais'!G37</f>
        <v>0</v>
      </c>
      <c r="F32" s="40">
        <f>'Dados Pessoais'!H37</f>
        <v>0</v>
      </c>
      <c r="G32" s="40">
        <f>'Dados Pessoais'!I37</f>
        <v>0</v>
      </c>
      <c r="H32" s="40">
        <f>'Dados Pessoais'!J37</f>
        <v>0</v>
      </c>
      <c r="I32" s="40">
        <f>'Dados Pessoais'!K37</f>
        <v>0</v>
      </c>
      <c r="J32" s="40">
        <f>'Dados Pessoais'!L37</f>
        <v>0</v>
      </c>
      <c r="K32" s="40">
        <f>'Dados Pessoais'!M37</f>
        <v>0</v>
      </c>
      <c r="L32" s="41">
        <f>IF('Dados Pessoais'!N37="Solteiro(a)",E32,(IF(ISERROR(VLOOKUP('Dados Pessoais'!N37,estado_civil,2)),"",VLOOKUP('Dados Pessoais'!N37,estado_civil,2))))</f>
      </c>
      <c r="M32" s="41">
        <f>'Dados Pessoais'!O37</f>
        <v>0</v>
      </c>
      <c r="N32" s="40">
        <f>IF(ISERROR(VLOOKUP('Dados Pessoais'!P37,graus_academicos,2)),"",VLOOKUP('Dados Pessoais'!P37,graus_academicos,2))</f>
      </c>
      <c r="O32" s="41">
        <f>'Dados Pessoais'!Q37</f>
        <v>0</v>
      </c>
      <c r="P32" s="40">
        <f>IF(ISERROR(VLOOKUP('Dados Pessoais'!R37,pais,2)),"",VLOOKUP('Dados Pessoais'!R37,pais,2))</f>
      </c>
      <c r="Q32" s="40">
        <f>IF(ISERROR(VLOOKUP('Dados Pessoais'!S37,pais,2)),"",VLOOKUP('Dados Pessoais'!S37,pais,2))</f>
      </c>
      <c r="R32" s="40">
        <f>IF(ISERROR(VLOOKUP('Dados Pessoais'!T37,distrito,2)),"",VLOOKUP('Dados Pessoais'!T37,distrito,2))</f>
      </c>
      <c r="S32" s="40">
        <f>IF(ISERROR(VLOOKUP('Dados Pessoais'!U37,concelho,2)),"",VLOOKUP('Dados Pessoais'!U37,concelho,2))</f>
      </c>
      <c r="T32" s="40">
        <f>IF(ISERROR(VLOOKUP('Dados Pessoais'!V37,freguesia,2)),"",VLOOKUP('Dados Pessoais'!V37,freguesia,2))</f>
      </c>
      <c r="U32" s="40">
        <f>'Dados Carreira'!D37</f>
        <v>0</v>
      </c>
      <c r="V32" s="40">
        <f>IF(ISERROR(VLOOKUP('Dados Carreira'!E37,relacao_juridica,2)),"",VLOOKUP('Dados Carreira'!E37,relacao_juridica,2))</f>
      </c>
      <c r="W32" s="41">
        <f>'Dados Carreira'!F37</f>
        <v>0</v>
      </c>
      <c r="X32" s="40">
        <f>'Dados Carreira'!G37</f>
        <v>0</v>
      </c>
      <c r="Y32" s="40">
        <f>'Dados Carreira'!H37</f>
        <v>0</v>
      </c>
      <c r="Z32" s="40">
        <f>'Dados Carreira'!I37</f>
      </c>
      <c r="AA32" s="40">
        <f>'Dados Carreira'!J37</f>
        <v>0</v>
      </c>
      <c r="AB32" s="40">
        <f>'Dados Carreira'!K37</f>
      </c>
      <c r="AC32" s="40">
        <f>'Dados Carreira'!L37</f>
        <v>0</v>
      </c>
    </row>
    <row r="33" spans="1:29" ht="12.75">
      <c r="A33" s="40">
        <f>'Dados Pessoais'!C38</f>
        <v>0</v>
      </c>
      <c r="B33" s="40">
        <f>'Dados Pessoais'!D38</f>
        <v>0</v>
      </c>
      <c r="C33" s="40">
        <f>'Dados Pessoais'!E38</f>
        <v>0</v>
      </c>
      <c r="D33" s="40">
        <f>'Dados Pessoais'!F38</f>
        <v>0</v>
      </c>
      <c r="E33" s="41">
        <f>'Dados Pessoais'!G38</f>
        <v>0</v>
      </c>
      <c r="F33" s="40">
        <f>'Dados Pessoais'!H38</f>
        <v>0</v>
      </c>
      <c r="G33" s="40">
        <f>'Dados Pessoais'!I38</f>
        <v>0</v>
      </c>
      <c r="H33" s="40">
        <f>'Dados Pessoais'!J38</f>
        <v>0</v>
      </c>
      <c r="I33" s="40">
        <f>'Dados Pessoais'!K38</f>
        <v>0</v>
      </c>
      <c r="J33" s="40">
        <f>'Dados Pessoais'!L38</f>
        <v>0</v>
      </c>
      <c r="K33" s="40">
        <f>'Dados Pessoais'!M38</f>
        <v>0</v>
      </c>
      <c r="L33" s="41">
        <f>IF('Dados Pessoais'!N38="Solteiro(a)",E33,(IF(ISERROR(VLOOKUP('Dados Pessoais'!N38,estado_civil,2)),"",VLOOKUP('Dados Pessoais'!N38,estado_civil,2))))</f>
      </c>
      <c r="M33" s="41">
        <f>'Dados Pessoais'!O38</f>
        <v>0</v>
      </c>
      <c r="N33" s="40">
        <f>IF(ISERROR(VLOOKUP('Dados Pessoais'!P38,graus_academicos,2)),"",VLOOKUP('Dados Pessoais'!P38,graus_academicos,2))</f>
      </c>
      <c r="O33" s="41">
        <f>'Dados Pessoais'!Q38</f>
        <v>0</v>
      </c>
      <c r="P33" s="40">
        <f>IF(ISERROR(VLOOKUP('Dados Pessoais'!R38,pais,2)),"",VLOOKUP('Dados Pessoais'!R38,pais,2))</f>
      </c>
      <c r="Q33" s="40">
        <f>IF(ISERROR(VLOOKUP('Dados Pessoais'!S38,pais,2)),"",VLOOKUP('Dados Pessoais'!S38,pais,2))</f>
      </c>
      <c r="R33" s="40">
        <f>IF(ISERROR(VLOOKUP('Dados Pessoais'!T38,distrito,2)),"",VLOOKUP('Dados Pessoais'!T38,distrito,2))</f>
      </c>
      <c r="S33" s="40">
        <f>IF(ISERROR(VLOOKUP('Dados Pessoais'!U38,concelho,2)),"",VLOOKUP('Dados Pessoais'!U38,concelho,2))</f>
      </c>
      <c r="T33" s="40">
        <f>IF(ISERROR(VLOOKUP('Dados Pessoais'!V38,freguesia,2)),"",VLOOKUP('Dados Pessoais'!V38,freguesia,2))</f>
      </c>
      <c r="U33" s="40">
        <f>'Dados Carreira'!D38</f>
        <v>0</v>
      </c>
      <c r="V33" s="40">
        <f>IF(ISERROR(VLOOKUP('Dados Carreira'!E38,relacao_juridica,2)),"",VLOOKUP('Dados Carreira'!E38,relacao_juridica,2))</f>
      </c>
      <c r="W33" s="41">
        <f>'Dados Carreira'!F38</f>
        <v>0</v>
      </c>
      <c r="X33" s="40">
        <f>'Dados Carreira'!G38</f>
        <v>0</v>
      </c>
      <c r="Y33" s="40">
        <f>'Dados Carreira'!H38</f>
        <v>0</v>
      </c>
      <c r="Z33" s="40">
        <f>'Dados Carreira'!I38</f>
      </c>
      <c r="AA33" s="40">
        <f>'Dados Carreira'!J38</f>
        <v>0</v>
      </c>
      <c r="AB33" s="40">
        <f>'Dados Carreira'!K38</f>
      </c>
      <c r="AC33" s="40">
        <f>'Dados Carreira'!L38</f>
        <v>0</v>
      </c>
    </row>
    <row r="34" spans="1:29" ht="12.75">
      <c r="A34" s="40">
        <f>'Dados Pessoais'!C39</f>
        <v>0</v>
      </c>
      <c r="B34" s="40">
        <f>'Dados Pessoais'!D39</f>
        <v>0</v>
      </c>
      <c r="C34" s="40">
        <f>'Dados Pessoais'!E39</f>
        <v>0</v>
      </c>
      <c r="D34" s="40">
        <f>'Dados Pessoais'!F39</f>
        <v>0</v>
      </c>
      <c r="E34" s="41">
        <f>'Dados Pessoais'!G39</f>
        <v>0</v>
      </c>
      <c r="F34" s="40">
        <f>'Dados Pessoais'!H39</f>
        <v>0</v>
      </c>
      <c r="G34" s="40">
        <f>'Dados Pessoais'!I39</f>
        <v>0</v>
      </c>
      <c r="H34" s="40">
        <f>'Dados Pessoais'!J39</f>
        <v>0</v>
      </c>
      <c r="I34" s="40">
        <f>'Dados Pessoais'!K39</f>
        <v>0</v>
      </c>
      <c r="J34" s="40">
        <f>'Dados Pessoais'!L39</f>
        <v>0</v>
      </c>
      <c r="K34" s="40">
        <f>'Dados Pessoais'!M39</f>
        <v>0</v>
      </c>
      <c r="L34" s="41">
        <f>IF('Dados Pessoais'!N39="Solteiro(a)",E34,(IF(ISERROR(VLOOKUP('Dados Pessoais'!N39,estado_civil,2)),"",VLOOKUP('Dados Pessoais'!N39,estado_civil,2))))</f>
      </c>
      <c r="M34" s="41">
        <f>'Dados Pessoais'!O39</f>
        <v>0</v>
      </c>
      <c r="N34" s="40">
        <f>IF(ISERROR(VLOOKUP('Dados Pessoais'!P39,graus_academicos,2)),"",VLOOKUP('Dados Pessoais'!P39,graus_academicos,2))</f>
      </c>
      <c r="O34" s="41">
        <f>'Dados Pessoais'!Q39</f>
        <v>0</v>
      </c>
      <c r="P34" s="40">
        <f>IF(ISERROR(VLOOKUP('Dados Pessoais'!R39,pais,2)),"",VLOOKUP('Dados Pessoais'!R39,pais,2))</f>
      </c>
      <c r="Q34" s="40">
        <f>IF(ISERROR(VLOOKUP('Dados Pessoais'!S39,pais,2)),"",VLOOKUP('Dados Pessoais'!S39,pais,2))</f>
      </c>
      <c r="R34" s="40">
        <f>IF(ISERROR(VLOOKUP('Dados Pessoais'!T39,distrito,2)),"",VLOOKUP('Dados Pessoais'!T39,distrito,2))</f>
      </c>
      <c r="S34" s="40">
        <f>IF(ISERROR(VLOOKUP('Dados Pessoais'!U39,concelho,2)),"",VLOOKUP('Dados Pessoais'!U39,concelho,2))</f>
      </c>
      <c r="T34" s="40">
        <f>IF(ISERROR(VLOOKUP('Dados Pessoais'!V39,freguesia,2)),"",VLOOKUP('Dados Pessoais'!V39,freguesia,2))</f>
      </c>
      <c r="U34" s="40">
        <f>'Dados Carreira'!D39</f>
        <v>0</v>
      </c>
      <c r="V34" s="40">
        <f>IF(ISERROR(VLOOKUP('Dados Carreira'!E39,relacao_juridica,2)),"",VLOOKUP('Dados Carreira'!E39,relacao_juridica,2))</f>
      </c>
      <c r="W34" s="41">
        <f>'Dados Carreira'!F39</f>
        <v>0</v>
      </c>
      <c r="X34" s="40">
        <f>'Dados Carreira'!G39</f>
        <v>0</v>
      </c>
      <c r="Y34" s="40">
        <f>'Dados Carreira'!H39</f>
        <v>0</v>
      </c>
      <c r="Z34" s="40">
        <f>'Dados Carreira'!I39</f>
      </c>
      <c r="AA34" s="40">
        <f>'Dados Carreira'!J39</f>
        <v>0</v>
      </c>
      <c r="AB34" s="40">
        <f>'Dados Carreira'!K39</f>
      </c>
      <c r="AC34" s="40">
        <f>'Dados Carreira'!L39</f>
        <v>0</v>
      </c>
    </row>
    <row r="35" spans="1:29" ht="12.75">
      <c r="A35" s="40">
        <f>'Dados Pessoais'!C40</f>
        <v>0</v>
      </c>
      <c r="B35" s="40">
        <f>'Dados Pessoais'!D40</f>
        <v>0</v>
      </c>
      <c r="C35" s="40">
        <f>'Dados Pessoais'!E40</f>
        <v>0</v>
      </c>
      <c r="D35" s="40">
        <f>'Dados Pessoais'!F40</f>
        <v>0</v>
      </c>
      <c r="E35" s="41">
        <f>'Dados Pessoais'!G40</f>
        <v>0</v>
      </c>
      <c r="F35" s="40">
        <f>'Dados Pessoais'!H40</f>
        <v>0</v>
      </c>
      <c r="G35" s="40">
        <f>'Dados Pessoais'!I40</f>
        <v>0</v>
      </c>
      <c r="H35" s="40">
        <f>'Dados Pessoais'!J40</f>
        <v>0</v>
      </c>
      <c r="I35" s="40">
        <f>'Dados Pessoais'!K40</f>
        <v>0</v>
      </c>
      <c r="J35" s="40">
        <f>'Dados Pessoais'!L40</f>
        <v>0</v>
      </c>
      <c r="K35" s="40">
        <f>'Dados Pessoais'!M40</f>
        <v>0</v>
      </c>
      <c r="L35" s="41">
        <f>IF('Dados Pessoais'!N40="Solteiro(a)",E35,(IF(ISERROR(VLOOKUP('Dados Pessoais'!N40,estado_civil,2)),"",VLOOKUP('Dados Pessoais'!N40,estado_civil,2))))</f>
      </c>
      <c r="M35" s="41">
        <f>'Dados Pessoais'!O40</f>
        <v>0</v>
      </c>
      <c r="N35" s="40">
        <f>IF(ISERROR(VLOOKUP('Dados Pessoais'!P40,graus_academicos,2)),"",VLOOKUP('Dados Pessoais'!P40,graus_academicos,2))</f>
      </c>
      <c r="O35" s="41">
        <f>'Dados Pessoais'!Q40</f>
        <v>0</v>
      </c>
      <c r="P35" s="40">
        <f>IF(ISERROR(VLOOKUP('Dados Pessoais'!R40,pais,2)),"",VLOOKUP('Dados Pessoais'!R40,pais,2))</f>
      </c>
      <c r="Q35" s="40">
        <f>IF(ISERROR(VLOOKUP('Dados Pessoais'!S40,pais,2)),"",VLOOKUP('Dados Pessoais'!S40,pais,2))</f>
      </c>
      <c r="R35" s="40">
        <f>IF(ISERROR(VLOOKUP('Dados Pessoais'!T40,distrito,2)),"",VLOOKUP('Dados Pessoais'!T40,distrito,2))</f>
      </c>
      <c r="S35" s="40">
        <f>IF(ISERROR(VLOOKUP('Dados Pessoais'!U40,concelho,2)),"",VLOOKUP('Dados Pessoais'!U40,concelho,2))</f>
      </c>
      <c r="T35" s="40">
        <f>IF(ISERROR(VLOOKUP('Dados Pessoais'!V40,freguesia,2)),"",VLOOKUP('Dados Pessoais'!V40,freguesia,2))</f>
      </c>
      <c r="U35" s="40">
        <f>'Dados Carreira'!D40</f>
        <v>0</v>
      </c>
      <c r="V35" s="40">
        <f>IF(ISERROR(VLOOKUP('Dados Carreira'!E40,relacao_juridica,2)),"",VLOOKUP('Dados Carreira'!E40,relacao_juridica,2))</f>
      </c>
      <c r="W35" s="41">
        <f>'Dados Carreira'!F40</f>
        <v>0</v>
      </c>
      <c r="X35" s="40">
        <f>'Dados Carreira'!G40</f>
        <v>0</v>
      </c>
      <c r="Y35" s="40">
        <f>'Dados Carreira'!H40</f>
        <v>0</v>
      </c>
      <c r="Z35" s="40">
        <f>'Dados Carreira'!I40</f>
      </c>
      <c r="AA35" s="40">
        <f>'Dados Carreira'!J40</f>
        <v>0</v>
      </c>
      <c r="AB35" s="40">
        <f>'Dados Carreira'!K40</f>
      </c>
      <c r="AC35" s="40">
        <f>'Dados Carreira'!L40</f>
        <v>0</v>
      </c>
    </row>
    <row r="36" spans="1:29" ht="12.75">
      <c r="A36" s="40">
        <f>'Dados Pessoais'!C41</f>
        <v>0</v>
      </c>
      <c r="B36" s="40">
        <f>'Dados Pessoais'!D41</f>
        <v>0</v>
      </c>
      <c r="C36" s="40">
        <f>'Dados Pessoais'!E41</f>
        <v>0</v>
      </c>
      <c r="D36" s="40">
        <f>'Dados Pessoais'!F41</f>
        <v>0</v>
      </c>
      <c r="E36" s="41">
        <f>'Dados Pessoais'!G41</f>
        <v>0</v>
      </c>
      <c r="F36" s="40">
        <f>'Dados Pessoais'!H41</f>
        <v>0</v>
      </c>
      <c r="G36" s="40">
        <f>'Dados Pessoais'!I41</f>
        <v>0</v>
      </c>
      <c r="H36" s="40">
        <f>'Dados Pessoais'!J41</f>
        <v>0</v>
      </c>
      <c r="I36" s="40">
        <f>'Dados Pessoais'!K41</f>
        <v>0</v>
      </c>
      <c r="J36" s="40">
        <f>'Dados Pessoais'!L41</f>
        <v>0</v>
      </c>
      <c r="K36" s="40">
        <f>'Dados Pessoais'!M41</f>
        <v>0</v>
      </c>
      <c r="L36" s="41">
        <f>IF('Dados Pessoais'!N41="Solteiro(a)",E36,(IF(ISERROR(VLOOKUP('Dados Pessoais'!N41,estado_civil,2)),"",VLOOKUP('Dados Pessoais'!N41,estado_civil,2))))</f>
      </c>
      <c r="M36" s="41">
        <f>'Dados Pessoais'!O41</f>
        <v>0</v>
      </c>
      <c r="N36" s="40">
        <f>IF(ISERROR(VLOOKUP('Dados Pessoais'!P41,graus_academicos,2)),"",VLOOKUP('Dados Pessoais'!P41,graus_academicos,2))</f>
      </c>
      <c r="O36" s="41">
        <f>'Dados Pessoais'!Q41</f>
        <v>0</v>
      </c>
      <c r="P36" s="40">
        <f>IF(ISERROR(VLOOKUP('Dados Pessoais'!R41,pais,2)),"",VLOOKUP('Dados Pessoais'!R41,pais,2))</f>
      </c>
      <c r="Q36" s="40">
        <f>IF(ISERROR(VLOOKUP('Dados Pessoais'!S41,pais,2)),"",VLOOKUP('Dados Pessoais'!S41,pais,2))</f>
      </c>
      <c r="R36" s="40">
        <f>IF(ISERROR(VLOOKUP('Dados Pessoais'!T41,distrito,2)),"",VLOOKUP('Dados Pessoais'!T41,distrito,2))</f>
      </c>
      <c r="S36" s="40">
        <f>IF(ISERROR(VLOOKUP('Dados Pessoais'!U41,concelho,2)),"",VLOOKUP('Dados Pessoais'!U41,concelho,2))</f>
      </c>
      <c r="T36" s="40">
        <f>IF(ISERROR(VLOOKUP('Dados Pessoais'!V41,freguesia,2)),"",VLOOKUP('Dados Pessoais'!V41,freguesia,2))</f>
      </c>
      <c r="U36" s="40">
        <f>'Dados Carreira'!D41</f>
        <v>0</v>
      </c>
      <c r="V36" s="40">
        <f>IF(ISERROR(VLOOKUP('Dados Carreira'!E41,relacao_juridica,2)),"",VLOOKUP('Dados Carreira'!E41,relacao_juridica,2))</f>
      </c>
      <c r="W36" s="41">
        <f>'Dados Carreira'!F41</f>
        <v>0</v>
      </c>
      <c r="X36" s="40">
        <f>'Dados Carreira'!G41</f>
        <v>0</v>
      </c>
      <c r="Y36" s="40">
        <f>'Dados Carreira'!H41</f>
        <v>0</v>
      </c>
      <c r="Z36" s="40">
        <f>'Dados Carreira'!I41</f>
      </c>
      <c r="AA36" s="40">
        <f>'Dados Carreira'!J41</f>
        <v>0</v>
      </c>
      <c r="AB36" s="40">
        <f>'Dados Carreira'!K41</f>
      </c>
      <c r="AC36" s="40">
        <f>'Dados Carreira'!L41</f>
        <v>0</v>
      </c>
    </row>
    <row r="37" spans="1:29" ht="12.75">
      <c r="A37" s="40">
        <f>'Dados Pessoais'!C42</f>
        <v>0</v>
      </c>
      <c r="B37" s="40">
        <f>'Dados Pessoais'!D42</f>
        <v>0</v>
      </c>
      <c r="C37" s="40">
        <f>'Dados Pessoais'!E42</f>
        <v>0</v>
      </c>
      <c r="D37" s="40">
        <f>'Dados Pessoais'!F42</f>
        <v>0</v>
      </c>
      <c r="E37" s="41">
        <f>'Dados Pessoais'!G42</f>
        <v>0</v>
      </c>
      <c r="F37" s="40">
        <f>'Dados Pessoais'!H42</f>
        <v>0</v>
      </c>
      <c r="G37" s="40">
        <f>'Dados Pessoais'!I42</f>
        <v>0</v>
      </c>
      <c r="H37" s="40">
        <f>'Dados Pessoais'!J42</f>
        <v>0</v>
      </c>
      <c r="I37" s="40">
        <f>'Dados Pessoais'!K42</f>
        <v>0</v>
      </c>
      <c r="J37" s="40">
        <f>'Dados Pessoais'!L42</f>
        <v>0</v>
      </c>
      <c r="K37" s="40">
        <f>'Dados Pessoais'!M42</f>
        <v>0</v>
      </c>
      <c r="L37" s="41">
        <f>IF('Dados Pessoais'!N42="Solteiro(a)",E37,(IF(ISERROR(VLOOKUP('Dados Pessoais'!N42,estado_civil,2)),"",VLOOKUP('Dados Pessoais'!N42,estado_civil,2))))</f>
      </c>
      <c r="M37" s="41">
        <f>'Dados Pessoais'!O42</f>
        <v>0</v>
      </c>
      <c r="N37" s="40">
        <f>IF(ISERROR(VLOOKUP('Dados Pessoais'!P42,graus_academicos,2)),"",VLOOKUP('Dados Pessoais'!P42,graus_academicos,2))</f>
      </c>
      <c r="O37" s="41">
        <f>'Dados Pessoais'!Q42</f>
        <v>0</v>
      </c>
      <c r="P37" s="40">
        <f>IF(ISERROR(VLOOKUP('Dados Pessoais'!R42,pais,2)),"",VLOOKUP('Dados Pessoais'!R42,pais,2))</f>
      </c>
      <c r="Q37" s="40">
        <f>IF(ISERROR(VLOOKUP('Dados Pessoais'!S42,pais,2)),"",VLOOKUP('Dados Pessoais'!S42,pais,2))</f>
      </c>
      <c r="R37" s="40">
        <f>IF(ISERROR(VLOOKUP('Dados Pessoais'!T42,distrito,2)),"",VLOOKUP('Dados Pessoais'!T42,distrito,2))</f>
      </c>
      <c r="S37" s="40">
        <f>IF(ISERROR(VLOOKUP('Dados Pessoais'!U42,concelho,2)),"",VLOOKUP('Dados Pessoais'!U42,concelho,2))</f>
      </c>
      <c r="T37" s="40">
        <f>IF(ISERROR(VLOOKUP('Dados Pessoais'!V42,freguesia,2)),"",VLOOKUP('Dados Pessoais'!V42,freguesia,2))</f>
      </c>
      <c r="U37" s="40">
        <f>'Dados Carreira'!D42</f>
        <v>0</v>
      </c>
      <c r="V37" s="40">
        <f>IF(ISERROR(VLOOKUP('Dados Carreira'!E42,relacao_juridica,2)),"",VLOOKUP('Dados Carreira'!E42,relacao_juridica,2))</f>
      </c>
      <c r="W37" s="41">
        <f>'Dados Carreira'!F42</f>
        <v>0</v>
      </c>
      <c r="X37" s="40">
        <f>'Dados Carreira'!G42</f>
        <v>0</v>
      </c>
      <c r="Y37" s="40">
        <f>'Dados Carreira'!H42</f>
        <v>0</v>
      </c>
      <c r="Z37" s="40">
        <f>'Dados Carreira'!I42</f>
      </c>
      <c r="AA37" s="40">
        <f>'Dados Carreira'!J42</f>
        <v>0</v>
      </c>
      <c r="AB37" s="40">
        <f>'Dados Carreira'!K42</f>
      </c>
      <c r="AC37" s="40">
        <f>'Dados Carreira'!L42</f>
        <v>0</v>
      </c>
    </row>
    <row r="38" spans="1:29" ht="12.75">
      <c r="A38" s="40">
        <f>'Dados Pessoais'!C43</f>
        <v>0</v>
      </c>
      <c r="B38" s="40">
        <f>'Dados Pessoais'!D43</f>
        <v>0</v>
      </c>
      <c r="C38" s="40">
        <f>'Dados Pessoais'!E43</f>
        <v>0</v>
      </c>
      <c r="D38" s="40">
        <f>'Dados Pessoais'!F43</f>
        <v>0</v>
      </c>
      <c r="E38" s="41">
        <f>'Dados Pessoais'!G43</f>
        <v>0</v>
      </c>
      <c r="F38" s="40">
        <f>'Dados Pessoais'!H43</f>
        <v>0</v>
      </c>
      <c r="G38" s="40">
        <f>'Dados Pessoais'!I43</f>
        <v>0</v>
      </c>
      <c r="H38" s="40">
        <f>'Dados Pessoais'!J43</f>
        <v>0</v>
      </c>
      <c r="I38" s="40">
        <f>'Dados Pessoais'!K43</f>
        <v>0</v>
      </c>
      <c r="J38" s="40">
        <f>'Dados Pessoais'!L43</f>
        <v>0</v>
      </c>
      <c r="K38" s="40">
        <f>'Dados Pessoais'!M43</f>
        <v>0</v>
      </c>
      <c r="L38" s="41">
        <f>IF('Dados Pessoais'!N43="Solteiro(a)",E38,(IF(ISERROR(VLOOKUP('Dados Pessoais'!N43,estado_civil,2)),"",VLOOKUP('Dados Pessoais'!N43,estado_civil,2))))</f>
      </c>
      <c r="M38" s="41">
        <f>'Dados Pessoais'!O43</f>
        <v>0</v>
      </c>
      <c r="N38" s="40">
        <f>IF(ISERROR(VLOOKUP('Dados Pessoais'!P43,graus_academicos,2)),"",VLOOKUP('Dados Pessoais'!P43,graus_academicos,2))</f>
      </c>
      <c r="O38" s="41">
        <f>'Dados Pessoais'!Q43</f>
        <v>0</v>
      </c>
      <c r="P38" s="40">
        <f>IF(ISERROR(VLOOKUP('Dados Pessoais'!R43,pais,2)),"",VLOOKUP('Dados Pessoais'!R43,pais,2))</f>
      </c>
      <c r="Q38" s="40">
        <f>IF(ISERROR(VLOOKUP('Dados Pessoais'!S43,pais,2)),"",VLOOKUP('Dados Pessoais'!S43,pais,2))</f>
      </c>
      <c r="R38" s="40">
        <f>IF(ISERROR(VLOOKUP('Dados Pessoais'!T43,distrito,2)),"",VLOOKUP('Dados Pessoais'!T43,distrito,2))</f>
      </c>
      <c r="S38" s="40">
        <f>IF(ISERROR(VLOOKUP('Dados Pessoais'!U43,concelho,2)),"",VLOOKUP('Dados Pessoais'!U43,concelho,2))</f>
      </c>
      <c r="T38" s="40">
        <f>IF(ISERROR(VLOOKUP('Dados Pessoais'!V43,freguesia,2)),"",VLOOKUP('Dados Pessoais'!V43,freguesia,2))</f>
      </c>
      <c r="U38" s="40">
        <f>'Dados Carreira'!D43</f>
        <v>0</v>
      </c>
      <c r="V38" s="40">
        <f>IF(ISERROR(VLOOKUP('Dados Carreira'!E43,relacao_juridica,2)),"",VLOOKUP('Dados Carreira'!E43,relacao_juridica,2))</f>
      </c>
      <c r="W38" s="41">
        <f>'Dados Carreira'!F43</f>
        <v>0</v>
      </c>
      <c r="X38" s="40">
        <f>'Dados Carreira'!G43</f>
        <v>0</v>
      </c>
      <c r="Y38" s="40">
        <f>'Dados Carreira'!H43</f>
        <v>0</v>
      </c>
      <c r="Z38" s="40">
        <f>'Dados Carreira'!I43</f>
      </c>
      <c r="AA38" s="40">
        <f>'Dados Carreira'!J43</f>
        <v>0</v>
      </c>
      <c r="AB38" s="40">
        <f>'Dados Carreira'!K43</f>
      </c>
      <c r="AC38" s="40">
        <f>'Dados Carreira'!L43</f>
        <v>0</v>
      </c>
    </row>
    <row r="39" spans="1:29" ht="12.75">
      <c r="A39" s="40">
        <f>'Dados Pessoais'!C44</f>
        <v>0</v>
      </c>
      <c r="B39" s="40">
        <f>'Dados Pessoais'!D44</f>
        <v>0</v>
      </c>
      <c r="C39" s="40">
        <f>'Dados Pessoais'!E44</f>
        <v>0</v>
      </c>
      <c r="D39" s="40">
        <f>'Dados Pessoais'!F44</f>
        <v>0</v>
      </c>
      <c r="E39" s="41">
        <f>'Dados Pessoais'!G44</f>
        <v>0</v>
      </c>
      <c r="F39" s="40">
        <f>'Dados Pessoais'!H44</f>
        <v>0</v>
      </c>
      <c r="G39" s="40">
        <f>'Dados Pessoais'!I44</f>
        <v>0</v>
      </c>
      <c r="H39" s="40">
        <f>'Dados Pessoais'!J44</f>
        <v>0</v>
      </c>
      <c r="I39" s="40">
        <f>'Dados Pessoais'!K44</f>
        <v>0</v>
      </c>
      <c r="J39" s="40">
        <f>'Dados Pessoais'!L44</f>
        <v>0</v>
      </c>
      <c r="K39" s="40">
        <f>'Dados Pessoais'!M44</f>
        <v>0</v>
      </c>
      <c r="L39" s="41">
        <f>IF('Dados Pessoais'!N44="Solteiro(a)",E39,(IF(ISERROR(VLOOKUP('Dados Pessoais'!N44,estado_civil,2)),"",VLOOKUP('Dados Pessoais'!N44,estado_civil,2))))</f>
      </c>
      <c r="M39" s="41">
        <f>'Dados Pessoais'!O44</f>
        <v>0</v>
      </c>
      <c r="N39" s="40">
        <f>IF(ISERROR(VLOOKUP('Dados Pessoais'!P44,graus_academicos,2)),"",VLOOKUP('Dados Pessoais'!P44,graus_academicos,2))</f>
      </c>
      <c r="O39" s="41">
        <f>'Dados Pessoais'!Q44</f>
        <v>0</v>
      </c>
      <c r="P39" s="40">
        <f>IF(ISERROR(VLOOKUP('Dados Pessoais'!R44,pais,2)),"",VLOOKUP('Dados Pessoais'!R44,pais,2))</f>
      </c>
      <c r="Q39" s="40">
        <f>IF(ISERROR(VLOOKUP('Dados Pessoais'!S44,pais,2)),"",VLOOKUP('Dados Pessoais'!S44,pais,2))</f>
      </c>
      <c r="R39" s="40">
        <f>IF(ISERROR(VLOOKUP('Dados Pessoais'!T44,distrito,2)),"",VLOOKUP('Dados Pessoais'!T44,distrito,2))</f>
      </c>
      <c r="S39" s="40">
        <f>IF(ISERROR(VLOOKUP('Dados Pessoais'!U44,concelho,2)),"",VLOOKUP('Dados Pessoais'!U44,concelho,2))</f>
      </c>
      <c r="T39" s="40">
        <f>IF(ISERROR(VLOOKUP('Dados Pessoais'!V44,freguesia,2)),"",VLOOKUP('Dados Pessoais'!V44,freguesia,2))</f>
      </c>
      <c r="U39" s="40">
        <f>'Dados Carreira'!D44</f>
        <v>0</v>
      </c>
      <c r="V39" s="40">
        <f>IF(ISERROR(VLOOKUP('Dados Carreira'!E44,relacao_juridica,2)),"",VLOOKUP('Dados Carreira'!E44,relacao_juridica,2))</f>
      </c>
      <c r="W39" s="41">
        <f>'Dados Carreira'!F44</f>
        <v>0</v>
      </c>
      <c r="X39" s="40">
        <f>'Dados Carreira'!G44</f>
        <v>0</v>
      </c>
      <c r="Y39" s="40">
        <f>'Dados Carreira'!H44</f>
        <v>0</v>
      </c>
      <c r="Z39" s="40">
        <f>'Dados Carreira'!I44</f>
      </c>
      <c r="AA39" s="40">
        <f>'Dados Carreira'!J44</f>
        <v>0</v>
      </c>
      <c r="AB39" s="40">
        <f>'Dados Carreira'!K44</f>
      </c>
      <c r="AC39" s="40">
        <f>'Dados Carreira'!L44</f>
        <v>0</v>
      </c>
    </row>
    <row r="40" spans="1:29" ht="12.75">
      <c r="A40" s="40">
        <f>'Dados Pessoais'!C45</f>
        <v>0</v>
      </c>
      <c r="B40" s="40">
        <f>'Dados Pessoais'!D45</f>
        <v>0</v>
      </c>
      <c r="C40" s="40">
        <f>'Dados Pessoais'!E45</f>
        <v>0</v>
      </c>
      <c r="D40" s="40">
        <f>'Dados Pessoais'!F45</f>
        <v>0</v>
      </c>
      <c r="E40" s="41">
        <f>'Dados Pessoais'!G45</f>
        <v>0</v>
      </c>
      <c r="F40" s="40">
        <f>'Dados Pessoais'!H45</f>
        <v>0</v>
      </c>
      <c r="G40" s="40">
        <f>'Dados Pessoais'!I45</f>
        <v>0</v>
      </c>
      <c r="H40" s="40">
        <f>'Dados Pessoais'!J45</f>
        <v>0</v>
      </c>
      <c r="I40" s="40">
        <f>'Dados Pessoais'!K45</f>
        <v>0</v>
      </c>
      <c r="J40" s="40">
        <f>'Dados Pessoais'!L45</f>
        <v>0</v>
      </c>
      <c r="K40" s="40">
        <f>'Dados Pessoais'!M45</f>
        <v>0</v>
      </c>
      <c r="L40" s="41">
        <f>IF('Dados Pessoais'!N45="Solteiro(a)",E40,(IF(ISERROR(VLOOKUP('Dados Pessoais'!N45,estado_civil,2)),"",VLOOKUP('Dados Pessoais'!N45,estado_civil,2))))</f>
      </c>
      <c r="M40" s="41">
        <f>'Dados Pessoais'!O45</f>
        <v>0</v>
      </c>
      <c r="N40" s="40">
        <f>IF(ISERROR(VLOOKUP('Dados Pessoais'!P45,graus_academicos,2)),"",VLOOKUP('Dados Pessoais'!P45,graus_academicos,2))</f>
      </c>
      <c r="O40" s="41">
        <f>'Dados Pessoais'!Q45</f>
        <v>0</v>
      </c>
      <c r="P40" s="40">
        <f>IF(ISERROR(VLOOKUP('Dados Pessoais'!R45,pais,2)),"",VLOOKUP('Dados Pessoais'!R45,pais,2))</f>
      </c>
      <c r="Q40" s="40">
        <f>IF(ISERROR(VLOOKUP('Dados Pessoais'!S45,pais,2)),"",VLOOKUP('Dados Pessoais'!S45,pais,2))</f>
      </c>
      <c r="R40" s="40">
        <f>IF(ISERROR(VLOOKUP('Dados Pessoais'!T45,distrito,2)),"",VLOOKUP('Dados Pessoais'!T45,distrito,2))</f>
      </c>
      <c r="S40" s="40">
        <f>IF(ISERROR(VLOOKUP('Dados Pessoais'!U45,concelho,2)),"",VLOOKUP('Dados Pessoais'!U45,concelho,2))</f>
      </c>
      <c r="T40" s="40">
        <f>IF(ISERROR(VLOOKUP('Dados Pessoais'!V45,freguesia,2)),"",VLOOKUP('Dados Pessoais'!V45,freguesia,2))</f>
      </c>
      <c r="U40" s="40">
        <f>'Dados Carreira'!D45</f>
        <v>0</v>
      </c>
      <c r="V40" s="40">
        <f>IF(ISERROR(VLOOKUP('Dados Carreira'!E45,relacao_juridica,2)),"",VLOOKUP('Dados Carreira'!E45,relacao_juridica,2))</f>
      </c>
      <c r="W40" s="41">
        <f>'Dados Carreira'!F45</f>
        <v>0</v>
      </c>
      <c r="X40" s="40">
        <f>'Dados Carreira'!G45</f>
        <v>0</v>
      </c>
      <c r="Y40" s="40">
        <f>'Dados Carreira'!H45</f>
        <v>0</v>
      </c>
      <c r="Z40" s="40">
        <f>'Dados Carreira'!I45</f>
      </c>
      <c r="AA40" s="40">
        <f>'Dados Carreira'!J45</f>
        <v>0</v>
      </c>
      <c r="AB40" s="40">
        <f>'Dados Carreira'!K45</f>
      </c>
      <c r="AC40" s="40">
        <f>'Dados Carreira'!L45</f>
        <v>0</v>
      </c>
    </row>
    <row r="41" spans="1:29" ht="12.75">
      <c r="A41" s="40">
        <f>'Dados Pessoais'!C46</f>
        <v>0</v>
      </c>
      <c r="B41" s="40">
        <f>'Dados Pessoais'!D46</f>
        <v>0</v>
      </c>
      <c r="C41" s="40">
        <f>'Dados Pessoais'!E46</f>
        <v>0</v>
      </c>
      <c r="D41" s="40">
        <f>'Dados Pessoais'!F46</f>
        <v>0</v>
      </c>
      <c r="E41" s="41">
        <f>'Dados Pessoais'!G46</f>
        <v>0</v>
      </c>
      <c r="F41" s="40">
        <f>'Dados Pessoais'!H46</f>
        <v>0</v>
      </c>
      <c r="G41" s="40">
        <f>'Dados Pessoais'!I46</f>
        <v>0</v>
      </c>
      <c r="H41" s="40">
        <f>'Dados Pessoais'!J46</f>
        <v>0</v>
      </c>
      <c r="I41" s="40">
        <f>'Dados Pessoais'!K46</f>
        <v>0</v>
      </c>
      <c r="J41" s="40">
        <f>'Dados Pessoais'!L46</f>
        <v>0</v>
      </c>
      <c r="K41" s="40">
        <f>'Dados Pessoais'!M46</f>
        <v>0</v>
      </c>
      <c r="L41" s="41">
        <f>IF('Dados Pessoais'!N46="Solteiro(a)",E41,(IF(ISERROR(VLOOKUP('Dados Pessoais'!N46,estado_civil,2)),"",VLOOKUP('Dados Pessoais'!N46,estado_civil,2))))</f>
      </c>
      <c r="M41" s="41">
        <f>'Dados Pessoais'!O46</f>
        <v>0</v>
      </c>
      <c r="N41" s="40">
        <f>IF(ISERROR(VLOOKUP('Dados Pessoais'!P46,graus_academicos,2)),"",VLOOKUP('Dados Pessoais'!P46,graus_academicos,2))</f>
      </c>
      <c r="O41" s="41">
        <f>'Dados Pessoais'!Q46</f>
        <v>0</v>
      </c>
      <c r="P41" s="40">
        <f>IF(ISERROR(VLOOKUP('Dados Pessoais'!R46,pais,2)),"",VLOOKUP('Dados Pessoais'!R46,pais,2))</f>
      </c>
      <c r="Q41" s="40">
        <f>IF(ISERROR(VLOOKUP('Dados Pessoais'!S46,pais,2)),"",VLOOKUP('Dados Pessoais'!S46,pais,2))</f>
      </c>
      <c r="R41" s="40">
        <f>IF(ISERROR(VLOOKUP('Dados Pessoais'!T46,distrito,2)),"",VLOOKUP('Dados Pessoais'!T46,distrito,2))</f>
      </c>
      <c r="S41" s="40">
        <f>IF(ISERROR(VLOOKUP('Dados Pessoais'!U46,concelho,2)),"",VLOOKUP('Dados Pessoais'!U46,concelho,2))</f>
      </c>
      <c r="T41" s="40">
        <f>IF(ISERROR(VLOOKUP('Dados Pessoais'!V46,freguesia,2)),"",VLOOKUP('Dados Pessoais'!V46,freguesia,2))</f>
      </c>
      <c r="U41" s="40">
        <f>'Dados Carreira'!D46</f>
        <v>0</v>
      </c>
      <c r="V41" s="40">
        <f>IF(ISERROR(VLOOKUP('Dados Carreira'!E46,relacao_juridica,2)),"",VLOOKUP('Dados Carreira'!E46,relacao_juridica,2))</f>
      </c>
      <c r="W41" s="41">
        <f>'Dados Carreira'!F46</f>
        <v>0</v>
      </c>
      <c r="X41" s="40">
        <f>'Dados Carreira'!G46</f>
        <v>0</v>
      </c>
      <c r="Y41" s="40">
        <f>'Dados Carreira'!H46</f>
        <v>0</v>
      </c>
      <c r="Z41" s="40">
        <f>'Dados Carreira'!I46</f>
      </c>
      <c r="AA41" s="40">
        <f>'Dados Carreira'!J46</f>
        <v>0</v>
      </c>
      <c r="AB41" s="40">
        <f>'Dados Carreira'!K46</f>
      </c>
      <c r="AC41" s="40">
        <f>'Dados Carreira'!L46</f>
        <v>0</v>
      </c>
    </row>
    <row r="42" spans="1:29" ht="12.75">
      <c r="A42" s="40">
        <f>'Dados Pessoais'!C47</f>
        <v>0</v>
      </c>
      <c r="B42" s="40">
        <f>'Dados Pessoais'!D47</f>
        <v>0</v>
      </c>
      <c r="C42" s="40">
        <f>'Dados Pessoais'!E47</f>
        <v>0</v>
      </c>
      <c r="D42" s="40">
        <f>'Dados Pessoais'!F47</f>
        <v>0</v>
      </c>
      <c r="E42" s="41">
        <f>'Dados Pessoais'!G47</f>
        <v>0</v>
      </c>
      <c r="F42" s="40">
        <f>'Dados Pessoais'!H47</f>
        <v>0</v>
      </c>
      <c r="G42" s="40">
        <f>'Dados Pessoais'!I47</f>
        <v>0</v>
      </c>
      <c r="H42" s="40">
        <f>'Dados Pessoais'!J47</f>
        <v>0</v>
      </c>
      <c r="I42" s="40">
        <f>'Dados Pessoais'!K47</f>
        <v>0</v>
      </c>
      <c r="J42" s="40">
        <f>'Dados Pessoais'!L47</f>
        <v>0</v>
      </c>
      <c r="K42" s="40">
        <f>'Dados Pessoais'!M47</f>
        <v>0</v>
      </c>
      <c r="L42" s="41">
        <f>IF('Dados Pessoais'!N47="Solteiro(a)",E42,(IF(ISERROR(VLOOKUP('Dados Pessoais'!N47,estado_civil,2)),"",VLOOKUP('Dados Pessoais'!N47,estado_civil,2))))</f>
      </c>
      <c r="M42" s="41">
        <f>'Dados Pessoais'!O47</f>
        <v>0</v>
      </c>
      <c r="N42" s="40">
        <f>IF(ISERROR(VLOOKUP('Dados Pessoais'!P47,graus_academicos,2)),"",VLOOKUP('Dados Pessoais'!P47,graus_academicos,2))</f>
      </c>
      <c r="O42" s="41">
        <f>'Dados Pessoais'!Q47</f>
        <v>0</v>
      </c>
      <c r="P42" s="40">
        <f>IF(ISERROR(VLOOKUP('Dados Pessoais'!R47,pais,2)),"",VLOOKUP('Dados Pessoais'!R47,pais,2))</f>
      </c>
      <c r="Q42" s="40">
        <f>IF(ISERROR(VLOOKUP('Dados Pessoais'!S47,pais,2)),"",VLOOKUP('Dados Pessoais'!S47,pais,2))</f>
      </c>
      <c r="R42" s="40">
        <f>IF(ISERROR(VLOOKUP('Dados Pessoais'!T47,distrito,2)),"",VLOOKUP('Dados Pessoais'!T47,distrito,2))</f>
      </c>
      <c r="S42" s="40">
        <f>IF(ISERROR(VLOOKUP('Dados Pessoais'!U47,concelho,2)),"",VLOOKUP('Dados Pessoais'!U47,concelho,2))</f>
      </c>
      <c r="T42" s="40">
        <f>IF(ISERROR(VLOOKUP('Dados Pessoais'!V47,freguesia,2)),"",VLOOKUP('Dados Pessoais'!V47,freguesia,2))</f>
      </c>
      <c r="U42" s="40">
        <f>'Dados Carreira'!D47</f>
        <v>0</v>
      </c>
      <c r="V42" s="40">
        <f>IF(ISERROR(VLOOKUP('Dados Carreira'!E47,relacao_juridica,2)),"",VLOOKUP('Dados Carreira'!E47,relacao_juridica,2))</f>
      </c>
      <c r="W42" s="41">
        <f>'Dados Carreira'!F47</f>
        <v>0</v>
      </c>
      <c r="X42" s="40">
        <f>'Dados Carreira'!G47</f>
        <v>0</v>
      </c>
      <c r="Y42" s="40">
        <f>'Dados Carreira'!H47</f>
        <v>0</v>
      </c>
      <c r="Z42" s="40">
        <f>'Dados Carreira'!I47</f>
      </c>
      <c r="AA42" s="40">
        <f>'Dados Carreira'!J47</f>
        <v>0</v>
      </c>
      <c r="AB42" s="40">
        <f>'Dados Carreira'!K47</f>
      </c>
      <c r="AC42" s="40">
        <f>'Dados Carreira'!L47</f>
        <v>0</v>
      </c>
    </row>
    <row r="43" spans="1:29" ht="12.75">
      <c r="A43" s="40">
        <f>'Dados Pessoais'!C48</f>
        <v>0</v>
      </c>
      <c r="B43" s="40">
        <f>'Dados Pessoais'!D48</f>
        <v>0</v>
      </c>
      <c r="C43" s="40">
        <f>'Dados Pessoais'!E48</f>
        <v>0</v>
      </c>
      <c r="D43" s="40">
        <f>'Dados Pessoais'!F48</f>
        <v>0</v>
      </c>
      <c r="E43" s="41">
        <f>'Dados Pessoais'!G48</f>
        <v>0</v>
      </c>
      <c r="F43" s="40">
        <f>'Dados Pessoais'!H48</f>
        <v>0</v>
      </c>
      <c r="G43" s="40">
        <f>'Dados Pessoais'!I48</f>
        <v>0</v>
      </c>
      <c r="H43" s="40">
        <f>'Dados Pessoais'!J48</f>
        <v>0</v>
      </c>
      <c r="I43" s="40">
        <f>'Dados Pessoais'!K48</f>
        <v>0</v>
      </c>
      <c r="J43" s="40">
        <f>'Dados Pessoais'!L48</f>
        <v>0</v>
      </c>
      <c r="K43" s="40">
        <f>'Dados Pessoais'!M48</f>
        <v>0</v>
      </c>
      <c r="L43" s="41">
        <f>IF('Dados Pessoais'!N48="Solteiro(a)",E43,(IF(ISERROR(VLOOKUP('Dados Pessoais'!N48,estado_civil,2)),"",VLOOKUP('Dados Pessoais'!N48,estado_civil,2))))</f>
      </c>
      <c r="M43" s="41">
        <f>'Dados Pessoais'!O48</f>
        <v>0</v>
      </c>
      <c r="N43" s="40">
        <f>IF(ISERROR(VLOOKUP('Dados Pessoais'!P48,graus_academicos,2)),"",VLOOKUP('Dados Pessoais'!P48,graus_academicos,2))</f>
      </c>
      <c r="O43" s="41">
        <f>'Dados Pessoais'!Q48</f>
        <v>0</v>
      </c>
      <c r="P43" s="40">
        <f>IF(ISERROR(VLOOKUP('Dados Pessoais'!R48,pais,2)),"",VLOOKUP('Dados Pessoais'!R48,pais,2))</f>
      </c>
      <c r="Q43" s="40">
        <f>IF(ISERROR(VLOOKUP('Dados Pessoais'!S48,pais,2)),"",VLOOKUP('Dados Pessoais'!S48,pais,2))</f>
      </c>
      <c r="R43" s="40">
        <f>IF(ISERROR(VLOOKUP('Dados Pessoais'!T48,distrito,2)),"",VLOOKUP('Dados Pessoais'!T48,distrito,2))</f>
      </c>
      <c r="S43" s="40">
        <f>IF(ISERROR(VLOOKUP('Dados Pessoais'!U48,concelho,2)),"",VLOOKUP('Dados Pessoais'!U48,concelho,2))</f>
      </c>
      <c r="T43" s="40">
        <f>IF(ISERROR(VLOOKUP('Dados Pessoais'!V48,freguesia,2)),"",VLOOKUP('Dados Pessoais'!V48,freguesia,2))</f>
      </c>
      <c r="U43" s="40">
        <f>'Dados Carreira'!D48</f>
        <v>0</v>
      </c>
      <c r="V43" s="40">
        <f>IF(ISERROR(VLOOKUP('Dados Carreira'!E48,relacao_juridica,2)),"",VLOOKUP('Dados Carreira'!E48,relacao_juridica,2))</f>
      </c>
      <c r="W43" s="41">
        <f>'Dados Carreira'!F48</f>
        <v>0</v>
      </c>
      <c r="X43" s="40">
        <f>'Dados Carreira'!G48</f>
        <v>0</v>
      </c>
      <c r="Y43" s="40">
        <f>'Dados Carreira'!H48</f>
        <v>0</v>
      </c>
      <c r="Z43" s="40">
        <f>'Dados Carreira'!I48</f>
      </c>
      <c r="AA43" s="40">
        <f>'Dados Carreira'!J48</f>
        <v>0</v>
      </c>
      <c r="AB43" s="40">
        <f>'Dados Carreira'!K48</f>
      </c>
      <c r="AC43" s="40">
        <f>'Dados Carreira'!L48</f>
        <v>0</v>
      </c>
    </row>
    <row r="44" spans="1:29" ht="12.75">
      <c r="A44" s="40">
        <f>'Dados Pessoais'!C49</f>
        <v>0</v>
      </c>
      <c r="B44" s="40">
        <f>'Dados Pessoais'!D49</f>
        <v>0</v>
      </c>
      <c r="C44" s="40">
        <f>'Dados Pessoais'!E49</f>
        <v>0</v>
      </c>
      <c r="D44" s="40">
        <f>'Dados Pessoais'!F49</f>
        <v>0</v>
      </c>
      <c r="E44" s="41">
        <f>'Dados Pessoais'!G49</f>
        <v>0</v>
      </c>
      <c r="F44" s="40">
        <f>'Dados Pessoais'!H49</f>
        <v>0</v>
      </c>
      <c r="G44" s="40">
        <f>'Dados Pessoais'!I49</f>
        <v>0</v>
      </c>
      <c r="H44" s="40">
        <f>'Dados Pessoais'!J49</f>
        <v>0</v>
      </c>
      <c r="I44" s="40">
        <f>'Dados Pessoais'!K49</f>
        <v>0</v>
      </c>
      <c r="J44" s="40">
        <f>'Dados Pessoais'!L49</f>
        <v>0</v>
      </c>
      <c r="K44" s="40">
        <f>'Dados Pessoais'!M49</f>
        <v>0</v>
      </c>
      <c r="L44" s="41">
        <f>IF('Dados Pessoais'!N49="Solteiro(a)",E44,(IF(ISERROR(VLOOKUP('Dados Pessoais'!N49,estado_civil,2)),"",VLOOKUP('Dados Pessoais'!N49,estado_civil,2))))</f>
      </c>
      <c r="M44" s="41">
        <f>'Dados Pessoais'!O49</f>
        <v>0</v>
      </c>
      <c r="N44" s="40">
        <f>IF(ISERROR(VLOOKUP('Dados Pessoais'!P49,graus_academicos,2)),"",VLOOKUP('Dados Pessoais'!P49,graus_academicos,2))</f>
      </c>
      <c r="O44" s="41">
        <f>'Dados Pessoais'!Q49</f>
        <v>0</v>
      </c>
      <c r="P44" s="40">
        <f>IF(ISERROR(VLOOKUP('Dados Pessoais'!R49,pais,2)),"",VLOOKUP('Dados Pessoais'!R49,pais,2))</f>
      </c>
      <c r="Q44" s="40">
        <f>IF(ISERROR(VLOOKUP('Dados Pessoais'!S49,pais,2)),"",VLOOKUP('Dados Pessoais'!S49,pais,2))</f>
      </c>
      <c r="R44" s="40">
        <f>IF(ISERROR(VLOOKUP('Dados Pessoais'!T49,distrito,2)),"",VLOOKUP('Dados Pessoais'!T49,distrito,2))</f>
      </c>
      <c r="S44" s="40">
        <f>IF(ISERROR(VLOOKUP('Dados Pessoais'!U49,concelho,2)),"",VLOOKUP('Dados Pessoais'!U49,concelho,2))</f>
      </c>
      <c r="T44" s="40">
        <f>IF(ISERROR(VLOOKUP('Dados Pessoais'!V49,freguesia,2)),"",VLOOKUP('Dados Pessoais'!V49,freguesia,2))</f>
      </c>
      <c r="U44" s="40">
        <f>'Dados Carreira'!D49</f>
        <v>0</v>
      </c>
      <c r="V44" s="40">
        <f>IF(ISERROR(VLOOKUP('Dados Carreira'!E49,relacao_juridica,2)),"",VLOOKUP('Dados Carreira'!E49,relacao_juridica,2))</f>
      </c>
      <c r="W44" s="41">
        <f>'Dados Carreira'!F49</f>
        <v>0</v>
      </c>
      <c r="X44" s="40">
        <f>'Dados Carreira'!G49</f>
        <v>0</v>
      </c>
      <c r="Y44" s="40">
        <f>'Dados Carreira'!H49</f>
        <v>0</v>
      </c>
      <c r="Z44" s="40">
        <f>'Dados Carreira'!I49</f>
      </c>
      <c r="AA44" s="40">
        <f>'Dados Carreira'!J49</f>
        <v>0</v>
      </c>
      <c r="AB44" s="40">
        <f>'Dados Carreira'!K49</f>
      </c>
      <c r="AC44" s="40">
        <f>'Dados Carreira'!L49</f>
        <v>0</v>
      </c>
    </row>
    <row r="45" spans="1:29" ht="12.75">
      <c r="A45" s="40">
        <f>'Dados Pessoais'!C50</f>
        <v>0</v>
      </c>
      <c r="B45" s="40">
        <f>'Dados Pessoais'!D50</f>
        <v>0</v>
      </c>
      <c r="C45" s="40">
        <f>'Dados Pessoais'!E50</f>
        <v>0</v>
      </c>
      <c r="D45" s="40">
        <f>'Dados Pessoais'!F50</f>
        <v>0</v>
      </c>
      <c r="E45" s="41">
        <f>'Dados Pessoais'!G50</f>
        <v>0</v>
      </c>
      <c r="F45" s="40">
        <f>'Dados Pessoais'!H50</f>
        <v>0</v>
      </c>
      <c r="G45" s="40">
        <f>'Dados Pessoais'!I50</f>
        <v>0</v>
      </c>
      <c r="H45" s="40">
        <f>'Dados Pessoais'!J50</f>
        <v>0</v>
      </c>
      <c r="I45" s="40">
        <f>'Dados Pessoais'!K50</f>
        <v>0</v>
      </c>
      <c r="J45" s="40">
        <f>'Dados Pessoais'!L50</f>
        <v>0</v>
      </c>
      <c r="K45" s="40">
        <f>'Dados Pessoais'!M50</f>
        <v>0</v>
      </c>
      <c r="L45" s="41">
        <f>IF('Dados Pessoais'!N50="Solteiro(a)",E45,(IF(ISERROR(VLOOKUP('Dados Pessoais'!N50,estado_civil,2)),"",VLOOKUP('Dados Pessoais'!N50,estado_civil,2))))</f>
      </c>
      <c r="M45" s="41">
        <f>'Dados Pessoais'!O50</f>
        <v>0</v>
      </c>
      <c r="N45" s="40">
        <f>IF(ISERROR(VLOOKUP('Dados Pessoais'!P50,graus_academicos,2)),"",VLOOKUP('Dados Pessoais'!P50,graus_academicos,2))</f>
      </c>
      <c r="O45" s="41">
        <f>'Dados Pessoais'!Q50</f>
        <v>0</v>
      </c>
      <c r="P45" s="40">
        <f>IF(ISERROR(VLOOKUP('Dados Pessoais'!R50,pais,2)),"",VLOOKUP('Dados Pessoais'!R50,pais,2))</f>
      </c>
      <c r="Q45" s="40">
        <f>IF(ISERROR(VLOOKUP('Dados Pessoais'!S50,pais,2)),"",VLOOKUP('Dados Pessoais'!S50,pais,2))</f>
      </c>
      <c r="R45" s="40">
        <f>IF(ISERROR(VLOOKUP('Dados Pessoais'!T50,distrito,2)),"",VLOOKUP('Dados Pessoais'!T50,distrito,2))</f>
      </c>
      <c r="S45" s="40">
        <f>IF(ISERROR(VLOOKUP('Dados Pessoais'!U50,concelho,2)),"",VLOOKUP('Dados Pessoais'!U50,concelho,2))</f>
      </c>
      <c r="T45" s="40">
        <f>IF(ISERROR(VLOOKUP('Dados Pessoais'!V50,freguesia,2)),"",VLOOKUP('Dados Pessoais'!V50,freguesia,2))</f>
      </c>
      <c r="U45" s="40">
        <f>'Dados Carreira'!D50</f>
        <v>0</v>
      </c>
      <c r="V45" s="40">
        <f>IF(ISERROR(VLOOKUP('Dados Carreira'!E50,relacao_juridica,2)),"",VLOOKUP('Dados Carreira'!E50,relacao_juridica,2))</f>
      </c>
      <c r="W45" s="41">
        <f>'Dados Carreira'!F50</f>
        <v>0</v>
      </c>
      <c r="X45" s="40">
        <f>'Dados Carreira'!G50</f>
        <v>0</v>
      </c>
      <c r="Y45" s="40">
        <f>'Dados Carreira'!H50</f>
        <v>0</v>
      </c>
      <c r="Z45" s="40">
        <f>'Dados Carreira'!I50</f>
      </c>
      <c r="AA45" s="40">
        <f>'Dados Carreira'!J50</f>
        <v>0</v>
      </c>
      <c r="AB45" s="40">
        <f>'Dados Carreira'!K50</f>
      </c>
      <c r="AC45" s="40">
        <f>'Dados Carreira'!L50</f>
        <v>0</v>
      </c>
    </row>
    <row r="46" spans="1:29" ht="12.75">
      <c r="A46" s="40">
        <f>'Dados Pessoais'!C51</f>
        <v>0</v>
      </c>
      <c r="B46" s="40">
        <f>'Dados Pessoais'!D51</f>
        <v>0</v>
      </c>
      <c r="C46" s="40">
        <f>'Dados Pessoais'!E51</f>
        <v>0</v>
      </c>
      <c r="D46" s="40">
        <f>'Dados Pessoais'!F51</f>
        <v>0</v>
      </c>
      <c r="E46" s="41">
        <f>'Dados Pessoais'!G51</f>
        <v>0</v>
      </c>
      <c r="F46" s="40">
        <f>'Dados Pessoais'!H51</f>
        <v>0</v>
      </c>
      <c r="G46" s="40">
        <f>'Dados Pessoais'!I51</f>
        <v>0</v>
      </c>
      <c r="H46" s="40">
        <f>'Dados Pessoais'!J51</f>
        <v>0</v>
      </c>
      <c r="I46" s="40">
        <f>'Dados Pessoais'!K51</f>
        <v>0</v>
      </c>
      <c r="J46" s="40">
        <f>'Dados Pessoais'!L51</f>
        <v>0</v>
      </c>
      <c r="K46" s="40">
        <f>'Dados Pessoais'!M51</f>
        <v>0</v>
      </c>
      <c r="L46" s="41">
        <f>IF('Dados Pessoais'!N51="Solteiro(a)",E46,(IF(ISERROR(VLOOKUP('Dados Pessoais'!N51,estado_civil,2)),"",VLOOKUP('Dados Pessoais'!N51,estado_civil,2))))</f>
      </c>
      <c r="M46" s="41">
        <f>'Dados Pessoais'!O51</f>
        <v>0</v>
      </c>
      <c r="N46" s="40">
        <f>IF(ISERROR(VLOOKUP('Dados Pessoais'!P51,graus_academicos,2)),"",VLOOKUP('Dados Pessoais'!P51,graus_academicos,2))</f>
      </c>
      <c r="O46" s="41">
        <f>'Dados Pessoais'!Q51</f>
        <v>0</v>
      </c>
      <c r="P46" s="40">
        <f>IF(ISERROR(VLOOKUP('Dados Pessoais'!R51,pais,2)),"",VLOOKUP('Dados Pessoais'!R51,pais,2))</f>
      </c>
      <c r="Q46" s="40">
        <f>IF(ISERROR(VLOOKUP('Dados Pessoais'!S51,pais,2)),"",VLOOKUP('Dados Pessoais'!S51,pais,2))</f>
      </c>
      <c r="R46" s="40">
        <f>IF(ISERROR(VLOOKUP('Dados Pessoais'!T51,distrito,2)),"",VLOOKUP('Dados Pessoais'!T51,distrito,2))</f>
      </c>
      <c r="S46" s="40">
        <f>IF(ISERROR(VLOOKUP('Dados Pessoais'!U51,concelho,2)),"",VLOOKUP('Dados Pessoais'!U51,concelho,2))</f>
      </c>
      <c r="T46" s="40">
        <f>IF(ISERROR(VLOOKUP('Dados Pessoais'!V51,freguesia,2)),"",VLOOKUP('Dados Pessoais'!V51,freguesia,2))</f>
      </c>
      <c r="U46" s="40">
        <f>'Dados Carreira'!D51</f>
        <v>0</v>
      </c>
      <c r="V46" s="40">
        <f>IF(ISERROR(VLOOKUP('Dados Carreira'!E51,relacao_juridica,2)),"",VLOOKUP('Dados Carreira'!E51,relacao_juridica,2))</f>
      </c>
      <c r="W46" s="41">
        <f>'Dados Carreira'!F51</f>
        <v>0</v>
      </c>
      <c r="X46" s="40">
        <f>'Dados Carreira'!G51</f>
        <v>0</v>
      </c>
      <c r="Y46" s="40">
        <f>'Dados Carreira'!H51</f>
        <v>0</v>
      </c>
      <c r="Z46" s="40">
        <f>'Dados Carreira'!I51</f>
      </c>
      <c r="AA46" s="40">
        <f>'Dados Carreira'!J51</f>
        <v>0</v>
      </c>
      <c r="AB46" s="40">
        <f>'Dados Carreira'!K51</f>
      </c>
      <c r="AC46" s="40">
        <f>'Dados Carreira'!L51</f>
        <v>0</v>
      </c>
    </row>
    <row r="47" spans="1:29" ht="12.75">
      <c r="A47" s="40">
        <f>'Dados Pessoais'!C52</f>
        <v>0</v>
      </c>
      <c r="B47" s="40">
        <f>'Dados Pessoais'!D52</f>
        <v>0</v>
      </c>
      <c r="C47" s="40">
        <f>'Dados Pessoais'!E52</f>
        <v>0</v>
      </c>
      <c r="D47" s="40">
        <f>'Dados Pessoais'!F52</f>
        <v>0</v>
      </c>
      <c r="E47" s="41">
        <f>'Dados Pessoais'!G52</f>
        <v>0</v>
      </c>
      <c r="F47" s="40">
        <f>'Dados Pessoais'!H52</f>
        <v>0</v>
      </c>
      <c r="G47" s="40">
        <f>'Dados Pessoais'!I52</f>
        <v>0</v>
      </c>
      <c r="H47" s="40">
        <f>'Dados Pessoais'!J52</f>
        <v>0</v>
      </c>
      <c r="I47" s="40">
        <f>'Dados Pessoais'!K52</f>
        <v>0</v>
      </c>
      <c r="J47" s="40">
        <f>'Dados Pessoais'!L52</f>
        <v>0</v>
      </c>
      <c r="K47" s="40">
        <f>'Dados Pessoais'!M52</f>
        <v>0</v>
      </c>
      <c r="L47" s="41">
        <f>IF('Dados Pessoais'!N52="Solteiro(a)",E47,(IF(ISERROR(VLOOKUP('Dados Pessoais'!N52,estado_civil,2)),"",VLOOKUP('Dados Pessoais'!N52,estado_civil,2))))</f>
      </c>
      <c r="M47" s="41">
        <f>'Dados Pessoais'!O52</f>
        <v>0</v>
      </c>
      <c r="N47" s="40">
        <f>IF(ISERROR(VLOOKUP('Dados Pessoais'!P52,graus_academicos,2)),"",VLOOKUP('Dados Pessoais'!P52,graus_academicos,2))</f>
      </c>
      <c r="O47" s="41">
        <f>'Dados Pessoais'!Q52</f>
        <v>0</v>
      </c>
      <c r="P47" s="40">
        <f>IF(ISERROR(VLOOKUP('Dados Pessoais'!R52,pais,2)),"",VLOOKUP('Dados Pessoais'!R52,pais,2))</f>
      </c>
      <c r="Q47" s="40">
        <f>IF(ISERROR(VLOOKUP('Dados Pessoais'!S52,pais,2)),"",VLOOKUP('Dados Pessoais'!S52,pais,2))</f>
      </c>
      <c r="R47" s="40">
        <f>IF(ISERROR(VLOOKUP('Dados Pessoais'!T52,distrito,2)),"",VLOOKUP('Dados Pessoais'!T52,distrito,2))</f>
      </c>
      <c r="S47" s="40">
        <f>IF(ISERROR(VLOOKUP('Dados Pessoais'!U52,concelho,2)),"",VLOOKUP('Dados Pessoais'!U52,concelho,2))</f>
      </c>
      <c r="T47" s="40">
        <f>IF(ISERROR(VLOOKUP('Dados Pessoais'!V52,freguesia,2)),"",VLOOKUP('Dados Pessoais'!V52,freguesia,2))</f>
      </c>
      <c r="U47" s="40">
        <f>'Dados Carreira'!D52</f>
        <v>0</v>
      </c>
      <c r="V47" s="40">
        <f>IF(ISERROR(VLOOKUP('Dados Carreira'!E52,relacao_juridica,2)),"",VLOOKUP('Dados Carreira'!E52,relacao_juridica,2))</f>
      </c>
      <c r="W47" s="41">
        <f>'Dados Carreira'!F52</f>
        <v>0</v>
      </c>
      <c r="X47" s="40">
        <f>'Dados Carreira'!G52</f>
        <v>0</v>
      </c>
      <c r="Y47" s="40">
        <f>'Dados Carreira'!H52</f>
        <v>0</v>
      </c>
      <c r="Z47" s="40">
        <f>'Dados Carreira'!I52</f>
      </c>
      <c r="AA47" s="40">
        <f>'Dados Carreira'!J52</f>
        <v>0</v>
      </c>
      <c r="AB47" s="40">
        <f>'Dados Carreira'!K52</f>
      </c>
      <c r="AC47" s="40">
        <f>'Dados Carreira'!L52</f>
        <v>0</v>
      </c>
    </row>
    <row r="48" spans="1:29" ht="12.75">
      <c r="A48" s="40">
        <f>'Dados Pessoais'!C53</f>
        <v>0</v>
      </c>
      <c r="B48" s="40">
        <f>'Dados Pessoais'!D53</f>
        <v>0</v>
      </c>
      <c r="C48" s="40">
        <f>'Dados Pessoais'!E53</f>
        <v>0</v>
      </c>
      <c r="D48" s="40">
        <f>'Dados Pessoais'!F53</f>
        <v>0</v>
      </c>
      <c r="E48" s="41">
        <f>'Dados Pessoais'!G53</f>
        <v>0</v>
      </c>
      <c r="F48" s="40">
        <f>'Dados Pessoais'!H53</f>
        <v>0</v>
      </c>
      <c r="G48" s="40">
        <f>'Dados Pessoais'!I53</f>
        <v>0</v>
      </c>
      <c r="H48" s="40">
        <f>'Dados Pessoais'!J53</f>
        <v>0</v>
      </c>
      <c r="I48" s="40">
        <f>'Dados Pessoais'!K53</f>
        <v>0</v>
      </c>
      <c r="J48" s="40">
        <f>'Dados Pessoais'!L53</f>
        <v>0</v>
      </c>
      <c r="K48" s="40">
        <f>'Dados Pessoais'!M53</f>
        <v>0</v>
      </c>
      <c r="L48" s="41">
        <f>IF('Dados Pessoais'!N53="Solteiro(a)",E48,(IF(ISERROR(VLOOKUP('Dados Pessoais'!N53,estado_civil,2)),"",VLOOKUP('Dados Pessoais'!N53,estado_civil,2))))</f>
      </c>
      <c r="M48" s="41">
        <f>'Dados Pessoais'!O53</f>
        <v>0</v>
      </c>
      <c r="N48" s="40">
        <f>IF(ISERROR(VLOOKUP('Dados Pessoais'!P53,graus_academicos,2)),"",VLOOKUP('Dados Pessoais'!P53,graus_academicos,2))</f>
      </c>
      <c r="O48" s="41">
        <f>'Dados Pessoais'!Q53</f>
        <v>0</v>
      </c>
      <c r="P48" s="40">
        <f>IF(ISERROR(VLOOKUP('Dados Pessoais'!R53,pais,2)),"",VLOOKUP('Dados Pessoais'!R53,pais,2))</f>
      </c>
      <c r="Q48" s="40">
        <f>IF(ISERROR(VLOOKUP('Dados Pessoais'!S53,pais,2)),"",VLOOKUP('Dados Pessoais'!S53,pais,2))</f>
      </c>
      <c r="R48" s="40">
        <f>IF(ISERROR(VLOOKUP('Dados Pessoais'!T53,distrito,2)),"",VLOOKUP('Dados Pessoais'!T53,distrito,2))</f>
      </c>
      <c r="S48" s="40">
        <f>IF(ISERROR(VLOOKUP('Dados Pessoais'!U53,concelho,2)),"",VLOOKUP('Dados Pessoais'!U53,concelho,2))</f>
      </c>
      <c r="T48" s="40">
        <f>IF(ISERROR(VLOOKUP('Dados Pessoais'!V53,freguesia,2)),"",VLOOKUP('Dados Pessoais'!V53,freguesia,2))</f>
      </c>
      <c r="U48" s="40">
        <f>'Dados Carreira'!D53</f>
        <v>0</v>
      </c>
      <c r="V48" s="40">
        <f>IF(ISERROR(VLOOKUP('Dados Carreira'!E53,relacao_juridica,2)),"",VLOOKUP('Dados Carreira'!E53,relacao_juridica,2))</f>
      </c>
      <c r="W48" s="41">
        <f>'Dados Carreira'!F53</f>
        <v>0</v>
      </c>
      <c r="X48" s="40">
        <f>'Dados Carreira'!G53</f>
        <v>0</v>
      </c>
      <c r="Y48" s="40">
        <f>'Dados Carreira'!H53</f>
        <v>0</v>
      </c>
      <c r="Z48" s="40">
        <f>'Dados Carreira'!I53</f>
      </c>
      <c r="AA48" s="40">
        <f>'Dados Carreira'!J53</f>
        <v>0</v>
      </c>
      <c r="AB48" s="40">
        <f>'Dados Carreira'!K53</f>
      </c>
      <c r="AC48" s="40">
        <f>'Dados Carreira'!L53</f>
        <v>0</v>
      </c>
    </row>
    <row r="49" spans="1:29" ht="12.75">
      <c r="A49" s="40">
        <f>'Dados Pessoais'!C54</f>
        <v>0</v>
      </c>
      <c r="B49" s="40">
        <f>'Dados Pessoais'!D54</f>
        <v>0</v>
      </c>
      <c r="C49" s="40">
        <f>'Dados Pessoais'!E54</f>
        <v>0</v>
      </c>
      <c r="D49" s="40">
        <f>'Dados Pessoais'!F54</f>
        <v>0</v>
      </c>
      <c r="E49" s="41">
        <f>'Dados Pessoais'!G54</f>
        <v>0</v>
      </c>
      <c r="F49" s="40">
        <f>'Dados Pessoais'!H54</f>
        <v>0</v>
      </c>
      <c r="G49" s="40">
        <f>'Dados Pessoais'!I54</f>
        <v>0</v>
      </c>
      <c r="H49" s="40">
        <f>'Dados Pessoais'!J54</f>
        <v>0</v>
      </c>
      <c r="I49" s="40">
        <f>'Dados Pessoais'!K54</f>
        <v>0</v>
      </c>
      <c r="J49" s="40">
        <f>'Dados Pessoais'!L54</f>
        <v>0</v>
      </c>
      <c r="K49" s="40">
        <f>'Dados Pessoais'!M54</f>
        <v>0</v>
      </c>
      <c r="L49" s="41">
        <f>IF('Dados Pessoais'!N54="Solteiro(a)",E49,(IF(ISERROR(VLOOKUP('Dados Pessoais'!N54,estado_civil,2)),"",VLOOKUP('Dados Pessoais'!N54,estado_civil,2))))</f>
      </c>
      <c r="M49" s="41">
        <f>'Dados Pessoais'!O54</f>
        <v>0</v>
      </c>
      <c r="N49" s="40">
        <f>IF(ISERROR(VLOOKUP('Dados Pessoais'!P54,graus_academicos,2)),"",VLOOKUP('Dados Pessoais'!P54,graus_academicos,2))</f>
      </c>
      <c r="O49" s="41">
        <f>'Dados Pessoais'!Q54</f>
        <v>0</v>
      </c>
      <c r="P49" s="40">
        <f>IF(ISERROR(VLOOKUP('Dados Pessoais'!R54,pais,2)),"",VLOOKUP('Dados Pessoais'!R54,pais,2))</f>
      </c>
      <c r="Q49" s="40">
        <f>IF(ISERROR(VLOOKUP('Dados Pessoais'!S54,pais,2)),"",VLOOKUP('Dados Pessoais'!S54,pais,2))</f>
      </c>
      <c r="R49" s="40">
        <f>IF(ISERROR(VLOOKUP('Dados Pessoais'!T54,distrito,2)),"",VLOOKUP('Dados Pessoais'!T54,distrito,2))</f>
      </c>
      <c r="S49" s="40">
        <f>IF(ISERROR(VLOOKUP('Dados Pessoais'!U54,concelho,2)),"",VLOOKUP('Dados Pessoais'!U54,concelho,2))</f>
      </c>
      <c r="T49" s="40">
        <f>IF(ISERROR(VLOOKUP('Dados Pessoais'!V54,freguesia,2)),"",VLOOKUP('Dados Pessoais'!V54,freguesia,2))</f>
      </c>
      <c r="U49" s="40">
        <f>'Dados Carreira'!D54</f>
        <v>0</v>
      </c>
      <c r="V49" s="40">
        <f>IF(ISERROR(VLOOKUP('Dados Carreira'!E54,relacao_juridica,2)),"",VLOOKUP('Dados Carreira'!E54,relacao_juridica,2))</f>
      </c>
      <c r="W49" s="41">
        <f>'Dados Carreira'!F54</f>
        <v>0</v>
      </c>
      <c r="X49" s="40">
        <f>'Dados Carreira'!G54</f>
        <v>0</v>
      </c>
      <c r="Y49" s="40">
        <f>'Dados Carreira'!H54</f>
        <v>0</v>
      </c>
      <c r="Z49" s="40">
        <f>'Dados Carreira'!I54</f>
      </c>
      <c r="AA49" s="40">
        <f>'Dados Carreira'!J54</f>
        <v>0</v>
      </c>
      <c r="AB49" s="40">
        <f>'Dados Carreira'!K54</f>
      </c>
      <c r="AC49" s="40">
        <f>'Dados Carreira'!L54</f>
        <v>0</v>
      </c>
    </row>
    <row r="50" spans="1:29" ht="12.75">
      <c r="A50" s="40">
        <f>'Dados Pessoais'!C55</f>
        <v>0</v>
      </c>
      <c r="B50" s="40">
        <f>'Dados Pessoais'!D55</f>
        <v>0</v>
      </c>
      <c r="C50" s="40">
        <f>'Dados Pessoais'!E55</f>
        <v>0</v>
      </c>
      <c r="D50" s="40">
        <f>'Dados Pessoais'!F55</f>
        <v>0</v>
      </c>
      <c r="E50" s="41">
        <f>'Dados Pessoais'!G55</f>
        <v>0</v>
      </c>
      <c r="F50" s="40">
        <f>'Dados Pessoais'!H55</f>
        <v>0</v>
      </c>
      <c r="G50" s="40">
        <f>'Dados Pessoais'!I55</f>
        <v>0</v>
      </c>
      <c r="H50" s="40">
        <f>'Dados Pessoais'!J55</f>
        <v>0</v>
      </c>
      <c r="I50" s="40">
        <f>'Dados Pessoais'!K55</f>
        <v>0</v>
      </c>
      <c r="J50" s="40">
        <f>'Dados Pessoais'!L55</f>
        <v>0</v>
      </c>
      <c r="K50" s="40">
        <f>'Dados Pessoais'!M55</f>
        <v>0</v>
      </c>
      <c r="L50" s="41">
        <f>IF('Dados Pessoais'!N55="Solteiro(a)",E50,(IF(ISERROR(VLOOKUP('Dados Pessoais'!N55,estado_civil,2)),"",VLOOKUP('Dados Pessoais'!N55,estado_civil,2))))</f>
      </c>
      <c r="M50" s="41">
        <f>'Dados Pessoais'!O55</f>
        <v>0</v>
      </c>
      <c r="N50" s="40">
        <f>IF(ISERROR(VLOOKUP('Dados Pessoais'!P55,graus_academicos,2)),"",VLOOKUP('Dados Pessoais'!P55,graus_academicos,2))</f>
      </c>
      <c r="O50" s="41">
        <f>'Dados Pessoais'!Q55</f>
        <v>0</v>
      </c>
      <c r="P50" s="40">
        <f>IF(ISERROR(VLOOKUP('Dados Pessoais'!R55,pais,2)),"",VLOOKUP('Dados Pessoais'!R55,pais,2))</f>
      </c>
      <c r="Q50" s="40">
        <f>IF(ISERROR(VLOOKUP('Dados Pessoais'!S55,pais,2)),"",VLOOKUP('Dados Pessoais'!S55,pais,2))</f>
      </c>
      <c r="R50" s="40">
        <f>IF(ISERROR(VLOOKUP('Dados Pessoais'!T55,distrito,2)),"",VLOOKUP('Dados Pessoais'!T55,distrito,2))</f>
      </c>
      <c r="S50" s="40">
        <f>IF(ISERROR(VLOOKUP('Dados Pessoais'!U55,concelho,2)),"",VLOOKUP('Dados Pessoais'!U55,concelho,2))</f>
      </c>
      <c r="T50" s="40">
        <f>IF(ISERROR(VLOOKUP('Dados Pessoais'!V55,freguesia,2)),"",VLOOKUP('Dados Pessoais'!V55,freguesia,2))</f>
      </c>
      <c r="U50" s="40">
        <f>'Dados Carreira'!D55</f>
        <v>0</v>
      </c>
      <c r="V50" s="40">
        <f>IF(ISERROR(VLOOKUP('Dados Carreira'!E55,relacao_juridica,2)),"",VLOOKUP('Dados Carreira'!E55,relacao_juridica,2))</f>
      </c>
      <c r="W50" s="41">
        <f>'Dados Carreira'!F55</f>
        <v>0</v>
      </c>
      <c r="X50" s="40">
        <f>'Dados Carreira'!G55</f>
        <v>0</v>
      </c>
      <c r="Y50" s="40">
        <f>'Dados Carreira'!H55</f>
        <v>0</v>
      </c>
      <c r="Z50" s="40">
        <f>'Dados Carreira'!I55</f>
      </c>
      <c r="AA50" s="40">
        <f>'Dados Carreira'!J55</f>
        <v>0</v>
      </c>
      <c r="AB50" s="40">
        <f>'Dados Carreira'!K55</f>
      </c>
      <c r="AC50" s="40">
        <f>'Dados Carreira'!L55</f>
        <v>0</v>
      </c>
    </row>
    <row r="51" spans="1:29" ht="12.75">
      <c r="A51" s="40">
        <f>'Dados Pessoais'!C56</f>
        <v>0</v>
      </c>
      <c r="B51" s="40">
        <f>'Dados Pessoais'!D56</f>
        <v>0</v>
      </c>
      <c r="C51" s="40">
        <f>'Dados Pessoais'!E56</f>
        <v>0</v>
      </c>
      <c r="D51" s="40">
        <f>'Dados Pessoais'!F56</f>
        <v>0</v>
      </c>
      <c r="E51" s="41">
        <f>'Dados Pessoais'!G56</f>
        <v>0</v>
      </c>
      <c r="F51" s="40">
        <f>'Dados Pessoais'!H56</f>
        <v>0</v>
      </c>
      <c r="G51" s="40">
        <f>'Dados Pessoais'!I56</f>
        <v>0</v>
      </c>
      <c r="H51" s="40">
        <f>'Dados Pessoais'!J56</f>
        <v>0</v>
      </c>
      <c r="I51" s="40">
        <f>'Dados Pessoais'!K56</f>
        <v>0</v>
      </c>
      <c r="J51" s="40">
        <f>'Dados Pessoais'!L56</f>
        <v>0</v>
      </c>
      <c r="K51" s="40">
        <f>'Dados Pessoais'!M56</f>
        <v>0</v>
      </c>
      <c r="L51" s="41">
        <f>IF('Dados Pessoais'!N56="Solteiro(a)",E51,(IF(ISERROR(VLOOKUP('Dados Pessoais'!N56,estado_civil,2)),"",VLOOKUP('Dados Pessoais'!N56,estado_civil,2))))</f>
      </c>
      <c r="M51" s="41">
        <f>'Dados Pessoais'!O56</f>
        <v>0</v>
      </c>
      <c r="N51" s="40">
        <f>IF(ISERROR(VLOOKUP('Dados Pessoais'!P56,graus_academicos,2)),"",VLOOKUP('Dados Pessoais'!P56,graus_academicos,2))</f>
      </c>
      <c r="O51" s="41">
        <f>'Dados Pessoais'!Q56</f>
        <v>0</v>
      </c>
      <c r="P51" s="40">
        <f>IF(ISERROR(VLOOKUP('Dados Pessoais'!R56,pais,2)),"",VLOOKUP('Dados Pessoais'!R56,pais,2))</f>
      </c>
      <c r="Q51" s="40">
        <f>IF(ISERROR(VLOOKUP('Dados Pessoais'!S56,pais,2)),"",VLOOKUP('Dados Pessoais'!S56,pais,2))</f>
      </c>
      <c r="R51" s="40">
        <f>IF(ISERROR(VLOOKUP('Dados Pessoais'!T56,distrito,2)),"",VLOOKUP('Dados Pessoais'!T56,distrito,2))</f>
      </c>
      <c r="S51" s="40">
        <f>IF(ISERROR(VLOOKUP('Dados Pessoais'!U56,concelho,2)),"",VLOOKUP('Dados Pessoais'!U56,concelho,2))</f>
      </c>
      <c r="T51" s="40">
        <f>IF(ISERROR(VLOOKUP('Dados Pessoais'!V56,freguesia,2)),"",VLOOKUP('Dados Pessoais'!V56,freguesia,2))</f>
      </c>
      <c r="U51" s="40">
        <f>'Dados Carreira'!D56</f>
        <v>0</v>
      </c>
      <c r="V51" s="40">
        <f>IF(ISERROR(VLOOKUP('Dados Carreira'!E56,relacao_juridica,2)),"",VLOOKUP('Dados Carreira'!E56,relacao_juridica,2))</f>
      </c>
      <c r="W51" s="41">
        <f>'Dados Carreira'!F56</f>
        <v>0</v>
      </c>
      <c r="X51" s="40">
        <f>'Dados Carreira'!G56</f>
        <v>0</v>
      </c>
      <c r="Y51" s="40">
        <f>'Dados Carreira'!H56</f>
        <v>0</v>
      </c>
      <c r="Z51" s="40">
        <f>'Dados Carreira'!I56</f>
      </c>
      <c r="AA51" s="40">
        <f>'Dados Carreira'!J56</f>
        <v>0</v>
      </c>
      <c r="AB51" s="40">
        <f>'Dados Carreira'!K56</f>
      </c>
      <c r="AC51" s="40">
        <f>'Dados Carreira'!L56</f>
        <v>0</v>
      </c>
    </row>
    <row r="52" spans="1:29" ht="12.75">
      <c r="A52" s="40">
        <f>'Dados Pessoais'!C57</f>
        <v>0</v>
      </c>
      <c r="B52" s="40">
        <f>'Dados Pessoais'!D57</f>
        <v>0</v>
      </c>
      <c r="C52" s="40">
        <f>'Dados Pessoais'!E57</f>
        <v>0</v>
      </c>
      <c r="D52" s="40">
        <f>'Dados Pessoais'!F57</f>
        <v>0</v>
      </c>
      <c r="E52" s="41">
        <f>'Dados Pessoais'!G57</f>
        <v>0</v>
      </c>
      <c r="F52" s="40">
        <f>'Dados Pessoais'!H57</f>
        <v>0</v>
      </c>
      <c r="G52" s="40">
        <f>'Dados Pessoais'!I57</f>
        <v>0</v>
      </c>
      <c r="H52" s="40">
        <f>'Dados Pessoais'!J57</f>
        <v>0</v>
      </c>
      <c r="I52" s="40">
        <f>'Dados Pessoais'!K57</f>
        <v>0</v>
      </c>
      <c r="J52" s="40">
        <f>'Dados Pessoais'!L57</f>
        <v>0</v>
      </c>
      <c r="K52" s="40">
        <f>'Dados Pessoais'!M57</f>
        <v>0</v>
      </c>
      <c r="L52" s="41">
        <f>IF('Dados Pessoais'!N57="Solteiro(a)",E52,(IF(ISERROR(VLOOKUP('Dados Pessoais'!N57,estado_civil,2)),"",VLOOKUP('Dados Pessoais'!N57,estado_civil,2))))</f>
      </c>
      <c r="M52" s="41">
        <f>'Dados Pessoais'!O57</f>
        <v>0</v>
      </c>
      <c r="N52" s="40">
        <f>IF(ISERROR(VLOOKUP('Dados Pessoais'!P57,graus_academicos,2)),"",VLOOKUP('Dados Pessoais'!P57,graus_academicos,2))</f>
      </c>
      <c r="O52" s="41">
        <f>'Dados Pessoais'!Q57</f>
        <v>0</v>
      </c>
      <c r="P52" s="40">
        <f>IF(ISERROR(VLOOKUP('Dados Pessoais'!R57,pais,2)),"",VLOOKUP('Dados Pessoais'!R57,pais,2))</f>
      </c>
      <c r="Q52" s="40">
        <f>IF(ISERROR(VLOOKUP('Dados Pessoais'!S57,pais,2)),"",VLOOKUP('Dados Pessoais'!S57,pais,2))</f>
      </c>
      <c r="R52" s="40">
        <f>IF(ISERROR(VLOOKUP('Dados Pessoais'!T57,distrito,2)),"",VLOOKUP('Dados Pessoais'!T57,distrito,2))</f>
      </c>
      <c r="S52" s="40">
        <f>IF(ISERROR(VLOOKUP('Dados Pessoais'!U57,concelho,2)),"",VLOOKUP('Dados Pessoais'!U57,concelho,2))</f>
      </c>
      <c r="T52" s="40">
        <f>IF(ISERROR(VLOOKUP('Dados Pessoais'!V57,freguesia,2)),"",VLOOKUP('Dados Pessoais'!V57,freguesia,2))</f>
      </c>
      <c r="U52" s="40">
        <f>'Dados Carreira'!D57</f>
        <v>0</v>
      </c>
      <c r="V52" s="40">
        <f>IF(ISERROR(VLOOKUP('Dados Carreira'!E57,relacao_juridica,2)),"",VLOOKUP('Dados Carreira'!E57,relacao_juridica,2))</f>
      </c>
      <c r="W52" s="41">
        <f>'Dados Carreira'!F57</f>
        <v>0</v>
      </c>
      <c r="X52" s="40">
        <f>'Dados Carreira'!G57</f>
        <v>0</v>
      </c>
      <c r="Y52" s="40">
        <f>'Dados Carreira'!H57</f>
        <v>0</v>
      </c>
      <c r="Z52" s="40">
        <f>'Dados Carreira'!I57</f>
      </c>
      <c r="AA52" s="40">
        <f>'Dados Carreira'!J57</f>
        <v>0</v>
      </c>
      <c r="AB52" s="40">
        <f>'Dados Carreira'!K57</f>
      </c>
      <c r="AC52" s="40">
        <f>'Dados Carreira'!L57</f>
        <v>0</v>
      </c>
    </row>
    <row r="53" spans="1:29" ht="12.75">
      <c r="A53" s="40">
        <f>'Dados Pessoais'!C58</f>
        <v>0</v>
      </c>
      <c r="B53" s="40">
        <f>'Dados Pessoais'!D58</f>
        <v>0</v>
      </c>
      <c r="C53" s="40">
        <f>'Dados Pessoais'!E58</f>
        <v>0</v>
      </c>
      <c r="D53" s="40">
        <f>'Dados Pessoais'!F58</f>
        <v>0</v>
      </c>
      <c r="E53" s="41">
        <f>'Dados Pessoais'!G58</f>
        <v>0</v>
      </c>
      <c r="F53" s="40">
        <f>'Dados Pessoais'!H58</f>
        <v>0</v>
      </c>
      <c r="G53" s="40">
        <f>'Dados Pessoais'!I58</f>
        <v>0</v>
      </c>
      <c r="H53" s="40">
        <f>'Dados Pessoais'!J58</f>
        <v>0</v>
      </c>
      <c r="I53" s="40">
        <f>'Dados Pessoais'!K58</f>
        <v>0</v>
      </c>
      <c r="J53" s="40">
        <f>'Dados Pessoais'!L58</f>
        <v>0</v>
      </c>
      <c r="K53" s="40">
        <f>'Dados Pessoais'!M58</f>
        <v>0</v>
      </c>
      <c r="L53" s="41">
        <f>IF('Dados Pessoais'!N58="Solteiro(a)",E53,(IF(ISERROR(VLOOKUP('Dados Pessoais'!N58,estado_civil,2)),"",VLOOKUP('Dados Pessoais'!N58,estado_civil,2))))</f>
      </c>
      <c r="M53" s="41">
        <f>'Dados Pessoais'!O58</f>
        <v>0</v>
      </c>
      <c r="N53" s="40">
        <f>IF(ISERROR(VLOOKUP('Dados Pessoais'!P58,graus_academicos,2)),"",VLOOKUP('Dados Pessoais'!P58,graus_academicos,2))</f>
      </c>
      <c r="O53" s="41">
        <f>'Dados Pessoais'!Q58</f>
        <v>0</v>
      </c>
      <c r="P53" s="40">
        <f>IF(ISERROR(VLOOKUP('Dados Pessoais'!R58,pais,2)),"",VLOOKUP('Dados Pessoais'!R58,pais,2))</f>
      </c>
      <c r="Q53" s="40">
        <f>IF(ISERROR(VLOOKUP('Dados Pessoais'!S58,pais,2)),"",VLOOKUP('Dados Pessoais'!S58,pais,2))</f>
      </c>
      <c r="R53" s="40">
        <f>IF(ISERROR(VLOOKUP('Dados Pessoais'!T58,distrito,2)),"",VLOOKUP('Dados Pessoais'!T58,distrito,2))</f>
      </c>
      <c r="S53" s="40">
        <f>IF(ISERROR(VLOOKUP('Dados Pessoais'!U58,concelho,2)),"",VLOOKUP('Dados Pessoais'!U58,concelho,2))</f>
      </c>
      <c r="T53" s="40">
        <f>IF(ISERROR(VLOOKUP('Dados Pessoais'!V58,freguesia,2)),"",VLOOKUP('Dados Pessoais'!V58,freguesia,2))</f>
      </c>
      <c r="U53" s="40">
        <f>'Dados Carreira'!D58</f>
        <v>0</v>
      </c>
      <c r="V53" s="40">
        <f>IF(ISERROR(VLOOKUP('Dados Carreira'!E58,relacao_juridica,2)),"",VLOOKUP('Dados Carreira'!E58,relacao_juridica,2))</f>
      </c>
      <c r="W53" s="41">
        <f>'Dados Carreira'!F58</f>
        <v>0</v>
      </c>
      <c r="X53" s="40">
        <f>'Dados Carreira'!G58</f>
        <v>0</v>
      </c>
      <c r="Y53" s="40">
        <f>'Dados Carreira'!H58</f>
        <v>0</v>
      </c>
      <c r="Z53" s="40">
        <f>'Dados Carreira'!I58</f>
      </c>
      <c r="AA53" s="40">
        <f>'Dados Carreira'!J58</f>
        <v>0</v>
      </c>
      <c r="AB53" s="40">
        <f>'Dados Carreira'!K58</f>
      </c>
      <c r="AC53" s="40">
        <f>'Dados Carreira'!L58</f>
        <v>0</v>
      </c>
    </row>
    <row r="54" spans="1:29" ht="12.75">
      <c r="A54" s="40">
        <f>'Dados Pessoais'!C59</f>
        <v>0</v>
      </c>
      <c r="B54" s="40">
        <f>'Dados Pessoais'!D59</f>
        <v>0</v>
      </c>
      <c r="C54" s="40">
        <f>'Dados Pessoais'!E59</f>
        <v>0</v>
      </c>
      <c r="D54" s="40">
        <f>'Dados Pessoais'!F59</f>
        <v>0</v>
      </c>
      <c r="E54" s="41">
        <f>'Dados Pessoais'!G59</f>
        <v>0</v>
      </c>
      <c r="F54" s="40">
        <f>'Dados Pessoais'!H59</f>
        <v>0</v>
      </c>
      <c r="G54" s="40">
        <f>'Dados Pessoais'!I59</f>
        <v>0</v>
      </c>
      <c r="H54" s="40">
        <f>'Dados Pessoais'!J59</f>
        <v>0</v>
      </c>
      <c r="I54" s="40">
        <f>'Dados Pessoais'!K59</f>
        <v>0</v>
      </c>
      <c r="J54" s="40">
        <f>'Dados Pessoais'!L59</f>
        <v>0</v>
      </c>
      <c r="K54" s="40">
        <f>'Dados Pessoais'!M59</f>
        <v>0</v>
      </c>
      <c r="L54" s="41">
        <f>IF('Dados Pessoais'!N59="Solteiro(a)",E54,(IF(ISERROR(VLOOKUP('Dados Pessoais'!N59,estado_civil,2)),"",VLOOKUP('Dados Pessoais'!N59,estado_civil,2))))</f>
      </c>
      <c r="M54" s="41">
        <f>'Dados Pessoais'!O59</f>
        <v>0</v>
      </c>
      <c r="N54" s="40">
        <f>IF(ISERROR(VLOOKUP('Dados Pessoais'!P59,graus_academicos,2)),"",VLOOKUP('Dados Pessoais'!P59,graus_academicos,2))</f>
      </c>
      <c r="O54" s="41">
        <f>'Dados Pessoais'!Q59</f>
        <v>0</v>
      </c>
      <c r="P54" s="40">
        <f>IF(ISERROR(VLOOKUP('Dados Pessoais'!R59,pais,2)),"",VLOOKUP('Dados Pessoais'!R59,pais,2))</f>
      </c>
      <c r="Q54" s="40">
        <f>IF(ISERROR(VLOOKUP('Dados Pessoais'!S59,pais,2)),"",VLOOKUP('Dados Pessoais'!S59,pais,2))</f>
      </c>
      <c r="R54" s="40">
        <f>IF(ISERROR(VLOOKUP('Dados Pessoais'!T59,distrito,2)),"",VLOOKUP('Dados Pessoais'!T59,distrito,2))</f>
      </c>
      <c r="S54" s="40">
        <f>IF(ISERROR(VLOOKUP('Dados Pessoais'!U59,concelho,2)),"",VLOOKUP('Dados Pessoais'!U59,concelho,2))</f>
      </c>
      <c r="T54" s="40">
        <f>IF(ISERROR(VLOOKUP('Dados Pessoais'!V59,freguesia,2)),"",VLOOKUP('Dados Pessoais'!V59,freguesia,2))</f>
      </c>
      <c r="U54" s="40">
        <f>'Dados Carreira'!D59</f>
        <v>0</v>
      </c>
      <c r="V54" s="40">
        <f>IF(ISERROR(VLOOKUP('Dados Carreira'!E59,relacao_juridica,2)),"",VLOOKUP('Dados Carreira'!E59,relacao_juridica,2))</f>
      </c>
      <c r="W54" s="41">
        <f>'Dados Carreira'!F59</f>
        <v>0</v>
      </c>
      <c r="X54" s="40">
        <f>'Dados Carreira'!G59</f>
        <v>0</v>
      </c>
      <c r="Y54" s="40">
        <f>'Dados Carreira'!H59</f>
        <v>0</v>
      </c>
      <c r="Z54" s="40">
        <f>'Dados Carreira'!I59</f>
      </c>
      <c r="AA54" s="40">
        <f>'Dados Carreira'!J59</f>
        <v>0</v>
      </c>
      <c r="AB54" s="40">
        <f>'Dados Carreira'!K59</f>
      </c>
      <c r="AC54" s="40">
        <f>'Dados Carreira'!L59</f>
        <v>0</v>
      </c>
    </row>
    <row r="55" spans="1:29" ht="12.75">
      <c r="A55" s="40">
        <f>'Dados Pessoais'!C60</f>
        <v>0</v>
      </c>
      <c r="B55" s="40">
        <f>'Dados Pessoais'!D60</f>
        <v>0</v>
      </c>
      <c r="C55" s="40">
        <f>'Dados Pessoais'!E60</f>
        <v>0</v>
      </c>
      <c r="D55" s="40">
        <f>'Dados Pessoais'!F60</f>
        <v>0</v>
      </c>
      <c r="E55" s="41">
        <f>'Dados Pessoais'!G60</f>
        <v>0</v>
      </c>
      <c r="F55" s="40">
        <f>'Dados Pessoais'!H60</f>
        <v>0</v>
      </c>
      <c r="G55" s="40">
        <f>'Dados Pessoais'!I60</f>
        <v>0</v>
      </c>
      <c r="H55" s="40">
        <f>'Dados Pessoais'!J60</f>
        <v>0</v>
      </c>
      <c r="I55" s="40">
        <f>'Dados Pessoais'!K60</f>
        <v>0</v>
      </c>
      <c r="J55" s="40">
        <f>'Dados Pessoais'!L60</f>
        <v>0</v>
      </c>
      <c r="K55" s="40">
        <f>'Dados Pessoais'!M60</f>
        <v>0</v>
      </c>
      <c r="L55" s="41">
        <f>IF('Dados Pessoais'!N60="Solteiro(a)",E55,(IF(ISERROR(VLOOKUP('Dados Pessoais'!N60,estado_civil,2)),"",VLOOKUP('Dados Pessoais'!N60,estado_civil,2))))</f>
      </c>
      <c r="M55" s="41">
        <f>'Dados Pessoais'!O60</f>
        <v>0</v>
      </c>
      <c r="N55" s="40">
        <f>IF(ISERROR(VLOOKUP('Dados Pessoais'!P60,graus_academicos,2)),"",VLOOKUP('Dados Pessoais'!P60,graus_academicos,2))</f>
      </c>
      <c r="O55" s="41">
        <f>'Dados Pessoais'!Q60</f>
        <v>0</v>
      </c>
      <c r="P55" s="40">
        <f>IF(ISERROR(VLOOKUP('Dados Pessoais'!R60,pais,2)),"",VLOOKUP('Dados Pessoais'!R60,pais,2))</f>
      </c>
      <c r="Q55" s="40">
        <f>IF(ISERROR(VLOOKUP('Dados Pessoais'!S60,pais,2)),"",VLOOKUP('Dados Pessoais'!S60,pais,2))</f>
      </c>
      <c r="R55" s="40">
        <f>IF(ISERROR(VLOOKUP('Dados Pessoais'!T60,distrito,2)),"",VLOOKUP('Dados Pessoais'!T60,distrito,2))</f>
      </c>
      <c r="S55" s="40">
        <f>IF(ISERROR(VLOOKUP('Dados Pessoais'!U60,concelho,2)),"",VLOOKUP('Dados Pessoais'!U60,concelho,2))</f>
      </c>
      <c r="T55" s="40">
        <f>IF(ISERROR(VLOOKUP('Dados Pessoais'!V60,freguesia,2)),"",VLOOKUP('Dados Pessoais'!V60,freguesia,2))</f>
      </c>
      <c r="U55" s="40">
        <f>'Dados Carreira'!D60</f>
        <v>0</v>
      </c>
      <c r="V55" s="40">
        <f>IF(ISERROR(VLOOKUP('Dados Carreira'!E60,relacao_juridica,2)),"",VLOOKUP('Dados Carreira'!E60,relacao_juridica,2))</f>
      </c>
      <c r="W55" s="41">
        <f>'Dados Carreira'!F60</f>
        <v>0</v>
      </c>
      <c r="X55" s="40">
        <f>'Dados Carreira'!G60</f>
        <v>0</v>
      </c>
      <c r="Y55" s="40">
        <f>'Dados Carreira'!H60</f>
        <v>0</v>
      </c>
      <c r="Z55" s="40">
        <f>'Dados Carreira'!I60</f>
      </c>
      <c r="AA55" s="40">
        <f>'Dados Carreira'!J60</f>
        <v>0</v>
      </c>
      <c r="AB55" s="40">
        <f>'Dados Carreira'!K60</f>
      </c>
      <c r="AC55" s="40">
        <f>'Dados Carreira'!L60</f>
        <v>0</v>
      </c>
    </row>
    <row r="56" spans="1:29" ht="12.75">
      <c r="A56" s="40">
        <f>'Dados Pessoais'!C61</f>
        <v>0</v>
      </c>
      <c r="B56" s="40">
        <f>'Dados Pessoais'!D61</f>
        <v>0</v>
      </c>
      <c r="C56" s="40">
        <f>'Dados Pessoais'!E61</f>
        <v>0</v>
      </c>
      <c r="D56" s="40">
        <f>'Dados Pessoais'!F61</f>
        <v>0</v>
      </c>
      <c r="E56" s="41">
        <f>'Dados Pessoais'!G61</f>
        <v>0</v>
      </c>
      <c r="F56" s="40">
        <f>'Dados Pessoais'!H61</f>
        <v>0</v>
      </c>
      <c r="G56" s="40">
        <f>'Dados Pessoais'!I61</f>
        <v>0</v>
      </c>
      <c r="H56" s="40">
        <f>'Dados Pessoais'!J61</f>
        <v>0</v>
      </c>
      <c r="I56" s="40">
        <f>'Dados Pessoais'!K61</f>
        <v>0</v>
      </c>
      <c r="J56" s="40">
        <f>'Dados Pessoais'!L61</f>
        <v>0</v>
      </c>
      <c r="K56" s="40">
        <f>'Dados Pessoais'!M61</f>
        <v>0</v>
      </c>
      <c r="L56" s="41">
        <f>IF('Dados Pessoais'!N61="Solteiro(a)",E56,(IF(ISERROR(VLOOKUP('Dados Pessoais'!N61,estado_civil,2)),"",VLOOKUP('Dados Pessoais'!N61,estado_civil,2))))</f>
      </c>
      <c r="M56" s="41">
        <f>'Dados Pessoais'!O61</f>
        <v>0</v>
      </c>
      <c r="N56" s="40">
        <f>IF(ISERROR(VLOOKUP('Dados Pessoais'!P61,graus_academicos,2)),"",VLOOKUP('Dados Pessoais'!P61,graus_academicos,2))</f>
      </c>
      <c r="O56" s="41">
        <f>'Dados Pessoais'!Q61</f>
        <v>0</v>
      </c>
      <c r="P56" s="40">
        <f>IF(ISERROR(VLOOKUP('Dados Pessoais'!R61,pais,2)),"",VLOOKUP('Dados Pessoais'!R61,pais,2))</f>
      </c>
      <c r="Q56" s="40">
        <f>IF(ISERROR(VLOOKUP('Dados Pessoais'!S61,pais,2)),"",VLOOKUP('Dados Pessoais'!S61,pais,2))</f>
      </c>
      <c r="R56" s="40">
        <f>IF(ISERROR(VLOOKUP('Dados Pessoais'!T61,distrito,2)),"",VLOOKUP('Dados Pessoais'!T61,distrito,2))</f>
      </c>
      <c r="S56" s="40">
        <f>IF(ISERROR(VLOOKUP('Dados Pessoais'!U61,concelho,2)),"",VLOOKUP('Dados Pessoais'!U61,concelho,2))</f>
      </c>
      <c r="T56" s="40">
        <f>IF(ISERROR(VLOOKUP('Dados Pessoais'!V61,freguesia,2)),"",VLOOKUP('Dados Pessoais'!V61,freguesia,2))</f>
      </c>
      <c r="U56" s="40">
        <f>'Dados Carreira'!D61</f>
        <v>0</v>
      </c>
      <c r="V56" s="40">
        <f>IF(ISERROR(VLOOKUP('Dados Carreira'!E61,relacao_juridica,2)),"",VLOOKUP('Dados Carreira'!E61,relacao_juridica,2))</f>
      </c>
      <c r="W56" s="41">
        <f>'Dados Carreira'!F61</f>
        <v>0</v>
      </c>
      <c r="X56" s="40">
        <f>'Dados Carreira'!G61</f>
        <v>0</v>
      </c>
      <c r="Y56" s="40">
        <f>'Dados Carreira'!H61</f>
        <v>0</v>
      </c>
      <c r="Z56" s="40">
        <f>'Dados Carreira'!I61</f>
      </c>
      <c r="AA56" s="40">
        <f>'Dados Carreira'!J61</f>
        <v>0</v>
      </c>
      <c r="AB56" s="40">
        <f>'Dados Carreira'!K61</f>
      </c>
      <c r="AC56" s="40">
        <f>'Dados Carreira'!L61</f>
        <v>0</v>
      </c>
    </row>
    <row r="57" spans="1:29" ht="12.75">
      <c r="A57" s="40">
        <f>'Dados Pessoais'!C62</f>
        <v>0</v>
      </c>
      <c r="B57" s="40">
        <f>'Dados Pessoais'!D62</f>
        <v>0</v>
      </c>
      <c r="C57" s="40">
        <f>'Dados Pessoais'!E62</f>
        <v>0</v>
      </c>
      <c r="D57" s="40">
        <f>'Dados Pessoais'!F62</f>
        <v>0</v>
      </c>
      <c r="E57" s="41">
        <f>'Dados Pessoais'!G62</f>
        <v>0</v>
      </c>
      <c r="F57" s="40">
        <f>'Dados Pessoais'!H62</f>
        <v>0</v>
      </c>
      <c r="G57" s="40">
        <f>'Dados Pessoais'!I62</f>
        <v>0</v>
      </c>
      <c r="H57" s="40">
        <f>'Dados Pessoais'!J62</f>
        <v>0</v>
      </c>
      <c r="I57" s="40">
        <f>'Dados Pessoais'!K62</f>
        <v>0</v>
      </c>
      <c r="J57" s="40">
        <f>'Dados Pessoais'!L62</f>
        <v>0</v>
      </c>
      <c r="K57" s="40">
        <f>'Dados Pessoais'!M62</f>
        <v>0</v>
      </c>
      <c r="L57" s="41">
        <f>IF('Dados Pessoais'!N62="Solteiro(a)",E57,(IF(ISERROR(VLOOKUP('Dados Pessoais'!N62,estado_civil,2)),"",VLOOKUP('Dados Pessoais'!N62,estado_civil,2))))</f>
      </c>
      <c r="M57" s="41">
        <f>'Dados Pessoais'!O62</f>
        <v>0</v>
      </c>
      <c r="N57" s="40">
        <f>IF(ISERROR(VLOOKUP('Dados Pessoais'!P62,graus_academicos,2)),"",VLOOKUP('Dados Pessoais'!P62,graus_academicos,2))</f>
      </c>
      <c r="O57" s="41">
        <f>'Dados Pessoais'!Q62</f>
        <v>0</v>
      </c>
      <c r="P57" s="40">
        <f>IF(ISERROR(VLOOKUP('Dados Pessoais'!R62,pais,2)),"",VLOOKUP('Dados Pessoais'!R62,pais,2))</f>
      </c>
      <c r="Q57" s="40">
        <f>IF(ISERROR(VLOOKUP('Dados Pessoais'!S62,pais,2)),"",VLOOKUP('Dados Pessoais'!S62,pais,2))</f>
      </c>
      <c r="R57" s="40">
        <f>IF(ISERROR(VLOOKUP('Dados Pessoais'!T62,distrito,2)),"",VLOOKUP('Dados Pessoais'!T62,distrito,2))</f>
      </c>
      <c r="S57" s="40">
        <f>IF(ISERROR(VLOOKUP('Dados Pessoais'!U62,concelho,2)),"",VLOOKUP('Dados Pessoais'!U62,concelho,2))</f>
      </c>
      <c r="T57" s="40">
        <f>IF(ISERROR(VLOOKUP('Dados Pessoais'!V62,freguesia,2)),"",VLOOKUP('Dados Pessoais'!V62,freguesia,2))</f>
      </c>
      <c r="U57" s="40">
        <f>'Dados Carreira'!D62</f>
        <v>0</v>
      </c>
      <c r="V57" s="40">
        <f>IF(ISERROR(VLOOKUP('Dados Carreira'!E62,relacao_juridica,2)),"",VLOOKUP('Dados Carreira'!E62,relacao_juridica,2))</f>
      </c>
      <c r="W57" s="41">
        <f>'Dados Carreira'!F62</f>
        <v>0</v>
      </c>
      <c r="X57" s="40">
        <f>'Dados Carreira'!G62</f>
        <v>0</v>
      </c>
      <c r="Y57" s="40">
        <f>'Dados Carreira'!H62</f>
        <v>0</v>
      </c>
      <c r="Z57" s="40">
        <f>'Dados Carreira'!I62</f>
      </c>
      <c r="AA57" s="40">
        <f>'Dados Carreira'!J62</f>
        <v>0</v>
      </c>
      <c r="AB57" s="40">
        <f>'Dados Carreira'!K62</f>
      </c>
      <c r="AC57" s="40">
        <f>'Dados Carreira'!L62</f>
        <v>0</v>
      </c>
    </row>
    <row r="58" spans="1:29" ht="12.75">
      <c r="A58" s="40">
        <f>'Dados Pessoais'!C63</f>
        <v>0</v>
      </c>
      <c r="B58" s="40">
        <f>'Dados Pessoais'!D63</f>
        <v>0</v>
      </c>
      <c r="C58" s="40">
        <f>'Dados Pessoais'!E63</f>
        <v>0</v>
      </c>
      <c r="D58" s="40">
        <f>'Dados Pessoais'!F63</f>
        <v>0</v>
      </c>
      <c r="E58" s="41">
        <f>'Dados Pessoais'!G63</f>
        <v>0</v>
      </c>
      <c r="F58" s="40">
        <f>'Dados Pessoais'!H63</f>
        <v>0</v>
      </c>
      <c r="G58" s="40">
        <f>'Dados Pessoais'!I63</f>
        <v>0</v>
      </c>
      <c r="H58" s="40">
        <f>'Dados Pessoais'!J63</f>
        <v>0</v>
      </c>
      <c r="I58" s="40">
        <f>'Dados Pessoais'!K63</f>
        <v>0</v>
      </c>
      <c r="J58" s="40">
        <f>'Dados Pessoais'!L63</f>
        <v>0</v>
      </c>
      <c r="K58" s="40">
        <f>'Dados Pessoais'!M63</f>
        <v>0</v>
      </c>
      <c r="L58" s="41">
        <f>IF('Dados Pessoais'!N63="Solteiro(a)",E58,(IF(ISERROR(VLOOKUP('Dados Pessoais'!N63,estado_civil,2)),"",VLOOKUP('Dados Pessoais'!N63,estado_civil,2))))</f>
      </c>
      <c r="M58" s="41">
        <f>'Dados Pessoais'!O63</f>
        <v>0</v>
      </c>
      <c r="N58" s="40">
        <f>IF(ISERROR(VLOOKUP('Dados Pessoais'!P63,graus_academicos,2)),"",VLOOKUP('Dados Pessoais'!P63,graus_academicos,2))</f>
      </c>
      <c r="O58" s="41">
        <f>'Dados Pessoais'!Q63</f>
        <v>0</v>
      </c>
      <c r="P58" s="40">
        <f>IF(ISERROR(VLOOKUP('Dados Pessoais'!R63,pais,2)),"",VLOOKUP('Dados Pessoais'!R63,pais,2))</f>
      </c>
      <c r="Q58" s="40">
        <f>IF(ISERROR(VLOOKUP('Dados Pessoais'!S63,pais,2)),"",VLOOKUP('Dados Pessoais'!S63,pais,2))</f>
      </c>
      <c r="R58" s="40">
        <f>IF(ISERROR(VLOOKUP('Dados Pessoais'!T63,distrito,2)),"",VLOOKUP('Dados Pessoais'!T63,distrito,2))</f>
      </c>
      <c r="S58" s="40">
        <f>IF(ISERROR(VLOOKUP('Dados Pessoais'!U63,concelho,2)),"",VLOOKUP('Dados Pessoais'!U63,concelho,2))</f>
      </c>
      <c r="T58" s="40">
        <f>IF(ISERROR(VLOOKUP('Dados Pessoais'!V63,freguesia,2)),"",VLOOKUP('Dados Pessoais'!V63,freguesia,2))</f>
      </c>
      <c r="U58" s="40">
        <f>'Dados Carreira'!D63</f>
        <v>0</v>
      </c>
      <c r="V58" s="40">
        <f>IF(ISERROR(VLOOKUP('Dados Carreira'!E63,relacao_juridica,2)),"",VLOOKUP('Dados Carreira'!E63,relacao_juridica,2))</f>
      </c>
      <c r="W58" s="41">
        <f>'Dados Carreira'!F63</f>
        <v>0</v>
      </c>
      <c r="X58" s="40">
        <f>'Dados Carreira'!G63</f>
        <v>0</v>
      </c>
      <c r="Y58" s="40">
        <f>'Dados Carreira'!H63</f>
        <v>0</v>
      </c>
      <c r="Z58" s="40">
        <f>'Dados Carreira'!I63</f>
      </c>
      <c r="AA58" s="40">
        <f>'Dados Carreira'!J63</f>
        <v>0</v>
      </c>
      <c r="AB58" s="40">
        <f>'Dados Carreira'!K63</f>
      </c>
      <c r="AC58" s="40">
        <f>'Dados Carreira'!L63</f>
        <v>0</v>
      </c>
    </row>
    <row r="59" spans="1:29" ht="12.75">
      <c r="A59" s="40">
        <f>'Dados Pessoais'!C64</f>
        <v>0</v>
      </c>
      <c r="B59" s="40">
        <f>'Dados Pessoais'!D64</f>
        <v>0</v>
      </c>
      <c r="C59" s="40">
        <f>'Dados Pessoais'!E64</f>
        <v>0</v>
      </c>
      <c r="D59" s="40">
        <f>'Dados Pessoais'!F64</f>
        <v>0</v>
      </c>
      <c r="E59" s="41">
        <f>'Dados Pessoais'!G64</f>
        <v>0</v>
      </c>
      <c r="F59" s="40">
        <f>'Dados Pessoais'!H64</f>
        <v>0</v>
      </c>
      <c r="G59" s="40">
        <f>'Dados Pessoais'!I64</f>
        <v>0</v>
      </c>
      <c r="H59" s="40">
        <f>'Dados Pessoais'!J64</f>
        <v>0</v>
      </c>
      <c r="I59" s="40">
        <f>'Dados Pessoais'!K64</f>
        <v>0</v>
      </c>
      <c r="J59" s="40">
        <f>'Dados Pessoais'!L64</f>
        <v>0</v>
      </c>
      <c r="K59" s="40">
        <f>'Dados Pessoais'!M64</f>
        <v>0</v>
      </c>
      <c r="L59" s="41">
        <f>IF('Dados Pessoais'!N64="Solteiro(a)",E59,(IF(ISERROR(VLOOKUP('Dados Pessoais'!N64,estado_civil,2)),"",VLOOKUP('Dados Pessoais'!N64,estado_civil,2))))</f>
      </c>
      <c r="M59" s="41">
        <f>'Dados Pessoais'!O64</f>
        <v>0</v>
      </c>
      <c r="N59" s="40">
        <f>IF(ISERROR(VLOOKUP('Dados Pessoais'!P64,graus_academicos,2)),"",VLOOKUP('Dados Pessoais'!P64,graus_academicos,2))</f>
      </c>
      <c r="O59" s="41">
        <f>'Dados Pessoais'!Q64</f>
        <v>0</v>
      </c>
      <c r="P59" s="40">
        <f>IF(ISERROR(VLOOKUP('Dados Pessoais'!R64,pais,2)),"",VLOOKUP('Dados Pessoais'!R64,pais,2))</f>
      </c>
      <c r="Q59" s="40">
        <f>IF(ISERROR(VLOOKUP('Dados Pessoais'!S64,pais,2)),"",VLOOKUP('Dados Pessoais'!S64,pais,2))</f>
      </c>
      <c r="R59" s="40">
        <f>IF(ISERROR(VLOOKUP('Dados Pessoais'!T64,distrito,2)),"",VLOOKUP('Dados Pessoais'!T64,distrito,2))</f>
      </c>
      <c r="S59" s="40">
        <f>IF(ISERROR(VLOOKUP('Dados Pessoais'!U64,concelho,2)),"",VLOOKUP('Dados Pessoais'!U64,concelho,2))</f>
      </c>
      <c r="T59" s="40">
        <f>IF(ISERROR(VLOOKUP('Dados Pessoais'!V64,freguesia,2)),"",VLOOKUP('Dados Pessoais'!V64,freguesia,2))</f>
      </c>
      <c r="U59" s="40">
        <f>'Dados Carreira'!D64</f>
        <v>0</v>
      </c>
      <c r="V59" s="40">
        <f>IF(ISERROR(VLOOKUP('Dados Carreira'!E64,relacao_juridica,2)),"",VLOOKUP('Dados Carreira'!E64,relacao_juridica,2))</f>
      </c>
      <c r="W59" s="41">
        <f>'Dados Carreira'!F64</f>
        <v>0</v>
      </c>
      <c r="X59" s="40">
        <f>'Dados Carreira'!G64</f>
        <v>0</v>
      </c>
      <c r="Y59" s="40">
        <f>'Dados Carreira'!H64</f>
        <v>0</v>
      </c>
      <c r="Z59" s="40">
        <f>'Dados Carreira'!I64</f>
      </c>
      <c r="AA59" s="40">
        <f>'Dados Carreira'!J64</f>
        <v>0</v>
      </c>
      <c r="AB59" s="40">
        <f>'Dados Carreira'!K64</f>
      </c>
      <c r="AC59" s="40">
        <f>'Dados Carreira'!L64</f>
        <v>0</v>
      </c>
    </row>
    <row r="60" spans="1:29" ht="12.75">
      <c r="A60" s="40">
        <f>'Dados Pessoais'!C65</f>
        <v>0</v>
      </c>
      <c r="B60" s="40">
        <f>'Dados Pessoais'!D65</f>
        <v>0</v>
      </c>
      <c r="C60" s="40">
        <f>'Dados Pessoais'!E65</f>
        <v>0</v>
      </c>
      <c r="D60" s="40">
        <f>'Dados Pessoais'!F65</f>
        <v>0</v>
      </c>
      <c r="E60" s="41">
        <f>'Dados Pessoais'!G65</f>
        <v>0</v>
      </c>
      <c r="F60" s="40">
        <f>'Dados Pessoais'!H65</f>
        <v>0</v>
      </c>
      <c r="G60" s="40">
        <f>'Dados Pessoais'!I65</f>
        <v>0</v>
      </c>
      <c r="H60" s="40">
        <f>'Dados Pessoais'!J65</f>
        <v>0</v>
      </c>
      <c r="I60" s="40">
        <f>'Dados Pessoais'!K65</f>
        <v>0</v>
      </c>
      <c r="J60" s="40">
        <f>'Dados Pessoais'!L65</f>
        <v>0</v>
      </c>
      <c r="K60" s="40">
        <f>'Dados Pessoais'!M65</f>
        <v>0</v>
      </c>
      <c r="L60" s="41">
        <f>IF('Dados Pessoais'!N65="Solteiro(a)",E60,(IF(ISERROR(VLOOKUP('Dados Pessoais'!N65,estado_civil,2)),"",VLOOKUP('Dados Pessoais'!N65,estado_civil,2))))</f>
      </c>
      <c r="M60" s="41">
        <f>'Dados Pessoais'!O65</f>
        <v>0</v>
      </c>
      <c r="N60" s="40">
        <f>IF(ISERROR(VLOOKUP('Dados Pessoais'!P65,graus_academicos,2)),"",VLOOKUP('Dados Pessoais'!P65,graus_academicos,2))</f>
      </c>
      <c r="O60" s="41">
        <f>'Dados Pessoais'!Q65</f>
        <v>0</v>
      </c>
      <c r="P60" s="40">
        <f>IF(ISERROR(VLOOKUP('Dados Pessoais'!R65,pais,2)),"",VLOOKUP('Dados Pessoais'!R65,pais,2))</f>
      </c>
      <c r="Q60" s="40">
        <f>IF(ISERROR(VLOOKUP('Dados Pessoais'!S65,pais,2)),"",VLOOKUP('Dados Pessoais'!S65,pais,2))</f>
      </c>
      <c r="R60" s="40">
        <f>IF(ISERROR(VLOOKUP('Dados Pessoais'!T65,distrito,2)),"",VLOOKUP('Dados Pessoais'!T65,distrito,2))</f>
      </c>
      <c r="S60" s="40">
        <f>IF(ISERROR(VLOOKUP('Dados Pessoais'!U65,concelho,2)),"",VLOOKUP('Dados Pessoais'!U65,concelho,2))</f>
      </c>
      <c r="T60" s="40">
        <f>IF(ISERROR(VLOOKUP('Dados Pessoais'!V65,freguesia,2)),"",VLOOKUP('Dados Pessoais'!V65,freguesia,2))</f>
      </c>
      <c r="U60" s="40">
        <f>'Dados Carreira'!D65</f>
        <v>0</v>
      </c>
      <c r="V60" s="40">
        <f>IF(ISERROR(VLOOKUP('Dados Carreira'!E65,relacao_juridica,2)),"",VLOOKUP('Dados Carreira'!E65,relacao_juridica,2))</f>
      </c>
      <c r="W60" s="41">
        <f>'Dados Carreira'!F65</f>
        <v>0</v>
      </c>
      <c r="X60" s="40">
        <f>'Dados Carreira'!G65</f>
        <v>0</v>
      </c>
      <c r="Y60" s="40">
        <f>'Dados Carreira'!H65</f>
        <v>0</v>
      </c>
      <c r="Z60" s="40">
        <f>'Dados Carreira'!I65</f>
      </c>
      <c r="AA60" s="40">
        <f>'Dados Carreira'!J65</f>
        <v>0</v>
      </c>
      <c r="AB60" s="40">
        <f>'Dados Carreira'!K65</f>
      </c>
      <c r="AC60" s="40">
        <f>'Dados Carreira'!L65</f>
        <v>0</v>
      </c>
    </row>
    <row r="61" spans="1:29" ht="12.75">
      <c r="A61" s="40">
        <f>'Dados Pessoais'!C66</f>
        <v>0</v>
      </c>
      <c r="B61" s="40">
        <f>'Dados Pessoais'!D66</f>
        <v>0</v>
      </c>
      <c r="C61" s="40">
        <f>'Dados Pessoais'!E66</f>
        <v>0</v>
      </c>
      <c r="D61" s="40">
        <f>'Dados Pessoais'!F66</f>
        <v>0</v>
      </c>
      <c r="E61" s="41">
        <f>'Dados Pessoais'!G66</f>
        <v>0</v>
      </c>
      <c r="F61" s="40">
        <f>'Dados Pessoais'!H66</f>
        <v>0</v>
      </c>
      <c r="G61" s="40">
        <f>'Dados Pessoais'!I66</f>
        <v>0</v>
      </c>
      <c r="H61" s="40">
        <f>'Dados Pessoais'!J66</f>
        <v>0</v>
      </c>
      <c r="I61" s="40">
        <f>'Dados Pessoais'!K66</f>
        <v>0</v>
      </c>
      <c r="J61" s="40">
        <f>'Dados Pessoais'!L66</f>
        <v>0</v>
      </c>
      <c r="K61" s="40">
        <f>'Dados Pessoais'!M66</f>
        <v>0</v>
      </c>
      <c r="L61" s="41">
        <f>IF('Dados Pessoais'!N66="Solteiro(a)",E61,(IF(ISERROR(VLOOKUP('Dados Pessoais'!N66,estado_civil,2)),"",VLOOKUP('Dados Pessoais'!N66,estado_civil,2))))</f>
      </c>
      <c r="M61" s="41">
        <f>'Dados Pessoais'!O66</f>
        <v>0</v>
      </c>
      <c r="N61" s="40">
        <f>IF(ISERROR(VLOOKUP('Dados Pessoais'!P66,graus_academicos,2)),"",VLOOKUP('Dados Pessoais'!P66,graus_academicos,2))</f>
      </c>
      <c r="O61" s="41">
        <f>'Dados Pessoais'!Q66</f>
        <v>0</v>
      </c>
      <c r="P61" s="40">
        <f>IF(ISERROR(VLOOKUP('Dados Pessoais'!R66,pais,2)),"",VLOOKUP('Dados Pessoais'!R66,pais,2))</f>
      </c>
      <c r="Q61" s="40">
        <f>IF(ISERROR(VLOOKUP('Dados Pessoais'!S66,pais,2)),"",VLOOKUP('Dados Pessoais'!S66,pais,2))</f>
      </c>
      <c r="R61" s="40">
        <f>IF(ISERROR(VLOOKUP('Dados Pessoais'!T66,distrito,2)),"",VLOOKUP('Dados Pessoais'!T66,distrito,2))</f>
      </c>
      <c r="S61" s="40">
        <f>IF(ISERROR(VLOOKUP('Dados Pessoais'!U66,concelho,2)),"",VLOOKUP('Dados Pessoais'!U66,concelho,2))</f>
      </c>
      <c r="T61" s="40">
        <f>IF(ISERROR(VLOOKUP('Dados Pessoais'!V66,freguesia,2)),"",VLOOKUP('Dados Pessoais'!V66,freguesia,2))</f>
      </c>
      <c r="U61" s="40">
        <f>'Dados Carreira'!D66</f>
        <v>0</v>
      </c>
      <c r="V61" s="40">
        <f>IF(ISERROR(VLOOKUP('Dados Carreira'!E66,relacao_juridica,2)),"",VLOOKUP('Dados Carreira'!E66,relacao_juridica,2))</f>
      </c>
      <c r="W61" s="41">
        <f>'Dados Carreira'!F66</f>
        <v>0</v>
      </c>
      <c r="X61" s="40">
        <f>'Dados Carreira'!G66</f>
        <v>0</v>
      </c>
      <c r="Y61" s="40">
        <f>'Dados Carreira'!H66</f>
        <v>0</v>
      </c>
      <c r="Z61" s="40">
        <f>'Dados Carreira'!I66</f>
      </c>
      <c r="AA61" s="40">
        <f>'Dados Carreira'!J66</f>
        <v>0</v>
      </c>
      <c r="AB61" s="40">
        <f>'Dados Carreira'!K66</f>
      </c>
      <c r="AC61" s="40">
        <f>'Dados Carreira'!L66</f>
        <v>0</v>
      </c>
    </row>
    <row r="62" spans="1:29" ht="12.75">
      <c r="A62" s="40">
        <f>'Dados Pessoais'!C67</f>
        <v>0</v>
      </c>
      <c r="B62" s="40">
        <f>'Dados Pessoais'!D67</f>
        <v>0</v>
      </c>
      <c r="C62" s="40">
        <f>'Dados Pessoais'!E67</f>
        <v>0</v>
      </c>
      <c r="D62" s="40">
        <f>'Dados Pessoais'!F67</f>
        <v>0</v>
      </c>
      <c r="E62" s="41">
        <f>'Dados Pessoais'!G67</f>
        <v>0</v>
      </c>
      <c r="F62" s="40">
        <f>'Dados Pessoais'!H67</f>
        <v>0</v>
      </c>
      <c r="G62" s="40">
        <f>'Dados Pessoais'!I67</f>
        <v>0</v>
      </c>
      <c r="H62" s="40">
        <f>'Dados Pessoais'!J67</f>
        <v>0</v>
      </c>
      <c r="I62" s="40">
        <f>'Dados Pessoais'!K67</f>
        <v>0</v>
      </c>
      <c r="J62" s="40">
        <f>'Dados Pessoais'!L67</f>
        <v>0</v>
      </c>
      <c r="K62" s="40">
        <f>'Dados Pessoais'!M67</f>
        <v>0</v>
      </c>
      <c r="L62" s="41">
        <f>IF('Dados Pessoais'!N67="Solteiro(a)",E62,(IF(ISERROR(VLOOKUP('Dados Pessoais'!N67,estado_civil,2)),"",VLOOKUP('Dados Pessoais'!N67,estado_civil,2))))</f>
      </c>
      <c r="M62" s="41">
        <f>'Dados Pessoais'!O67</f>
        <v>0</v>
      </c>
      <c r="N62" s="40">
        <f>IF(ISERROR(VLOOKUP('Dados Pessoais'!P67,graus_academicos,2)),"",VLOOKUP('Dados Pessoais'!P67,graus_academicos,2))</f>
      </c>
      <c r="O62" s="41">
        <f>'Dados Pessoais'!Q67</f>
        <v>0</v>
      </c>
      <c r="P62" s="40">
        <f>IF(ISERROR(VLOOKUP('Dados Pessoais'!R67,pais,2)),"",VLOOKUP('Dados Pessoais'!R67,pais,2))</f>
      </c>
      <c r="Q62" s="40">
        <f>IF(ISERROR(VLOOKUP('Dados Pessoais'!S67,pais,2)),"",VLOOKUP('Dados Pessoais'!S67,pais,2))</f>
      </c>
      <c r="R62" s="40">
        <f>IF(ISERROR(VLOOKUP('Dados Pessoais'!T67,distrito,2)),"",VLOOKUP('Dados Pessoais'!T67,distrito,2))</f>
      </c>
      <c r="S62" s="40">
        <f>IF(ISERROR(VLOOKUP('Dados Pessoais'!U67,concelho,2)),"",VLOOKUP('Dados Pessoais'!U67,concelho,2))</f>
      </c>
      <c r="T62" s="40">
        <f>IF(ISERROR(VLOOKUP('Dados Pessoais'!V67,freguesia,2)),"",VLOOKUP('Dados Pessoais'!V67,freguesia,2))</f>
      </c>
      <c r="U62" s="40">
        <f>'Dados Carreira'!D67</f>
        <v>0</v>
      </c>
      <c r="V62" s="40">
        <f>IF(ISERROR(VLOOKUP('Dados Carreira'!E67,relacao_juridica,2)),"",VLOOKUP('Dados Carreira'!E67,relacao_juridica,2))</f>
      </c>
      <c r="W62" s="41">
        <f>'Dados Carreira'!F67</f>
        <v>0</v>
      </c>
      <c r="X62" s="40">
        <f>'Dados Carreira'!G67</f>
        <v>0</v>
      </c>
      <c r="Y62" s="40">
        <f>'Dados Carreira'!H67</f>
        <v>0</v>
      </c>
      <c r="Z62" s="40">
        <f>'Dados Carreira'!I67</f>
      </c>
      <c r="AA62" s="40">
        <f>'Dados Carreira'!J67</f>
        <v>0</v>
      </c>
      <c r="AB62" s="40">
        <f>'Dados Carreira'!K67</f>
      </c>
      <c r="AC62" s="40">
        <f>'Dados Carreira'!L67</f>
        <v>0</v>
      </c>
    </row>
    <row r="63" spans="1:29" ht="12.75">
      <c r="A63" s="40">
        <f>'Dados Pessoais'!C68</f>
        <v>0</v>
      </c>
      <c r="B63" s="40">
        <f>'Dados Pessoais'!D68</f>
        <v>0</v>
      </c>
      <c r="C63" s="40">
        <f>'Dados Pessoais'!E68</f>
        <v>0</v>
      </c>
      <c r="D63" s="40">
        <f>'Dados Pessoais'!F68</f>
        <v>0</v>
      </c>
      <c r="E63" s="41">
        <f>'Dados Pessoais'!G68</f>
        <v>0</v>
      </c>
      <c r="F63" s="40">
        <f>'Dados Pessoais'!H68</f>
        <v>0</v>
      </c>
      <c r="G63" s="40">
        <f>'Dados Pessoais'!I68</f>
        <v>0</v>
      </c>
      <c r="H63" s="40">
        <f>'Dados Pessoais'!J68</f>
        <v>0</v>
      </c>
      <c r="I63" s="40">
        <f>'Dados Pessoais'!K68</f>
        <v>0</v>
      </c>
      <c r="J63" s="40">
        <f>'Dados Pessoais'!L68</f>
        <v>0</v>
      </c>
      <c r="K63" s="40">
        <f>'Dados Pessoais'!M68</f>
        <v>0</v>
      </c>
      <c r="L63" s="41">
        <f>IF('Dados Pessoais'!N68="Solteiro(a)",E63,(IF(ISERROR(VLOOKUP('Dados Pessoais'!N68,estado_civil,2)),"",VLOOKUP('Dados Pessoais'!N68,estado_civil,2))))</f>
      </c>
      <c r="M63" s="41">
        <f>'Dados Pessoais'!O68</f>
        <v>0</v>
      </c>
      <c r="N63" s="40">
        <f>IF(ISERROR(VLOOKUP('Dados Pessoais'!P68,graus_academicos,2)),"",VLOOKUP('Dados Pessoais'!P68,graus_academicos,2))</f>
      </c>
      <c r="O63" s="41">
        <f>'Dados Pessoais'!Q68</f>
        <v>0</v>
      </c>
      <c r="P63" s="40">
        <f>IF(ISERROR(VLOOKUP('Dados Pessoais'!R68,pais,2)),"",VLOOKUP('Dados Pessoais'!R68,pais,2))</f>
      </c>
      <c r="Q63" s="40">
        <f>IF(ISERROR(VLOOKUP('Dados Pessoais'!S68,pais,2)),"",VLOOKUP('Dados Pessoais'!S68,pais,2))</f>
      </c>
      <c r="R63" s="40">
        <f>IF(ISERROR(VLOOKUP('Dados Pessoais'!T68,distrito,2)),"",VLOOKUP('Dados Pessoais'!T68,distrito,2))</f>
      </c>
      <c r="S63" s="40">
        <f>IF(ISERROR(VLOOKUP('Dados Pessoais'!U68,concelho,2)),"",VLOOKUP('Dados Pessoais'!U68,concelho,2))</f>
      </c>
      <c r="T63" s="40">
        <f>IF(ISERROR(VLOOKUP('Dados Pessoais'!V68,freguesia,2)),"",VLOOKUP('Dados Pessoais'!V68,freguesia,2))</f>
      </c>
      <c r="U63" s="40">
        <f>'Dados Carreira'!D68</f>
        <v>0</v>
      </c>
      <c r="V63" s="40">
        <f>IF(ISERROR(VLOOKUP('Dados Carreira'!E68,relacao_juridica,2)),"",VLOOKUP('Dados Carreira'!E68,relacao_juridica,2))</f>
      </c>
      <c r="W63" s="41">
        <f>'Dados Carreira'!F68</f>
        <v>0</v>
      </c>
      <c r="X63" s="40">
        <f>'Dados Carreira'!G68</f>
        <v>0</v>
      </c>
      <c r="Y63" s="40">
        <f>'Dados Carreira'!H68</f>
        <v>0</v>
      </c>
      <c r="Z63" s="40">
        <f>'Dados Carreira'!I68</f>
      </c>
      <c r="AA63" s="40">
        <f>'Dados Carreira'!J68</f>
        <v>0</v>
      </c>
      <c r="AB63" s="40">
        <f>'Dados Carreira'!K68</f>
      </c>
      <c r="AC63" s="40">
        <f>'Dados Carreira'!L68</f>
        <v>0</v>
      </c>
    </row>
    <row r="64" spans="1:29" ht="12.75">
      <c r="A64" s="40">
        <f>'Dados Pessoais'!C69</f>
        <v>0</v>
      </c>
      <c r="B64" s="40">
        <f>'Dados Pessoais'!D69</f>
        <v>0</v>
      </c>
      <c r="C64" s="40">
        <f>'Dados Pessoais'!E69</f>
        <v>0</v>
      </c>
      <c r="D64" s="40">
        <f>'Dados Pessoais'!F69</f>
        <v>0</v>
      </c>
      <c r="E64" s="41">
        <f>'Dados Pessoais'!G69</f>
        <v>0</v>
      </c>
      <c r="F64" s="40">
        <f>'Dados Pessoais'!H69</f>
        <v>0</v>
      </c>
      <c r="G64" s="40">
        <f>'Dados Pessoais'!I69</f>
        <v>0</v>
      </c>
      <c r="H64" s="40">
        <f>'Dados Pessoais'!J69</f>
        <v>0</v>
      </c>
      <c r="I64" s="40">
        <f>'Dados Pessoais'!K69</f>
        <v>0</v>
      </c>
      <c r="J64" s="40">
        <f>'Dados Pessoais'!L69</f>
        <v>0</v>
      </c>
      <c r="K64" s="40">
        <f>'Dados Pessoais'!M69</f>
        <v>0</v>
      </c>
      <c r="L64" s="41">
        <f>IF('Dados Pessoais'!N69="Solteiro(a)",E64,(IF(ISERROR(VLOOKUP('Dados Pessoais'!N69,estado_civil,2)),"",VLOOKUP('Dados Pessoais'!N69,estado_civil,2))))</f>
      </c>
      <c r="M64" s="41">
        <f>'Dados Pessoais'!O69</f>
        <v>0</v>
      </c>
      <c r="N64" s="40">
        <f>IF(ISERROR(VLOOKUP('Dados Pessoais'!P69,graus_academicos,2)),"",VLOOKUP('Dados Pessoais'!P69,graus_academicos,2))</f>
      </c>
      <c r="O64" s="41">
        <f>'Dados Pessoais'!Q69</f>
        <v>0</v>
      </c>
      <c r="P64" s="40">
        <f>IF(ISERROR(VLOOKUP('Dados Pessoais'!R69,pais,2)),"",VLOOKUP('Dados Pessoais'!R69,pais,2))</f>
      </c>
      <c r="Q64" s="40">
        <f>IF(ISERROR(VLOOKUP('Dados Pessoais'!S69,pais,2)),"",VLOOKUP('Dados Pessoais'!S69,pais,2))</f>
      </c>
      <c r="R64" s="40">
        <f>IF(ISERROR(VLOOKUP('Dados Pessoais'!T69,distrito,2)),"",VLOOKUP('Dados Pessoais'!T69,distrito,2))</f>
      </c>
      <c r="S64" s="40">
        <f>IF(ISERROR(VLOOKUP('Dados Pessoais'!U69,concelho,2)),"",VLOOKUP('Dados Pessoais'!U69,concelho,2))</f>
      </c>
      <c r="T64" s="40">
        <f>IF(ISERROR(VLOOKUP('Dados Pessoais'!V69,freguesia,2)),"",VLOOKUP('Dados Pessoais'!V69,freguesia,2))</f>
      </c>
      <c r="U64" s="40">
        <f>'Dados Carreira'!D69</f>
        <v>0</v>
      </c>
      <c r="V64" s="40">
        <f>IF(ISERROR(VLOOKUP('Dados Carreira'!E69,relacao_juridica,2)),"",VLOOKUP('Dados Carreira'!E69,relacao_juridica,2))</f>
      </c>
      <c r="W64" s="41">
        <f>'Dados Carreira'!F69</f>
        <v>0</v>
      </c>
      <c r="X64" s="40">
        <f>'Dados Carreira'!G69</f>
        <v>0</v>
      </c>
      <c r="Y64" s="40">
        <f>'Dados Carreira'!H69</f>
        <v>0</v>
      </c>
      <c r="Z64" s="40">
        <f>'Dados Carreira'!I69</f>
      </c>
      <c r="AA64" s="40">
        <f>'Dados Carreira'!J69</f>
        <v>0</v>
      </c>
      <c r="AB64" s="40">
        <f>'Dados Carreira'!K69</f>
      </c>
      <c r="AC64" s="40">
        <f>'Dados Carreira'!L69</f>
        <v>0</v>
      </c>
    </row>
    <row r="65" spans="1:29" ht="12.75">
      <c r="A65" s="40">
        <f>'Dados Pessoais'!C70</f>
        <v>0</v>
      </c>
      <c r="B65" s="40">
        <f>'Dados Pessoais'!D70</f>
        <v>0</v>
      </c>
      <c r="C65" s="40">
        <f>'Dados Pessoais'!E70</f>
        <v>0</v>
      </c>
      <c r="D65" s="40">
        <f>'Dados Pessoais'!F70</f>
        <v>0</v>
      </c>
      <c r="E65" s="41">
        <f>'Dados Pessoais'!G70</f>
        <v>0</v>
      </c>
      <c r="F65" s="40">
        <f>'Dados Pessoais'!H70</f>
        <v>0</v>
      </c>
      <c r="G65" s="40">
        <f>'Dados Pessoais'!I70</f>
        <v>0</v>
      </c>
      <c r="H65" s="40">
        <f>'Dados Pessoais'!J70</f>
        <v>0</v>
      </c>
      <c r="I65" s="40">
        <f>'Dados Pessoais'!K70</f>
        <v>0</v>
      </c>
      <c r="J65" s="40">
        <f>'Dados Pessoais'!L70</f>
        <v>0</v>
      </c>
      <c r="K65" s="40">
        <f>'Dados Pessoais'!M70</f>
        <v>0</v>
      </c>
      <c r="L65" s="41">
        <f>IF('Dados Pessoais'!N70="Solteiro(a)",E65,(IF(ISERROR(VLOOKUP('Dados Pessoais'!N70,estado_civil,2)),"",VLOOKUP('Dados Pessoais'!N70,estado_civil,2))))</f>
      </c>
      <c r="M65" s="41">
        <f>'Dados Pessoais'!O70</f>
        <v>0</v>
      </c>
      <c r="N65" s="40">
        <f>IF(ISERROR(VLOOKUP('Dados Pessoais'!P70,graus_academicos,2)),"",VLOOKUP('Dados Pessoais'!P70,graus_academicos,2))</f>
      </c>
      <c r="O65" s="41">
        <f>'Dados Pessoais'!Q70</f>
        <v>0</v>
      </c>
      <c r="P65" s="40">
        <f>IF(ISERROR(VLOOKUP('Dados Pessoais'!R70,pais,2)),"",VLOOKUP('Dados Pessoais'!R70,pais,2))</f>
      </c>
      <c r="Q65" s="40">
        <f>IF(ISERROR(VLOOKUP('Dados Pessoais'!S70,pais,2)),"",VLOOKUP('Dados Pessoais'!S70,pais,2))</f>
      </c>
      <c r="R65" s="40">
        <f>IF(ISERROR(VLOOKUP('Dados Pessoais'!T70,distrito,2)),"",VLOOKUP('Dados Pessoais'!T70,distrito,2))</f>
      </c>
      <c r="S65" s="40">
        <f>IF(ISERROR(VLOOKUP('Dados Pessoais'!U70,concelho,2)),"",VLOOKUP('Dados Pessoais'!U70,concelho,2))</f>
      </c>
      <c r="T65" s="40">
        <f>IF(ISERROR(VLOOKUP('Dados Pessoais'!V70,freguesia,2)),"",VLOOKUP('Dados Pessoais'!V70,freguesia,2))</f>
      </c>
      <c r="U65" s="40">
        <f>'Dados Carreira'!D70</f>
        <v>0</v>
      </c>
      <c r="V65" s="40">
        <f>IF(ISERROR(VLOOKUP('Dados Carreira'!E70,relacao_juridica,2)),"",VLOOKUP('Dados Carreira'!E70,relacao_juridica,2))</f>
      </c>
      <c r="W65" s="41">
        <f>'Dados Carreira'!F70</f>
        <v>0</v>
      </c>
      <c r="X65" s="40">
        <f>'Dados Carreira'!G70</f>
        <v>0</v>
      </c>
      <c r="Y65" s="40">
        <f>'Dados Carreira'!H70</f>
        <v>0</v>
      </c>
      <c r="Z65" s="40">
        <f>'Dados Carreira'!I70</f>
      </c>
      <c r="AA65" s="40">
        <f>'Dados Carreira'!J70</f>
        <v>0</v>
      </c>
      <c r="AB65" s="40">
        <f>'Dados Carreira'!K70</f>
      </c>
      <c r="AC65" s="40">
        <f>'Dados Carreira'!L70</f>
        <v>0</v>
      </c>
    </row>
    <row r="66" spans="1:29" ht="12.75">
      <c r="A66" s="40">
        <f>'Dados Pessoais'!C71</f>
        <v>0</v>
      </c>
      <c r="B66" s="40">
        <f>'Dados Pessoais'!D71</f>
        <v>0</v>
      </c>
      <c r="C66" s="40">
        <f>'Dados Pessoais'!E71</f>
        <v>0</v>
      </c>
      <c r="D66" s="40">
        <f>'Dados Pessoais'!F71</f>
        <v>0</v>
      </c>
      <c r="E66" s="41">
        <f>'Dados Pessoais'!G71</f>
        <v>0</v>
      </c>
      <c r="F66" s="40">
        <f>'Dados Pessoais'!H71</f>
        <v>0</v>
      </c>
      <c r="G66" s="40">
        <f>'Dados Pessoais'!I71</f>
        <v>0</v>
      </c>
      <c r="H66" s="40">
        <f>'Dados Pessoais'!J71</f>
        <v>0</v>
      </c>
      <c r="I66" s="40">
        <f>'Dados Pessoais'!K71</f>
        <v>0</v>
      </c>
      <c r="J66" s="40">
        <f>'Dados Pessoais'!L71</f>
        <v>0</v>
      </c>
      <c r="K66" s="40">
        <f>'Dados Pessoais'!M71</f>
        <v>0</v>
      </c>
      <c r="L66" s="41">
        <f>IF('Dados Pessoais'!N71="Solteiro(a)",E66,(IF(ISERROR(VLOOKUP('Dados Pessoais'!N71,estado_civil,2)),"",VLOOKUP('Dados Pessoais'!N71,estado_civil,2))))</f>
      </c>
      <c r="M66" s="41">
        <f>'Dados Pessoais'!O71</f>
        <v>0</v>
      </c>
      <c r="N66" s="40">
        <f>IF(ISERROR(VLOOKUP('Dados Pessoais'!P71,graus_academicos,2)),"",VLOOKUP('Dados Pessoais'!P71,graus_academicos,2))</f>
      </c>
      <c r="O66" s="41">
        <f>'Dados Pessoais'!Q71</f>
        <v>0</v>
      </c>
      <c r="P66" s="40">
        <f>IF(ISERROR(VLOOKUP('Dados Pessoais'!R71,pais,2)),"",VLOOKUP('Dados Pessoais'!R71,pais,2))</f>
      </c>
      <c r="Q66" s="40">
        <f>IF(ISERROR(VLOOKUP('Dados Pessoais'!S71,pais,2)),"",VLOOKUP('Dados Pessoais'!S71,pais,2))</f>
      </c>
      <c r="R66" s="40">
        <f>IF(ISERROR(VLOOKUP('Dados Pessoais'!T71,distrito,2)),"",VLOOKUP('Dados Pessoais'!T71,distrito,2))</f>
      </c>
      <c r="S66" s="40">
        <f>IF(ISERROR(VLOOKUP('Dados Pessoais'!U71,concelho,2)),"",VLOOKUP('Dados Pessoais'!U71,concelho,2))</f>
      </c>
      <c r="T66" s="40">
        <f>IF(ISERROR(VLOOKUP('Dados Pessoais'!V71,freguesia,2)),"",VLOOKUP('Dados Pessoais'!V71,freguesia,2))</f>
      </c>
      <c r="U66" s="40">
        <f>'Dados Carreira'!D71</f>
        <v>0</v>
      </c>
      <c r="V66" s="40">
        <f>IF(ISERROR(VLOOKUP('Dados Carreira'!E71,relacao_juridica,2)),"",VLOOKUP('Dados Carreira'!E71,relacao_juridica,2))</f>
      </c>
      <c r="W66" s="41">
        <f>'Dados Carreira'!F71</f>
        <v>0</v>
      </c>
      <c r="X66" s="40">
        <f>'Dados Carreira'!G71</f>
        <v>0</v>
      </c>
      <c r="Y66" s="40">
        <f>'Dados Carreira'!H71</f>
        <v>0</v>
      </c>
      <c r="Z66" s="40">
        <f>'Dados Carreira'!I71</f>
      </c>
      <c r="AA66" s="40">
        <f>'Dados Carreira'!J71</f>
        <v>0</v>
      </c>
      <c r="AB66" s="40">
        <f>'Dados Carreira'!K71</f>
      </c>
      <c r="AC66" s="40">
        <f>'Dados Carreira'!L71</f>
        <v>0</v>
      </c>
    </row>
    <row r="67" spans="1:29" ht="12.75">
      <c r="A67" s="40">
        <f>'Dados Pessoais'!C72</f>
        <v>0</v>
      </c>
      <c r="B67" s="40">
        <f>'Dados Pessoais'!D72</f>
        <v>0</v>
      </c>
      <c r="C67" s="40">
        <f>'Dados Pessoais'!E72</f>
        <v>0</v>
      </c>
      <c r="D67" s="40">
        <f>'Dados Pessoais'!F72</f>
        <v>0</v>
      </c>
      <c r="E67" s="41">
        <f>'Dados Pessoais'!G72</f>
        <v>0</v>
      </c>
      <c r="F67" s="40">
        <f>'Dados Pessoais'!H72</f>
        <v>0</v>
      </c>
      <c r="G67" s="40">
        <f>'Dados Pessoais'!I72</f>
        <v>0</v>
      </c>
      <c r="H67" s="40">
        <f>'Dados Pessoais'!J72</f>
        <v>0</v>
      </c>
      <c r="I67" s="40">
        <f>'Dados Pessoais'!K72</f>
        <v>0</v>
      </c>
      <c r="J67" s="40">
        <f>'Dados Pessoais'!L72</f>
        <v>0</v>
      </c>
      <c r="K67" s="40">
        <f>'Dados Pessoais'!M72</f>
        <v>0</v>
      </c>
      <c r="L67" s="41">
        <f>IF('Dados Pessoais'!N72="Solteiro(a)",E67,(IF(ISERROR(VLOOKUP('Dados Pessoais'!N72,estado_civil,2)),"",VLOOKUP('Dados Pessoais'!N72,estado_civil,2))))</f>
      </c>
      <c r="M67" s="41">
        <f>'Dados Pessoais'!O72</f>
        <v>0</v>
      </c>
      <c r="N67" s="40">
        <f>IF(ISERROR(VLOOKUP('Dados Pessoais'!P72,graus_academicos,2)),"",VLOOKUP('Dados Pessoais'!P72,graus_academicos,2))</f>
      </c>
      <c r="O67" s="41">
        <f>'Dados Pessoais'!Q72</f>
        <v>0</v>
      </c>
      <c r="P67" s="40">
        <f>IF(ISERROR(VLOOKUP('Dados Pessoais'!R72,pais,2)),"",VLOOKUP('Dados Pessoais'!R72,pais,2))</f>
      </c>
      <c r="Q67" s="40">
        <f>IF(ISERROR(VLOOKUP('Dados Pessoais'!S72,pais,2)),"",VLOOKUP('Dados Pessoais'!S72,pais,2))</f>
      </c>
      <c r="R67" s="40">
        <f>IF(ISERROR(VLOOKUP('Dados Pessoais'!T72,distrito,2)),"",VLOOKUP('Dados Pessoais'!T72,distrito,2))</f>
      </c>
      <c r="S67" s="40">
        <f>IF(ISERROR(VLOOKUP('Dados Pessoais'!U72,concelho,2)),"",VLOOKUP('Dados Pessoais'!U72,concelho,2))</f>
      </c>
      <c r="T67" s="40">
        <f>IF(ISERROR(VLOOKUP('Dados Pessoais'!V72,freguesia,2)),"",VLOOKUP('Dados Pessoais'!V72,freguesia,2))</f>
      </c>
      <c r="U67" s="40">
        <f>'Dados Carreira'!D72</f>
        <v>0</v>
      </c>
      <c r="V67" s="40">
        <f>IF(ISERROR(VLOOKUP('Dados Carreira'!E72,relacao_juridica,2)),"",VLOOKUP('Dados Carreira'!E72,relacao_juridica,2))</f>
      </c>
      <c r="W67" s="41">
        <f>'Dados Carreira'!F72</f>
        <v>0</v>
      </c>
      <c r="X67" s="40">
        <f>'Dados Carreira'!G72</f>
        <v>0</v>
      </c>
      <c r="Y67" s="40">
        <f>'Dados Carreira'!H72</f>
        <v>0</v>
      </c>
      <c r="Z67" s="40">
        <f>'Dados Carreira'!I72</f>
      </c>
      <c r="AA67" s="40">
        <f>'Dados Carreira'!J72</f>
        <v>0</v>
      </c>
      <c r="AB67" s="40">
        <f>'Dados Carreira'!K72</f>
      </c>
      <c r="AC67" s="40">
        <f>'Dados Carreira'!L72</f>
        <v>0</v>
      </c>
    </row>
    <row r="68" spans="1:29" ht="12.75">
      <c r="A68" s="40">
        <f>'Dados Pessoais'!C73</f>
        <v>0</v>
      </c>
      <c r="B68" s="40">
        <f>'Dados Pessoais'!D73</f>
        <v>0</v>
      </c>
      <c r="C68" s="40">
        <f>'Dados Pessoais'!E73</f>
        <v>0</v>
      </c>
      <c r="D68" s="40">
        <f>'Dados Pessoais'!F73</f>
        <v>0</v>
      </c>
      <c r="E68" s="41">
        <f>'Dados Pessoais'!G73</f>
        <v>0</v>
      </c>
      <c r="F68" s="40">
        <f>'Dados Pessoais'!H73</f>
        <v>0</v>
      </c>
      <c r="G68" s="40">
        <f>'Dados Pessoais'!I73</f>
        <v>0</v>
      </c>
      <c r="H68" s="40">
        <f>'Dados Pessoais'!J73</f>
        <v>0</v>
      </c>
      <c r="I68" s="40">
        <f>'Dados Pessoais'!K73</f>
        <v>0</v>
      </c>
      <c r="J68" s="40">
        <f>'Dados Pessoais'!L73</f>
        <v>0</v>
      </c>
      <c r="K68" s="40">
        <f>'Dados Pessoais'!M73</f>
        <v>0</v>
      </c>
      <c r="L68" s="41">
        <f>IF('Dados Pessoais'!N73="Solteiro(a)",E68,(IF(ISERROR(VLOOKUP('Dados Pessoais'!N73,estado_civil,2)),"",VLOOKUP('Dados Pessoais'!N73,estado_civil,2))))</f>
      </c>
      <c r="M68" s="41">
        <f>'Dados Pessoais'!O73</f>
        <v>0</v>
      </c>
      <c r="N68" s="40">
        <f>IF(ISERROR(VLOOKUP('Dados Pessoais'!P73,graus_academicos,2)),"",VLOOKUP('Dados Pessoais'!P73,graus_academicos,2))</f>
      </c>
      <c r="O68" s="41">
        <f>'Dados Pessoais'!Q73</f>
        <v>0</v>
      </c>
      <c r="P68" s="40">
        <f>IF(ISERROR(VLOOKUP('Dados Pessoais'!R73,pais,2)),"",VLOOKUP('Dados Pessoais'!R73,pais,2))</f>
      </c>
      <c r="Q68" s="40">
        <f>IF(ISERROR(VLOOKUP('Dados Pessoais'!S73,pais,2)),"",VLOOKUP('Dados Pessoais'!S73,pais,2))</f>
      </c>
      <c r="R68" s="40">
        <f>IF(ISERROR(VLOOKUP('Dados Pessoais'!T73,distrito,2)),"",VLOOKUP('Dados Pessoais'!T73,distrito,2))</f>
      </c>
      <c r="S68" s="40">
        <f>IF(ISERROR(VLOOKUP('Dados Pessoais'!U73,concelho,2)),"",VLOOKUP('Dados Pessoais'!U73,concelho,2))</f>
      </c>
      <c r="T68" s="40">
        <f>IF(ISERROR(VLOOKUP('Dados Pessoais'!V73,freguesia,2)),"",VLOOKUP('Dados Pessoais'!V73,freguesia,2))</f>
      </c>
      <c r="U68" s="40">
        <f>'Dados Carreira'!D73</f>
        <v>0</v>
      </c>
      <c r="V68" s="40">
        <f>IF(ISERROR(VLOOKUP('Dados Carreira'!E73,relacao_juridica,2)),"",VLOOKUP('Dados Carreira'!E73,relacao_juridica,2))</f>
      </c>
      <c r="W68" s="41">
        <f>'Dados Carreira'!F73</f>
        <v>0</v>
      </c>
      <c r="X68" s="40">
        <f>'Dados Carreira'!G73</f>
        <v>0</v>
      </c>
      <c r="Y68" s="40">
        <f>'Dados Carreira'!H73</f>
        <v>0</v>
      </c>
      <c r="Z68" s="40">
        <f>'Dados Carreira'!I73</f>
      </c>
      <c r="AA68" s="40">
        <f>'Dados Carreira'!J73</f>
        <v>0</v>
      </c>
      <c r="AB68" s="40">
        <f>'Dados Carreira'!K73</f>
      </c>
      <c r="AC68" s="40">
        <f>'Dados Carreira'!L73</f>
        <v>0</v>
      </c>
    </row>
    <row r="69" spans="1:29" ht="12.75">
      <c r="A69" s="40">
        <f>'Dados Pessoais'!C74</f>
        <v>0</v>
      </c>
      <c r="B69" s="40">
        <f>'Dados Pessoais'!D74</f>
        <v>0</v>
      </c>
      <c r="C69" s="40">
        <f>'Dados Pessoais'!E74</f>
        <v>0</v>
      </c>
      <c r="D69" s="40">
        <f>'Dados Pessoais'!F74</f>
        <v>0</v>
      </c>
      <c r="E69" s="41">
        <f>'Dados Pessoais'!G74</f>
        <v>0</v>
      </c>
      <c r="F69" s="40">
        <f>'Dados Pessoais'!H74</f>
        <v>0</v>
      </c>
      <c r="G69" s="40">
        <f>'Dados Pessoais'!I74</f>
        <v>0</v>
      </c>
      <c r="H69" s="40">
        <f>'Dados Pessoais'!J74</f>
        <v>0</v>
      </c>
      <c r="I69" s="40">
        <f>'Dados Pessoais'!K74</f>
        <v>0</v>
      </c>
      <c r="J69" s="40">
        <f>'Dados Pessoais'!L74</f>
        <v>0</v>
      </c>
      <c r="K69" s="40">
        <f>'Dados Pessoais'!M74</f>
        <v>0</v>
      </c>
      <c r="L69" s="41">
        <f>IF('Dados Pessoais'!N74="Solteiro(a)",E69,(IF(ISERROR(VLOOKUP('Dados Pessoais'!N74,estado_civil,2)),"",VLOOKUP('Dados Pessoais'!N74,estado_civil,2))))</f>
      </c>
      <c r="M69" s="41">
        <f>'Dados Pessoais'!O74</f>
        <v>0</v>
      </c>
      <c r="N69" s="40">
        <f>IF(ISERROR(VLOOKUP('Dados Pessoais'!P74,graus_academicos,2)),"",VLOOKUP('Dados Pessoais'!P74,graus_academicos,2))</f>
      </c>
      <c r="O69" s="41">
        <f>'Dados Pessoais'!Q74</f>
        <v>0</v>
      </c>
      <c r="P69" s="40">
        <f>IF(ISERROR(VLOOKUP('Dados Pessoais'!R74,pais,2)),"",VLOOKUP('Dados Pessoais'!R74,pais,2))</f>
      </c>
      <c r="Q69" s="40">
        <f>IF(ISERROR(VLOOKUP('Dados Pessoais'!S74,pais,2)),"",VLOOKUP('Dados Pessoais'!S74,pais,2))</f>
      </c>
      <c r="R69" s="40">
        <f>IF(ISERROR(VLOOKUP('Dados Pessoais'!T74,distrito,2)),"",VLOOKUP('Dados Pessoais'!T74,distrito,2))</f>
      </c>
      <c r="S69" s="40">
        <f>IF(ISERROR(VLOOKUP('Dados Pessoais'!U74,concelho,2)),"",VLOOKUP('Dados Pessoais'!U74,concelho,2))</f>
      </c>
      <c r="T69" s="40">
        <f>IF(ISERROR(VLOOKUP('Dados Pessoais'!V74,freguesia,2)),"",VLOOKUP('Dados Pessoais'!V74,freguesia,2))</f>
      </c>
      <c r="U69" s="40">
        <f>'Dados Carreira'!D74</f>
        <v>0</v>
      </c>
      <c r="V69" s="40">
        <f>IF(ISERROR(VLOOKUP('Dados Carreira'!E74,relacao_juridica,2)),"",VLOOKUP('Dados Carreira'!E74,relacao_juridica,2))</f>
      </c>
      <c r="W69" s="41">
        <f>'Dados Carreira'!F74</f>
        <v>0</v>
      </c>
      <c r="X69" s="40">
        <f>'Dados Carreira'!G74</f>
        <v>0</v>
      </c>
      <c r="Y69" s="40">
        <f>'Dados Carreira'!H74</f>
        <v>0</v>
      </c>
      <c r="Z69" s="40">
        <f>'Dados Carreira'!I74</f>
      </c>
      <c r="AA69" s="40">
        <f>'Dados Carreira'!J74</f>
        <v>0</v>
      </c>
      <c r="AB69" s="40">
        <f>'Dados Carreira'!K74</f>
      </c>
      <c r="AC69" s="40">
        <f>'Dados Carreira'!L74</f>
        <v>0</v>
      </c>
    </row>
    <row r="70" spans="1:29" ht="12.75">
      <c r="A70" s="40">
        <f>'Dados Pessoais'!C75</f>
        <v>0</v>
      </c>
      <c r="B70" s="40">
        <f>'Dados Pessoais'!D75</f>
        <v>0</v>
      </c>
      <c r="C70" s="40">
        <f>'Dados Pessoais'!E75</f>
        <v>0</v>
      </c>
      <c r="D70" s="40">
        <f>'Dados Pessoais'!F75</f>
        <v>0</v>
      </c>
      <c r="E70" s="41">
        <f>'Dados Pessoais'!G75</f>
        <v>0</v>
      </c>
      <c r="F70" s="40">
        <f>'Dados Pessoais'!H75</f>
        <v>0</v>
      </c>
      <c r="G70" s="40">
        <f>'Dados Pessoais'!I75</f>
        <v>0</v>
      </c>
      <c r="H70" s="40">
        <f>'Dados Pessoais'!J75</f>
        <v>0</v>
      </c>
      <c r="I70" s="40">
        <f>'Dados Pessoais'!K75</f>
        <v>0</v>
      </c>
      <c r="J70" s="40">
        <f>'Dados Pessoais'!L75</f>
        <v>0</v>
      </c>
      <c r="K70" s="40">
        <f>'Dados Pessoais'!M75</f>
        <v>0</v>
      </c>
      <c r="L70" s="41">
        <f>IF('Dados Pessoais'!N75="Solteiro(a)",E70,(IF(ISERROR(VLOOKUP('Dados Pessoais'!N75,estado_civil,2)),"",VLOOKUP('Dados Pessoais'!N75,estado_civil,2))))</f>
      </c>
      <c r="M70" s="41">
        <f>'Dados Pessoais'!O75</f>
        <v>0</v>
      </c>
      <c r="N70" s="40">
        <f>IF(ISERROR(VLOOKUP('Dados Pessoais'!P75,graus_academicos,2)),"",VLOOKUP('Dados Pessoais'!P75,graus_academicos,2))</f>
      </c>
      <c r="O70" s="41">
        <f>'Dados Pessoais'!Q75</f>
        <v>0</v>
      </c>
      <c r="P70" s="40">
        <f>IF(ISERROR(VLOOKUP('Dados Pessoais'!R75,pais,2)),"",VLOOKUP('Dados Pessoais'!R75,pais,2))</f>
      </c>
      <c r="Q70" s="40">
        <f>IF(ISERROR(VLOOKUP('Dados Pessoais'!S75,pais,2)),"",VLOOKUP('Dados Pessoais'!S75,pais,2))</f>
      </c>
      <c r="R70" s="40">
        <f>IF(ISERROR(VLOOKUP('Dados Pessoais'!T75,distrito,2)),"",VLOOKUP('Dados Pessoais'!T75,distrito,2))</f>
      </c>
      <c r="S70" s="40">
        <f>IF(ISERROR(VLOOKUP('Dados Pessoais'!U75,concelho,2)),"",VLOOKUP('Dados Pessoais'!U75,concelho,2))</f>
      </c>
      <c r="T70" s="40">
        <f>IF(ISERROR(VLOOKUP('Dados Pessoais'!V75,freguesia,2)),"",VLOOKUP('Dados Pessoais'!V75,freguesia,2))</f>
      </c>
      <c r="U70" s="40">
        <f>'Dados Carreira'!D75</f>
        <v>0</v>
      </c>
      <c r="V70" s="40">
        <f>IF(ISERROR(VLOOKUP('Dados Carreira'!E75,relacao_juridica,2)),"",VLOOKUP('Dados Carreira'!E75,relacao_juridica,2))</f>
      </c>
      <c r="W70" s="41">
        <f>'Dados Carreira'!F75</f>
        <v>0</v>
      </c>
      <c r="X70" s="40">
        <f>'Dados Carreira'!G75</f>
        <v>0</v>
      </c>
      <c r="Y70" s="40">
        <f>'Dados Carreira'!H75</f>
        <v>0</v>
      </c>
      <c r="Z70" s="40">
        <f>'Dados Carreira'!I75</f>
      </c>
      <c r="AA70" s="40">
        <f>'Dados Carreira'!J75</f>
        <v>0</v>
      </c>
      <c r="AB70" s="40">
        <f>'Dados Carreira'!K75</f>
      </c>
      <c r="AC70" s="40">
        <f>'Dados Carreira'!L75</f>
        <v>0</v>
      </c>
    </row>
    <row r="71" spans="1:29" ht="12.75">
      <c r="A71" s="40">
        <f>'Dados Pessoais'!C76</f>
        <v>0</v>
      </c>
      <c r="B71" s="40">
        <f>'Dados Pessoais'!D76</f>
        <v>0</v>
      </c>
      <c r="C71" s="40">
        <f>'Dados Pessoais'!E76</f>
        <v>0</v>
      </c>
      <c r="D71" s="40">
        <f>'Dados Pessoais'!F76</f>
        <v>0</v>
      </c>
      <c r="E71" s="41">
        <f>'Dados Pessoais'!G76</f>
        <v>0</v>
      </c>
      <c r="F71" s="40">
        <f>'Dados Pessoais'!H76</f>
        <v>0</v>
      </c>
      <c r="G71" s="40">
        <f>'Dados Pessoais'!I76</f>
        <v>0</v>
      </c>
      <c r="H71" s="40">
        <f>'Dados Pessoais'!J76</f>
        <v>0</v>
      </c>
      <c r="I71" s="40">
        <f>'Dados Pessoais'!K76</f>
        <v>0</v>
      </c>
      <c r="J71" s="40">
        <f>'Dados Pessoais'!L76</f>
        <v>0</v>
      </c>
      <c r="K71" s="40">
        <f>'Dados Pessoais'!M76</f>
        <v>0</v>
      </c>
      <c r="L71" s="41">
        <f>IF('Dados Pessoais'!N76="Solteiro(a)",E71,(IF(ISERROR(VLOOKUP('Dados Pessoais'!N76,estado_civil,2)),"",VLOOKUP('Dados Pessoais'!N76,estado_civil,2))))</f>
      </c>
      <c r="M71" s="41">
        <f>'Dados Pessoais'!O76</f>
        <v>0</v>
      </c>
      <c r="N71" s="40">
        <f>IF(ISERROR(VLOOKUP('Dados Pessoais'!P76,graus_academicos,2)),"",VLOOKUP('Dados Pessoais'!P76,graus_academicos,2))</f>
      </c>
      <c r="O71" s="41">
        <f>'Dados Pessoais'!Q76</f>
        <v>0</v>
      </c>
      <c r="P71" s="40">
        <f>IF(ISERROR(VLOOKUP('Dados Pessoais'!R76,pais,2)),"",VLOOKUP('Dados Pessoais'!R76,pais,2))</f>
      </c>
      <c r="Q71" s="40">
        <f>IF(ISERROR(VLOOKUP('Dados Pessoais'!S76,pais,2)),"",VLOOKUP('Dados Pessoais'!S76,pais,2))</f>
      </c>
      <c r="R71" s="40">
        <f>IF(ISERROR(VLOOKUP('Dados Pessoais'!T76,distrito,2)),"",VLOOKUP('Dados Pessoais'!T76,distrito,2))</f>
      </c>
      <c r="S71" s="40">
        <f>IF(ISERROR(VLOOKUP('Dados Pessoais'!U76,concelho,2)),"",VLOOKUP('Dados Pessoais'!U76,concelho,2))</f>
      </c>
      <c r="T71" s="40">
        <f>IF(ISERROR(VLOOKUP('Dados Pessoais'!V76,freguesia,2)),"",VLOOKUP('Dados Pessoais'!V76,freguesia,2))</f>
      </c>
      <c r="U71" s="40">
        <f>'Dados Carreira'!D76</f>
        <v>0</v>
      </c>
      <c r="V71" s="40">
        <f>IF(ISERROR(VLOOKUP('Dados Carreira'!E76,relacao_juridica,2)),"",VLOOKUP('Dados Carreira'!E76,relacao_juridica,2))</f>
      </c>
      <c r="W71" s="41">
        <f>'Dados Carreira'!F76</f>
        <v>0</v>
      </c>
      <c r="X71" s="40">
        <f>'Dados Carreira'!G76</f>
        <v>0</v>
      </c>
      <c r="Y71" s="40">
        <f>'Dados Carreira'!H76</f>
        <v>0</v>
      </c>
      <c r="Z71" s="40">
        <f>'Dados Carreira'!I76</f>
      </c>
      <c r="AA71" s="40">
        <f>'Dados Carreira'!J76</f>
        <v>0</v>
      </c>
      <c r="AB71" s="40">
        <f>'Dados Carreira'!K76</f>
      </c>
      <c r="AC71" s="40">
        <f>'Dados Carreira'!L76</f>
        <v>0</v>
      </c>
    </row>
    <row r="72" spans="1:29" ht="12.75">
      <c r="A72" s="40">
        <f>'Dados Pessoais'!C77</f>
        <v>0</v>
      </c>
      <c r="B72" s="40">
        <f>'Dados Pessoais'!D77</f>
        <v>0</v>
      </c>
      <c r="C72" s="40">
        <f>'Dados Pessoais'!E77</f>
        <v>0</v>
      </c>
      <c r="D72" s="40">
        <f>'Dados Pessoais'!F77</f>
        <v>0</v>
      </c>
      <c r="E72" s="41">
        <f>'Dados Pessoais'!G77</f>
        <v>0</v>
      </c>
      <c r="F72" s="40">
        <f>'Dados Pessoais'!H77</f>
        <v>0</v>
      </c>
      <c r="G72" s="40">
        <f>'Dados Pessoais'!I77</f>
        <v>0</v>
      </c>
      <c r="H72" s="40">
        <f>'Dados Pessoais'!J77</f>
        <v>0</v>
      </c>
      <c r="I72" s="40">
        <f>'Dados Pessoais'!K77</f>
        <v>0</v>
      </c>
      <c r="J72" s="40">
        <f>'Dados Pessoais'!L77</f>
        <v>0</v>
      </c>
      <c r="K72" s="40">
        <f>'Dados Pessoais'!M77</f>
        <v>0</v>
      </c>
      <c r="L72" s="41">
        <f>IF('Dados Pessoais'!N77="Solteiro(a)",E72,(IF(ISERROR(VLOOKUP('Dados Pessoais'!N77,estado_civil,2)),"",VLOOKUP('Dados Pessoais'!N77,estado_civil,2))))</f>
      </c>
      <c r="M72" s="41">
        <f>'Dados Pessoais'!O77</f>
        <v>0</v>
      </c>
      <c r="N72" s="40">
        <f>IF(ISERROR(VLOOKUP('Dados Pessoais'!P77,graus_academicos,2)),"",VLOOKUP('Dados Pessoais'!P77,graus_academicos,2))</f>
      </c>
      <c r="O72" s="41">
        <f>'Dados Pessoais'!Q77</f>
        <v>0</v>
      </c>
      <c r="P72" s="40">
        <f>IF(ISERROR(VLOOKUP('Dados Pessoais'!R77,pais,2)),"",VLOOKUP('Dados Pessoais'!R77,pais,2))</f>
      </c>
      <c r="Q72" s="40">
        <f>IF(ISERROR(VLOOKUP('Dados Pessoais'!S77,pais,2)),"",VLOOKUP('Dados Pessoais'!S77,pais,2))</f>
      </c>
      <c r="R72" s="40">
        <f>IF(ISERROR(VLOOKUP('Dados Pessoais'!T77,distrito,2)),"",VLOOKUP('Dados Pessoais'!T77,distrito,2))</f>
      </c>
      <c r="S72" s="40">
        <f>IF(ISERROR(VLOOKUP('Dados Pessoais'!U77,concelho,2)),"",VLOOKUP('Dados Pessoais'!U77,concelho,2))</f>
      </c>
      <c r="T72" s="40">
        <f>IF(ISERROR(VLOOKUP('Dados Pessoais'!V77,freguesia,2)),"",VLOOKUP('Dados Pessoais'!V77,freguesia,2))</f>
      </c>
      <c r="U72" s="40">
        <f>'Dados Carreira'!D77</f>
        <v>0</v>
      </c>
      <c r="V72" s="40">
        <f>IF(ISERROR(VLOOKUP('Dados Carreira'!E77,relacao_juridica,2)),"",VLOOKUP('Dados Carreira'!E77,relacao_juridica,2))</f>
      </c>
      <c r="W72" s="41">
        <f>'Dados Carreira'!F77</f>
        <v>0</v>
      </c>
      <c r="X72" s="40">
        <f>'Dados Carreira'!G77</f>
        <v>0</v>
      </c>
      <c r="Y72" s="40">
        <f>'Dados Carreira'!H77</f>
        <v>0</v>
      </c>
      <c r="Z72" s="40">
        <f>'Dados Carreira'!I77</f>
      </c>
      <c r="AA72" s="40">
        <f>'Dados Carreira'!J77</f>
        <v>0</v>
      </c>
      <c r="AB72" s="40">
        <f>'Dados Carreira'!K77</f>
      </c>
      <c r="AC72" s="40">
        <f>'Dados Carreira'!L77</f>
        <v>0</v>
      </c>
    </row>
    <row r="73" spans="1:29" ht="12.75">
      <c r="A73" s="40">
        <f>'Dados Pessoais'!C78</f>
        <v>0</v>
      </c>
      <c r="B73" s="40">
        <f>'Dados Pessoais'!D78</f>
        <v>0</v>
      </c>
      <c r="C73" s="40">
        <f>'Dados Pessoais'!E78</f>
        <v>0</v>
      </c>
      <c r="D73" s="40">
        <f>'Dados Pessoais'!F78</f>
        <v>0</v>
      </c>
      <c r="E73" s="41">
        <f>'Dados Pessoais'!G78</f>
        <v>0</v>
      </c>
      <c r="F73" s="40">
        <f>'Dados Pessoais'!H78</f>
        <v>0</v>
      </c>
      <c r="G73" s="40">
        <f>'Dados Pessoais'!I78</f>
        <v>0</v>
      </c>
      <c r="H73" s="40">
        <f>'Dados Pessoais'!J78</f>
        <v>0</v>
      </c>
      <c r="I73" s="40">
        <f>'Dados Pessoais'!K78</f>
        <v>0</v>
      </c>
      <c r="J73" s="40">
        <f>'Dados Pessoais'!L78</f>
        <v>0</v>
      </c>
      <c r="K73" s="40">
        <f>'Dados Pessoais'!M78</f>
        <v>0</v>
      </c>
      <c r="L73" s="41">
        <f>IF('Dados Pessoais'!N78="Solteiro(a)",E73,(IF(ISERROR(VLOOKUP('Dados Pessoais'!N78,estado_civil,2)),"",VLOOKUP('Dados Pessoais'!N78,estado_civil,2))))</f>
      </c>
      <c r="M73" s="41">
        <f>'Dados Pessoais'!O78</f>
        <v>0</v>
      </c>
      <c r="N73" s="40">
        <f>IF(ISERROR(VLOOKUP('Dados Pessoais'!P78,graus_academicos,2)),"",VLOOKUP('Dados Pessoais'!P78,graus_academicos,2))</f>
      </c>
      <c r="O73" s="41">
        <f>'Dados Pessoais'!Q78</f>
        <v>0</v>
      </c>
      <c r="P73" s="40">
        <f>IF(ISERROR(VLOOKUP('Dados Pessoais'!R78,pais,2)),"",VLOOKUP('Dados Pessoais'!R78,pais,2))</f>
      </c>
      <c r="Q73" s="40">
        <f>IF(ISERROR(VLOOKUP('Dados Pessoais'!S78,pais,2)),"",VLOOKUP('Dados Pessoais'!S78,pais,2))</f>
      </c>
      <c r="R73" s="40">
        <f>IF(ISERROR(VLOOKUP('Dados Pessoais'!T78,distrito,2)),"",VLOOKUP('Dados Pessoais'!T78,distrito,2))</f>
      </c>
      <c r="S73" s="40">
        <f>IF(ISERROR(VLOOKUP('Dados Pessoais'!U78,concelho,2)),"",VLOOKUP('Dados Pessoais'!U78,concelho,2))</f>
      </c>
      <c r="T73" s="40">
        <f>IF(ISERROR(VLOOKUP('Dados Pessoais'!V78,freguesia,2)),"",VLOOKUP('Dados Pessoais'!V78,freguesia,2))</f>
      </c>
      <c r="U73" s="40">
        <f>'Dados Carreira'!D78</f>
        <v>0</v>
      </c>
      <c r="V73" s="40">
        <f>IF(ISERROR(VLOOKUP('Dados Carreira'!E78,relacao_juridica,2)),"",VLOOKUP('Dados Carreira'!E78,relacao_juridica,2))</f>
      </c>
      <c r="W73" s="41">
        <f>'Dados Carreira'!F78</f>
        <v>0</v>
      </c>
      <c r="X73" s="40">
        <f>'Dados Carreira'!G78</f>
        <v>0</v>
      </c>
      <c r="Y73" s="40">
        <f>'Dados Carreira'!H78</f>
        <v>0</v>
      </c>
      <c r="Z73" s="40">
        <f>'Dados Carreira'!I78</f>
      </c>
      <c r="AA73" s="40">
        <f>'Dados Carreira'!J78</f>
        <v>0</v>
      </c>
      <c r="AB73" s="40">
        <f>'Dados Carreira'!K78</f>
      </c>
      <c r="AC73" s="40">
        <f>'Dados Carreira'!L78</f>
        <v>0</v>
      </c>
    </row>
    <row r="74" spans="1:29" ht="12.75">
      <c r="A74" s="40">
        <f>'Dados Pessoais'!C79</f>
        <v>0</v>
      </c>
      <c r="B74" s="40">
        <f>'Dados Pessoais'!D79</f>
        <v>0</v>
      </c>
      <c r="C74" s="40">
        <f>'Dados Pessoais'!E79</f>
        <v>0</v>
      </c>
      <c r="D74" s="40">
        <f>'Dados Pessoais'!F79</f>
        <v>0</v>
      </c>
      <c r="E74" s="41">
        <f>'Dados Pessoais'!G79</f>
        <v>0</v>
      </c>
      <c r="F74" s="40">
        <f>'Dados Pessoais'!H79</f>
        <v>0</v>
      </c>
      <c r="G74" s="40">
        <f>'Dados Pessoais'!I79</f>
        <v>0</v>
      </c>
      <c r="H74" s="40">
        <f>'Dados Pessoais'!J79</f>
        <v>0</v>
      </c>
      <c r="I74" s="40">
        <f>'Dados Pessoais'!K79</f>
        <v>0</v>
      </c>
      <c r="J74" s="40">
        <f>'Dados Pessoais'!L79</f>
        <v>0</v>
      </c>
      <c r="K74" s="40">
        <f>'Dados Pessoais'!M79</f>
        <v>0</v>
      </c>
      <c r="L74" s="41">
        <f>IF('Dados Pessoais'!N79="Solteiro(a)",E74,(IF(ISERROR(VLOOKUP('Dados Pessoais'!N79,estado_civil,2)),"",VLOOKUP('Dados Pessoais'!N79,estado_civil,2))))</f>
      </c>
      <c r="M74" s="41">
        <f>'Dados Pessoais'!O79</f>
        <v>0</v>
      </c>
      <c r="N74" s="40">
        <f>IF(ISERROR(VLOOKUP('Dados Pessoais'!P79,graus_academicos,2)),"",VLOOKUP('Dados Pessoais'!P79,graus_academicos,2))</f>
      </c>
      <c r="O74" s="41">
        <f>'Dados Pessoais'!Q79</f>
        <v>0</v>
      </c>
      <c r="P74" s="40">
        <f>IF(ISERROR(VLOOKUP('Dados Pessoais'!R79,pais,2)),"",VLOOKUP('Dados Pessoais'!R79,pais,2))</f>
      </c>
      <c r="Q74" s="40">
        <f>IF(ISERROR(VLOOKUP('Dados Pessoais'!S79,pais,2)),"",VLOOKUP('Dados Pessoais'!S79,pais,2))</f>
      </c>
      <c r="R74" s="40">
        <f>IF(ISERROR(VLOOKUP('Dados Pessoais'!T79,distrito,2)),"",VLOOKUP('Dados Pessoais'!T79,distrito,2))</f>
      </c>
      <c r="S74" s="40">
        <f>IF(ISERROR(VLOOKUP('Dados Pessoais'!U79,concelho,2)),"",VLOOKUP('Dados Pessoais'!U79,concelho,2))</f>
      </c>
      <c r="T74" s="40">
        <f>IF(ISERROR(VLOOKUP('Dados Pessoais'!V79,freguesia,2)),"",VLOOKUP('Dados Pessoais'!V79,freguesia,2))</f>
      </c>
      <c r="U74" s="40">
        <f>'Dados Carreira'!D79</f>
        <v>0</v>
      </c>
      <c r="V74" s="40">
        <f>IF(ISERROR(VLOOKUP('Dados Carreira'!E79,relacao_juridica,2)),"",VLOOKUP('Dados Carreira'!E79,relacao_juridica,2))</f>
      </c>
      <c r="W74" s="41">
        <f>'Dados Carreira'!F79</f>
        <v>0</v>
      </c>
      <c r="X74" s="40">
        <f>'Dados Carreira'!G79</f>
        <v>0</v>
      </c>
      <c r="Y74" s="40">
        <f>'Dados Carreira'!H79</f>
        <v>0</v>
      </c>
      <c r="Z74" s="40">
        <f>'Dados Carreira'!I79</f>
      </c>
      <c r="AA74" s="40">
        <f>'Dados Carreira'!J79</f>
        <v>0</v>
      </c>
      <c r="AB74" s="40">
        <f>'Dados Carreira'!K79</f>
      </c>
      <c r="AC74" s="40">
        <f>'Dados Carreira'!L79</f>
        <v>0</v>
      </c>
    </row>
    <row r="75" spans="1:29" ht="12.75">
      <c r="A75" s="40">
        <f>'Dados Pessoais'!C80</f>
        <v>0</v>
      </c>
      <c r="B75" s="40">
        <f>'Dados Pessoais'!D80</f>
        <v>0</v>
      </c>
      <c r="C75" s="40">
        <f>'Dados Pessoais'!E80</f>
        <v>0</v>
      </c>
      <c r="D75" s="40">
        <f>'Dados Pessoais'!F80</f>
        <v>0</v>
      </c>
      <c r="E75" s="41">
        <f>'Dados Pessoais'!G80</f>
        <v>0</v>
      </c>
      <c r="F75" s="40">
        <f>'Dados Pessoais'!H80</f>
        <v>0</v>
      </c>
      <c r="G75" s="40">
        <f>'Dados Pessoais'!I80</f>
        <v>0</v>
      </c>
      <c r="H75" s="40">
        <f>'Dados Pessoais'!J80</f>
        <v>0</v>
      </c>
      <c r="I75" s="40">
        <f>'Dados Pessoais'!K80</f>
        <v>0</v>
      </c>
      <c r="J75" s="40">
        <f>'Dados Pessoais'!L80</f>
        <v>0</v>
      </c>
      <c r="K75" s="40">
        <f>'Dados Pessoais'!M80</f>
        <v>0</v>
      </c>
      <c r="L75" s="41">
        <f>IF('Dados Pessoais'!N80="Solteiro(a)",E75,(IF(ISERROR(VLOOKUP('Dados Pessoais'!N80,estado_civil,2)),"",VLOOKUP('Dados Pessoais'!N80,estado_civil,2))))</f>
      </c>
      <c r="M75" s="41">
        <f>'Dados Pessoais'!O80</f>
        <v>0</v>
      </c>
      <c r="N75" s="40">
        <f>IF(ISERROR(VLOOKUP('Dados Pessoais'!P80,graus_academicos,2)),"",VLOOKUP('Dados Pessoais'!P80,graus_academicos,2))</f>
      </c>
      <c r="O75" s="41">
        <f>'Dados Pessoais'!Q80</f>
        <v>0</v>
      </c>
      <c r="P75" s="40">
        <f>IF(ISERROR(VLOOKUP('Dados Pessoais'!R80,pais,2)),"",VLOOKUP('Dados Pessoais'!R80,pais,2))</f>
      </c>
      <c r="Q75" s="40">
        <f>IF(ISERROR(VLOOKUP('Dados Pessoais'!S80,pais,2)),"",VLOOKUP('Dados Pessoais'!S80,pais,2))</f>
      </c>
      <c r="R75" s="40">
        <f>IF(ISERROR(VLOOKUP('Dados Pessoais'!T80,distrito,2)),"",VLOOKUP('Dados Pessoais'!T80,distrito,2))</f>
      </c>
      <c r="S75" s="40">
        <f>IF(ISERROR(VLOOKUP('Dados Pessoais'!U80,concelho,2)),"",VLOOKUP('Dados Pessoais'!U80,concelho,2))</f>
      </c>
      <c r="T75" s="40">
        <f>IF(ISERROR(VLOOKUP('Dados Pessoais'!V80,freguesia,2)),"",VLOOKUP('Dados Pessoais'!V80,freguesia,2))</f>
      </c>
      <c r="U75" s="40">
        <f>'Dados Carreira'!D80</f>
        <v>0</v>
      </c>
      <c r="V75" s="40">
        <f>IF(ISERROR(VLOOKUP('Dados Carreira'!E80,relacao_juridica,2)),"",VLOOKUP('Dados Carreira'!E80,relacao_juridica,2))</f>
      </c>
      <c r="W75" s="41">
        <f>'Dados Carreira'!F80</f>
        <v>0</v>
      </c>
      <c r="X75" s="40">
        <f>'Dados Carreira'!G80</f>
        <v>0</v>
      </c>
      <c r="Y75" s="40">
        <f>'Dados Carreira'!H80</f>
        <v>0</v>
      </c>
      <c r="Z75" s="40">
        <f>'Dados Carreira'!I80</f>
      </c>
      <c r="AA75" s="40">
        <f>'Dados Carreira'!J80</f>
        <v>0</v>
      </c>
      <c r="AB75" s="40">
        <f>'Dados Carreira'!K80</f>
      </c>
      <c r="AC75" s="40">
        <f>'Dados Carreira'!L80</f>
        <v>0</v>
      </c>
    </row>
    <row r="76" spans="1:29" ht="12.75">
      <c r="A76" s="40">
        <f>'Dados Pessoais'!C81</f>
        <v>0</v>
      </c>
      <c r="B76" s="40">
        <f>'Dados Pessoais'!D81</f>
        <v>0</v>
      </c>
      <c r="C76" s="40">
        <f>'Dados Pessoais'!E81</f>
        <v>0</v>
      </c>
      <c r="D76" s="40">
        <f>'Dados Pessoais'!F81</f>
        <v>0</v>
      </c>
      <c r="E76" s="41">
        <f>'Dados Pessoais'!G81</f>
        <v>0</v>
      </c>
      <c r="F76" s="40">
        <f>'Dados Pessoais'!H81</f>
        <v>0</v>
      </c>
      <c r="G76" s="40">
        <f>'Dados Pessoais'!I81</f>
        <v>0</v>
      </c>
      <c r="H76" s="40">
        <f>'Dados Pessoais'!J81</f>
        <v>0</v>
      </c>
      <c r="I76" s="40">
        <f>'Dados Pessoais'!K81</f>
        <v>0</v>
      </c>
      <c r="J76" s="40">
        <f>'Dados Pessoais'!L81</f>
        <v>0</v>
      </c>
      <c r="K76" s="40">
        <f>'Dados Pessoais'!M81</f>
        <v>0</v>
      </c>
      <c r="L76" s="41">
        <f>IF('Dados Pessoais'!N81="Solteiro(a)",E76,(IF(ISERROR(VLOOKUP('Dados Pessoais'!N81,estado_civil,2)),"",VLOOKUP('Dados Pessoais'!N81,estado_civil,2))))</f>
      </c>
      <c r="M76" s="41">
        <f>'Dados Pessoais'!O81</f>
        <v>0</v>
      </c>
      <c r="N76" s="40">
        <f>IF(ISERROR(VLOOKUP('Dados Pessoais'!P81,graus_academicos,2)),"",VLOOKUP('Dados Pessoais'!P81,graus_academicos,2))</f>
      </c>
      <c r="O76" s="41">
        <f>'Dados Pessoais'!Q81</f>
        <v>0</v>
      </c>
      <c r="P76" s="40">
        <f>IF(ISERROR(VLOOKUP('Dados Pessoais'!R81,pais,2)),"",VLOOKUP('Dados Pessoais'!R81,pais,2))</f>
      </c>
      <c r="Q76" s="40">
        <f>IF(ISERROR(VLOOKUP('Dados Pessoais'!S81,pais,2)),"",VLOOKUP('Dados Pessoais'!S81,pais,2))</f>
      </c>
      <c r="R76" s="40">
        <f>IF(ISERROR(VLOOKUP('Dados Pessoais'!T81,distrito,2)),"",VLOOKUP('Dados Pessoais'!T81,distrito,2))</f>
      </c>
      <c r="S76" s="40">
        <f>IF(ISERROR(VLOOKUP('Dados Pessoais'!U81,concelho,2)),"",VLOOKUP('Dados Pessoais'!U81,concelho,2))</f>
      </c>
      <c r="T76" s="40">
        <f>IF(ISERROR(VLOOKUP('Dados Pessoais'!V81,freguesia,2)),"",VLOOKUP('Dados Pessoais'!V81,freguesia,2))</f>
      </c>
      <c r="U76" s="40">
        <f>'Dados Carreira'!D81</f>
        <v>0</v>
      </c>
      <c r="V76" s="40">
        <f>IF(ISERROR(VLOOKUP('Dados Carreira'!E81,relacao_juridica,2)),"",VLOOKUP('Dados Carreira'!E81,relacao_juridica,2))</f>
      </c>
      <c r="W76" s="41">
        <f>'Dados Carreira'!F81</f>
        <v>0</v>
      </c>
      <c r="X76" s="40">
        <f>'Dados Carreira'!G81</f>
        <v>0</v>
      </c>
      <c r="Y76" s="40">
        <f>'Dados Carreira'!H81</f>
        <v>0</v>
      </c>
      <c r="Z76" s="40">
        <f>'Dados Carreira'!I81</f>
      </c>
      <c r="AA76" s="40">
        <f>'Dados Carreira'!J81</f>
        <v>0</v>
      </c>
      <c r="AB76" s="40">
        <f>'Dados Carreira'!K81</f>
      </c>
      <c r="AC76" s="40">
        <f>'Dados Carreira'!L81</f>
        <v>0</v>
      </c>
    </row>
    <row r="77" spans="1:29" ht="12.75">
      <c r="A77" s="40">
        <f>'Dados Pessoais'!C82</f>
        <v>0</v>
      </c>
      <c r="B77" s="40">
        <f>'Dados Pessoais'!D82</f>
        <v>0</v>
      </c>
      <c r="C77" s="40">
        <f>'Dados Pessoais'!E82</f>
        <v>0</v>
      </c>
      <c r="D77" s="40">
        <f>'Dados Pessoais'!F82</f>
        <v>0</v>
      </c>
      <c r="E77" s="41">
        <f>'Dados Pessoais'!G82</f>
        <v>0</v>
      </c>
      <c r="F77" s="40">
        <f>'Dados Pessoais'!H82</f>
        <v>0</v>
      </c>
      <c r="G77" s="40">
        <f>'Dados Pessoais'!I82</f>
        <v>0</v>
      </c>
      <c r="H77" s="40">
        <f>'Dados Pessoais'!J82</f>
        <v>0</v>
      </c>
      <c r="I77" s="40">
        <f>'Dados Pessoais'!K82</f>
        <v>0</v>
      </c>
      <c r="J77" s="40">
        <f>'Dados Pessoais'!L82</f>
        <v>0</v>
      </c>
      <c r="K77" s="40">
        <f>'Dados Pessoais'!M82</f>
        <v>0</v>
      </c>
      <c r="L77" s="41">
        <f>IF('Dados Pessoais'!N82="Solteiro(a)",E77,(IF(ISERROR(VLOOKUP('Dados Pessoais'!N82,estado_civil,2)),"",VLOOKUP('Dados Pessoais'!N82,estado_civil,2))))</f>
      </c>
      <c r="M77" s="41">
        <f>'Dados Pessoais'!O82</f>
        <v>0</v>
      </c>
      <c r="N77" s="40">
        <f>IF(ISERROR(VLOOKUP('Dados Pessoais'!P82,graus_academicos,2)),"",VLOOKUP('Dados Pessoais'!P82,graus_academicos,2))</f>
      </c>
      <c r="O77" s="41">
        <f>'Dados Pessoais'!Q82</f>
        <v>0</v>
      </c>
      <c r="P77" s="40">
        <f>IF(ISERROR(VLOOKUP('Dados Pessoais'!R82,pais,2)),"",VLOOKUP('Dados Pessoais'!R82,pais,2))</f>
      </c>
      <c r="Q77" s="40">
        <f>IF(ISERROR(VLOOKUP('Dados Pessoais'!S82,pais,2)),"",VLOOKUP('Dados Pessoais'!S82,pais,2))</f>
      </c>
      <c r="R77" s="40">
        <f>IF(ISERROR(VLOOKUP('Dados Pessoais'!T82,distrito,2)),"",VLOOKUP('Dados Pessoais'!T82,distrito,2))</f>
      </c>
      <c r="S77" s="40">
        <f>IF(ISERROR(VLOOKUP('Dados Pessoais'!U82,concelho,2)),"",VLOOKUP('Dados Pessoais'!U82,concelho,2))</f>
      </c>
      <c r="T77" s="40">
        <f>IF(ISERROR(VLOOKUP('Dados Pessoais'!V82,freguesia,2)),"",VLOOKUP('Dados Pessoais'!V82,freguesia,2))</f>
      </c>
      <c r="U77" s="40">
        <f>'Dados Carreira'!D82</f>
        <v>0</v>
      </c>
      <c r="V77" s="40">
        <f>IF(ISERROR(VLOOKUP('Dados Carreira'!E82,relacao_juridica,2)),"",VLOOKUP('Dados Carreira'!E82,relacao_juridica,2))</f>
      </c>
      <c r="W77" s="41">
        <f>'Dados Carreira'!F82</f>
        <v>0</v>
      </c>
      <c r="X77" s="40">
        <f>'Dados Carreira'!G82</f>
        <v>0</v>
      </c>
      <c r="Y77" s="40">
        <f>'Dados Carreira'!H82</f>
        <v>0</v>
      </c>
      <c r="Z77" s="40">
        <f>'Dados Carreira'!I82</f>
      </c>
      <c r="AA77" s="40">
        <f>'Dados Carreira'!J82</f>
        <v>0</v>
      </c>
      <c r="AB77" s="40">
        <f>'Dados Carreira'!K82</f>
      </c>
      <c r="AC77" s="40">
        <f>'Dados Carreira'!L82</f>
        <v>0</v>
      </c>
    </row>
    <row r="78" spans="1:29" ht="12.75">
      <c r="A78" s="40">
        <f>'Dados Pessoais'!C83</f>
        <v>0</v>
      </c>
      <c r="B78" s="40">
        <f>'Dados Pessoais'!D83</f>
        <v>0</v>
      </c>
      <c r="C78" s="40">
        <f>'Dados Pessoais'!E83</f>
        <v>0</v>
      </c>
      <c r="D78" s="40">
        <f>'Dados Pessoais'!F83</f>
        <v>0</v>
      </c>
      <c r="E78" s="41">
        <f>'Dados Pessoais'!G83</f>
        <v>0</v>
      </c>
      <c r="F78" s="40">
        <f>'Dados Pessoais'!H83</f>
        <v>0</v>
      </c>
      <c r="G78" s="40">
        <f>'Dados Pessoais'!I83</f>
        <v>0</v>
      </c>
      <c r="H78" s="40">
        <f>'Dados Pessoais'!J83</f>
        <v>0</v>
      </c>
      <c r="I78" s="40">
        <f>'Dados Pessoais'!K83</f>
        <v>0</v>
      </c>
      <c r="J78" s="40">
        <f>'Dados Pessoais'!L83</f>
        <v>0</v>
      </c>
      <c r="K78" s="40">
        <f>'Dados Pessoais'!M83</f>
        <v>0</v>
      </c>
      <c r="L78" s="41">
        <f>IF('Dados Pessoais'!N83="Solteiro(a)",E78,(IF(ISERROR(VLOOKUP('Dados Pessoais'!N83,estado_civil,2)),"",VLOOKUP('Dados Pessoais'!N83,estado_civil,2))))</f>
      </c>
      <c r="M78" s="41">
        <f>'Dados Pessoais'!O83</f>
        <v>0</v>
      </c>
      <c r="N78" s="40">
        <f>IF(ISERROR(VLOOKUP('Dados Pessoais'!P83,graus_academicos,2)),"",VLOOKUP('Dados Pessoais'!P83,graus_academicos,2))</f>
      </c>
      <c r="O78" s="41">
        <f>'Dados Pessoais'!Q83</f>
        <v>0</v>
      </c>
      <c r="P78" s="40">
        <f>IF(ISERROR(VLOOKUP('Dados Pessoais'!R83,pais,2)),"",VLOOKUP('Dados Pessoais'!R83,pais,2))</f>
      </c>
      <c r="Q78" s="40">
        <f>IF(ISERROR(VLOOKUP('Dados Pessoais'!S83,pais,2)),"",VLOOKUP('Dados Pessoais'!S83,pais,2))</f>
      </c>
      <c r="R78" s="40">
        <f>IF(ISERROR(VLOOKUP('Dados Pessoais'!T83,distrito,2)),"",VLOOKUP('Dados Pessoais'!T83,distrito,2))</f>
      </c>
      <c r="S78" s="40">
        <f>IF(ISERROR(VLOOKUP('Dados Pessoais'!U83,concelho,2)),"",VLOOKUP('Dados Pessoais'!U83,concelho,2))</f>
      </c>
      <c r="T78" s="40">
        <f>IF(ISERROR(VLOOKUP('Dados Pessoais'!V83,freguesia,2)),"",VLOOKUP('Dados Pessoais'!V83,freguesia,2))</f>
      </c>
      <c r="U78" s="40">
        <f>'Dados Carreira'!D83</f>
        <v>0</v>
      </c>
      <c r="V78" s="40">
        <f>IF(ISERROR(VLOOKUP('Dados Carreira'!E83,relacao_juridica,2)),"",VLOOKUP('Dados Carreira'!E83,relacao_juridica,2))</f>
      </c>
      <c r="W78" s="41">
        <f>'Dados Carreira'!F83</f>
        <v>0</v>
      </c>
      <c r="X78" s="40">
        <f>'Dados Carreira'!G83</f>
        <v>0</v>
      </c>
      <c r="Y78" s="40">
        <f>'Dados Carreira'!H83</f>
        <v>0</v>
      </c>
      <c r="Z78" s="40">
        <f>'Dados Carreira'!I83</f>
      </c>
      <c r="AA78" s="40">
        <f>'Dados Carreira'!J83</f>
        <v>0</v>
      </c>
      <c r="AB78" s="40">
        <f>'Dados Carreira'!K83</f>
      </c>
      <c r="AC78" s="40">
        <f>'Dados Carreira'!L83</f>
        <v>0</v>
      </c>
    </row>
    <row r="79" spans="1:29" ht="12.75">
      <c r="A79" s="40">
        <f>'Dados Pessoais'!C84</f>
        <v>0</v>
      </c>
      <c r="B79" s="40">
        <f>'Dados Pessoais'!D84</f>
        <v>0</v>
      </c>
      <c r="C79" s="40">
        <f>'Dados Pessoais'!E84</f>
        <v>0</v>
      </c>
      <c r="D79" s="40">
        <f>'Dados Pessoais'!F84</f>
        <v>0</v>
      </c>
      <c r="E79" s="41">
        <f>'Dados Pessoais'!G84</f>
        <v>0</v>
      </c>
      <c r="F79" s="40">
        <f>'Dados Pessoais'!H84</f>
        <v>0</v>
      </c>
      <c r="G79" s="40">
        <f>'Dados Pessoais'!I84</f>
        <v>0</v>
      </c>
      <c r="H79" s="40">
        <f>'Dados Pessoais'!J84</f>
        <v>0</v>
      </c>
      <c r="I79" s="40">
        <f>'Dados Pessoais'!K84</f>
        <v>0</v>
      </c>
      <c r="J79" s="40">
        <f>'Dados Pessoais'!L84</f>
        <v>0</v>
      </c>
      <c r="K79" s="40">
        <f>'Dados Pessoais'!M84</f>
        <v>0</v>
      </c>
      <c r="L79" s="41">
        <f>IF('Dados Pessoais'!N84="Solteiro(a)",E79,(IF(ISERROR(VLOOKUP('Dados Pessoais'!N84,estado_civil,2)),"",VLOOKUP('Dados Pessoais'!N84,estado_civil,2))))</f>
      </c>
      <c r="M79" s="41">
        <f>'Dados Pessoais'!O84</f>
        <v>0</v>
      </c>
      <c r="N79" s="40">
        <f>IF(ISERROR(VLOOKUP('Dados Pessoais'!P84,graus_academicos,2)),"",VLOOKUP('Dados Pessoais'!P84,graus_academicos,2))</f>
      </c>
      <c r="O79" s="41">
        <f>'Dados Pessoais'!Q84</f>
        <v>0</v>
      </c>
      <c r="P79" s="40">
        <f>IF(ISERROR(VLOOKUP('Dados Pessoais'!R84,pais,2)),"",VLOOKUP('Dados Pessoais'!R84,pais,2))</f>
      </c>
      <c r="Q79" s="40">
        <f>IF(ISERROR(VLOOKUP('Dados Pessoais'!S84,pais,2)),"",VLOOKUP('Dados Pessoais'!S84,pais,2))</f>
      </c>
      <c r="R79" s="40">
        <f>IF(ISERROR(VLOOKUP('Dados Pessoais'!T84,distrito,2)),"",VLOOKUP('Dados Pessoais'!T84,distrito,2))</f>
      </c>
      <c r="S79" s="40">
        <f>IF(ISERROR(VLOOKUP('Dados Pessoais'!U84,concelho,2)),"",VLOOKUP('Dados Pessoais'!U84,concelho,2))</f>
      </c>
      <c r="T79" s="40">
        <f>IF(ISERROR(VLOOKUP('Dados Pessoais'!V84,freguesia,2)),"",VLOOKUP('Dados Pessoais'!V84,freguesia,2))</f>
      </c>
      <c r="U79" s="40">
        <f>'Dados Carreira'!D84</f>
        <v>0</v>
      </c>
      <c r="V79" s="40">
        <f>IF(ISERROR(VLOOKUP('Dados Carreira'!E84,relacao_juridica,2)),"",VLOOKUP('Dados Carreira'!E84,relacao_juridica,2))</f>
      </c>
      <c r="W79" s="41">
        <f>'Dados Carreira'!F84</f>
        <v>0</v>
      </c>
      <c r="X79" s="40">
        <f>'Dados Carreira'!G84</f>
        <v>0</v>
      </c>
      <c r="Y79" s="40">
        <f>'Dados Carreira'!H84</f>
        <v>0</v>
      </c>
      <c r="Z79" s="40">
        <f>'Dados Carreira'!I84</f>
      </c>
      <c r="AA79" s="40">
        <f>'Dados Carreira'!J84</f>
        <v>0</v>
      </c>
      <c r="AB79" s="40">
        <f>'Dados Carreira'!K84</f>
      </c>
      <c r="AC79" s="40">
        <f>'Dados Carreira'!L84</f>
        <v>0</v>
      </c>
    </row>
    <row r="80" spans="1:29" ht="12.75">
      <c r="A80" s="40">
        <f>'Dados Pessoais'!C85</f>
        <v>0</v>
      </c>
      <c r="B80" s="40">
        <f>'Dados Pessoais'!D85</f>
        <v>0</v>
      </c>
      <c r="C80" s="40">
        <f>'Dados Pessoais'!E85</f>
        <v>0</v>
      </c>
      <c r="D80" s="40">
        <f>'Dados Pessoais'!F85</f>
        <v>0</v>
      </c>
      <c r="E80" s="41">
        <f>'Dados Pessoais'!G85</f>
        <v>0</v>
      </c>
      <c r="F80" s="40">
        <f>'Dados Pessoais'!H85</f>
        <v>0</v>
      </c>
      <c r="G80" s="40">
        <f>'Dados Pessoais'!I85</f>
        <v>0</v>
      </c>
      <c r="H80" s="40">
        <f>'Dados Pessoais'!J85</f>
        <v>0</v>
      </c>
      <c r="I80" s="40">
        <f>'Dados Pessoais'!K85</f>
        <v>0</v>
      </c>
      <c r="J80" s="40">
        <f>'Dados Pessoais'!L85</f>
        <v>0</v>
      </c>
      <c r="K80" s="40">
        <f>'Dados Pessoais'!M85</f>
        <v>0</v>
      </c>
      <c r="L80" s="41">
        <f>IF('Dados Pessoais'!N85="Solteiro(a)",E80,(IF(ISERROR(VLOOKUP('Dados Pessoais'!N85,estado_civil,2)),"",VLOOKUP('Dados Pessoais'!N85,estado_civil,2))))</f>
      </c>
      <c r="M80" s="41">
        <f>'Dados Pessoais'!O85</f>
        <v>0</v>
      </c>
      <c r="N80" s="40">
        <f>IF(ISERROR(VLOOKUP('Dados Pessoais'!P85,graus_academicos,2)),"",VLOOKUP('Dados Pessoais'!P85,graus_academicos,2))</f>
      </c>
      <c r="O80" s="41">
        <f>'Dados Pessoais'!Q85</f>
        <v>0</v>
      </c>
      <c r="P80" s="40">
        <f>IF(ISERROR(VLOOKUP('Dados Pessoais'!R85,pais,2)),"",VLOOKUP('Dados Pessoais'!R85,pais,2))</f>
      </c>
      <c r="Q80" s="40">
        <f>IF(ISERROR(VLOOKUP('Dados Pessoais'!S85,pais,2)),"",VLOOKUP('Dados Pessoais'!S85,pais,2))</f>
      </c>
      <c r="R80" s="40">
        <f>IF(ISERROR(VLOOKUP('Dados Pessoais'!T85,distrito,2)),"",VLOOKUP('Dados Pessoais'!T85,distrito,2))</f>
      </c>
      <c r="S80" s="40">
        <f>IF(ISERROR(VLOOKUP('Dados Pessoais'!U85,concelho,2)),"",VLOOKUP('Dados Pessoais'!U85,concelho,2))</f>
      </c>
      <c r="T80" s="40">
        <f>IF(ISERROR(VLOOKUP('Dados Pessoais'!V85,freguesia,2)),"",VLOOKUP('Dados Pessoais'!V85,freguesia,2))</f>
      </c>
      <c r="U80" s="40">
        <f>'Dados Carreira'!D85</f>
        <v>0</v>
      </c>
      <c r="V80" s="40">
        <f>IF(ISERROR(VLOOKUP('Dados Carreira'!E85,relacao_juridica,2)),"",VLOOKUP('Dados Carreira'!E85,relacao_juridica,2))</f>
      </c>
      <c r="W80" s="41">
        <f>'Dados Carreira'!F85</f>
        <v>0</v>
      </c>
      <c r="X80" s="40">
        <f>'Dados Carreira'!G85</f>
        <v>0</v>
      </c>
      <c r="Y80" s="40">
        <f>'Dados Carreira'!H85</f>
        <v>0</v>
      </c>
      <c r="Z80" s="40">
        <f>'Dados Carreira'!I85</f>
      </c>
      <c r="AA80" s="40">
        <f>'Dados Carreira'!J85</f>
        <v>0</v>
      </c>
      <c r="AB80" s="40">
        <f>'Dados Carreira'!K85</f>
      </c>
      <c r="AC80" s="40">
        <f>'Dados Carreira'!L85</f>
        <v>0</v>
      </c>
    </row>
    <row r="81" spans="1:29" ht="12.75">
      <c r="A81" s="40">
        <f>'Dados Pessoais'!C86</f>
        <v>0</v>
      </c>
      <c r="B81" s="40">
        <f>'Dados Pessoais'!D86</f>
        <v>0</v>
      </c>
      <c r="C81" s="40">
        <f>'Dados Pessoais'!E86</f>
        <v>0</v>
      </c>
      <c r="D81" s="40">
        <f>'Dados Pessoais'!F86</f>
        <v>0</v>
      </c>
      <c r="E81" s="41">
        <f>'Dados Pessoais'!G86</f>
        <v>0</v>
      </c>
      <c r="F81" s="40">
        <f>'Dados Pessoais'!H86</f>
        <v>0</v>
      </c>
      <c r="G81" s="40">
        <f>'Dados Pessoais'!I86</f>
        <v>0</v>
      </c>
      <c r="H81" s="40">
        <f>'Dados Pessoais'!J86</f>
        <v>0</v>
      </c>
      <c r="I81" s="40">
        <f>'Dados Pessoais'!K86</f>
        <v>0</v>
      </c>
      <c r="J81" s="40">
        <f>'Dados Pessoais'!L86</f>
        <v>0</v>
      </c>
      <c r="K81" s="40">
        <f>'Dados Pessoais'!M86</f>
        <v>0</v>
      </c>
      <c r="L81" s="41">
        <f>IF('Dados Pessoais'!N86="Solteiro(a)",E81,(IF(ISERROR(VLOOKUP('Dados Pessoais'!N86,estado_civil,2)),"",VLOOKUP('Dados Pessoais'!N86,estado_civil,2))))</f>
      </c>
      <c r="M81" s="41">
        <f>'Dados Pessoais'!O86</f>
        <v>0</v>
      </c>
      <c r="N81" s="40">
        <f>IF(ISERROR(VLOOKUP('Dados Pessoais'!P86,graus_academicos,2)),"",VLOOKUP('Dados Pessoais'!P86,graus_academicos,2))</f>
      </c>
      <c r="O81" s="41">
        <f>'Dados Pessoais'!Q86</f>
        <v>0</v>
      </c>
      <c r="P81" s="40">
        <f>IF(ISERROR(VLOOKUP('Dados Pessoais'!R86,pais,2)),"",VLOOKUP('Dados Pessoais'!R86,pais,2))</f>
      </c>
      <c r="Q81" s="40">
        <f>IF(ISERROR(VLOOKUP('Dados Pessoais'!S86,pais,2)),"",VLOOKUP('Dados Pessoais'!S86,pais,2))</f>
      </c>
      <c r="R81" s="40">
        <f>IF(ISERROR(VLOOKUP('Dados Pessoais'!T86,distrito,2)),"",VLOOKUP('Dados Pessoais'!T86,distrito,2))</f>
      </c>
      <c r="S81" s="40">
        <f>IF(ISERROR(VLOOKUP('Dados Pessoais'!U86,concelho,2)),"",VLOOKUP('Dados Pessoais'!U86,concelho,2))</f>
      </c>
      <c r="T81" s="40">
        <f>IF(ISERROR(VLOOKUP('Dados Pessoais'!V86,freguesia,2)),"",VLOOKUP('Dados Pessoais'!V86,freguesia,2))</f>
      </c>
      <c r="U81" s="40">
        <f>'Dados Carreira'!D86</f>
        <v>0</v>
      </c>
      <c r="V81" s="40">
        <f>IF(ISERROR(VLOOKUP('Dados Carreira'!E86,relacao_juridica,2)),"",VLOOKUP('Dados Carreira'!E86,relacao_juridica,2))</f>
      </c>
      <c r="W81" s="41">
        <f>'Dados Carreira'!F86</f>
        <v>0</v>
      </c>
      <c r="X81" s="40">
        <f>'Dados Carreira'!G86</f>
        <v>0</v>
      </c>
      <c r="Y81" s="40">
        <f>'Dados Carreira'!H86</f>
        <v>0</v>
      </c>
      <c r="Z81" s="40">
        <f>'Dados Carreira'!I86</f>
      </c>
      <c r="AA81" s="40">
        <f>'Dados Carreira'!J86</f>
        <v>0</v>
      </c>
      <c r="AB81" s="40">
        <f>'Dados Carreira'!K86</f>
      </c>
      <c r="AC81" s="40">
        <f>'Dados Carreira'!L86</f>
        <v>0</v>
      </c>
    </row>
    <row r="82" spans="1:29" ht="12.75">
      <c r="A82" s="40">
        <f>'Dados Pessoais'!C87</f>
        <v>0</v>
      </c>
      <c r="B82" s="40">
        <f>'Dados Pessoais'!D87</f>
        <v>0</v>
      </c>
      <c r="C82" s="40">
        <f>'Dados Pessoais'!E87</f>
        <v>0</v>
      </c>
      <c r="D82" s="40">
        <f>'Dados Pessoais'!F87</f>
        <v>0</v>
      </c>
      <c r="E82" s="41">
        <f>'Dados Pessoais'!G87</f>
        <v>0</v>
      </c>
      <c r="F82" s="40">
        <f>'Dados Pessoais'!H87</f>
        <v>0</v>
      </c>
      <c r="G82" s="40">
        <f>'Dados Pessoais'!I87</f>
        <v>0</v>
      </c>
      <c r="H82" s="40">
        <f>'Dados Pessoais'!J87</f>
        <v>0</v>
      </c>
      <c r="I82" s="40">
        <f>'Dados Pessoais'!K87</f>
        <v>0</v>
      </c>
      <c r="J82" s="40">
        <f>'Dados Pessoais'!L87</f>
        <v>0</v>
      </c>
      <c r="K82" s="40">
        <f>'Dados Pessoais'!M87</f>
        <v>0</v>
      </c>
      <c r="L82" s="41">
        <f>IF('Dados Pessoais'!N87="Solteiro(a)",E82,(IF(ISERROR(VLOOKUP('Dados Pessoais'!N87,estado_civil,2)),"",VLOOKUP('Dados Pessoais'!N87,estado_civil,2))))</f>
      </c>
      <c r="M82" s="41">
        <f>'Dados Pessoais'!O87</f>
        <v>0</v>
      </c>
      <c r="N82" s="40">
        <f>IF(ISERROR(VLOOKUP('Dados Pessoais'!P87,graus_academicos,2)),"",VLOOKUP('Dados Pessoais'!P87,graus_academicos,2))</f>
      </c>
      <c r="O82" s="41">
        <f>'Dados Pessoais'!Q87</f>
        <v>0</v>
      </c>
      <c r="P82" s="40">
        <f>IF(ISERROR(VLOOKUP('Dados Pessoais'!R87,pais,2)),"",VLOOKUP('Dados Pessoais'!R87,pais,2))</f>
      </c>
      <c r="Q82" s="40">
        <f>IF(ISERROR(VLOOKUP('Dados Pessoais'!S87,pais,2)),"",VLOOKUP('Dados Pessoais'!S87,pais,2))</f>
      </c>
      <c r="R82" s="40">
        <f>IF(ISERROR(VLOOKUP('Dados Pessoais'!T87,distrito,2)),"",VLOOKUP('Dados Pessoais'!T87,distrito,2))</f>
      </c>
      <c r="S82" s="40">
        <f>IF(ISERROR(VLOOKUP('Dados Pessoais'!U87,concelho,2)),"",VLOOKUP('Dados Pessoais'!U87,concelho,2))</f>
      </c>
      <c r="T82" s="40">
        <f>IF(ISERROR(VLOOKUP('Dados Pessoais'!V87,freguesia,2)),"",VLOOKUP('Dados Pessoais'!V87,freguesia,2))</f>
      </c>
      <c r="U82" s="40">
        <f>'Dados Carreira'!D87</f>
        <v>0</v>
      </c>
      <c r="V82" s="40">
        <f>IF(ISERROR(VLOOKUP('Dados Carreira'!E87,relacao_juridica,2)),"",VLOOKUP('Dados Carreira'!E87,relacao_juridica,2))</f>
      </c>
      <c r="W82" s="41">
        <f>'Dados Carreira'!F87</f>
        <v>0</v>
      </c>
      <c r="X82" s="40">
        <f>'Dados Carreira'!G87</f>
        <v>0</v>
      </c>
      <c r="Y82" s="40">
        <f>'Dados Carreira'!H87</f>
        <v>0</v>
      </c>
      <c r="Z82" s="40">
        <f>'Dados Carreira'!I87</f>
      </c>
      <c r="AA82" s="40">
        <f>'Dados Carreira'!J87</f>
        <v>0</v>
      </c>
      <c r="AB82" s="40">
        <f>'Dados Carreira'!K87</f>
      </c>
      <c r="AC82" s="40">
        <f>'Dados Carreira'!L87</f>
        <v>0</v>
      </c>
    </row>
    <row r="83" spans="1:29" ht="12.75">
      <c r="A83" s="40">
        <f>'Dados Pessoais'!C88</f>
        <v>0</v>
      </c>
      <c r="B83" s="40">
        <f>'Dados Pessoais'!D88</f>
        <v>0</v>
      </c>
      <c r="C83" s="40">
        <f>'Dados Pessoais'!E88</f>
        <v>0</v>
      </c>
      <c r="D83" s="40">
        <f>'Dados Pessoais'!F88</f>
        <v>0</v>
      </c>
      <c r="E83" s="41">
        <f>'Dados Pessoais'!G88</f>
        <v>0</v>
      </c>
      <c r="F83" s="40">
        <f>'Dados Pessoais'!H88</f>
        <v>0</v>
      </c>
      <c r="G83" s="40">
        <f>'Dados Pessoais'!I88</f>
        <v>0</v>
      </c>
      <c r="H83" s="40">
        <f>'Dados Pessoais'!J88</f>
        <v>0</v>
      </c>
      <c r="I83" s="40">
        <f>'Dados Pessoais'!K88</f>
        <v>0</v>
      </c>
      <c r="J83" s="40">
        <f>'Dados Pessoais'!L88</f>
        <v>0</v>
      </c>
      <c r="K83" s="40">
        <f>'Dados Pessoais'!M88</f>
        <v>0</v>
      </c>
      <c r="L83" s="41">
        <f>IF('Dados Pessoais'!N88="Solteiro(a)",E83,(IF(ISERROR(VLOOKUP('Dados Pessoais'!N88,estado_civil,2)),"",VLOOKUP('Dados Pessoais'!N88,estado_civil,2))))</f>
      </c>
      <c r="M83" s="41">
        <f>'Dados Pessoais'!O88</f>
        <v>0</v>
      </c>
      <c r="N83" s="40">
        <f>IF(ISERROR(VLOOKUP('Dados Pessoais'!P88,graus_academicos,2)),"",VLOOKUP('Dados Pessoais'!P88,graus_academicos,2))</f>
      </c>
      <c r="O83" s="41">
        <f>'Dados Pessoais'!Q88</f>
        <v>0</v>
      </c>
      <c r="P83" s="40">
        <f>IF(ISERROR(VLOOKUP('Dados Pessoais'!R88,pais,2)),"",VLOOKUP('Dados Pessoais'!R88,pais,2))</f>
      </c>
      <c r="Q83" s="40">
        <f>IF(ISERROR(VLOOKUP('Dados Pessoais'!S88,pais,2)),"",VLOOKUP('Dados Pessoais'!S88,pais,2))</f>
      </c>
      <c r="R83" s="40">
        <f>IF(ISERROR(VLOOKUP('Dados Pessoais'!T88,distrito,2)),"",VLOOKUP('Dados Pessoais'!T88,distrito,2))</f>
      </c>
      <c r="S83" s="40">
        <f>IF(ISERROR(VLOOKUP('Dados Pessoais'!U88,concelho,2)),"",VLOOKUP('Dados Pessoais'!U88,concelho,2))</f>
      </c>
      <c r="T83" s="40">
        <f>IF(ISERROR(VLOOKUP('Dados Pessoais'!V88,freguesia,2)),"",VLOOKUP('Dados Pessoais'!V88,freguesia,2))</f>
      </c>
      <c r="U83" s="40">
        <f>'Dados Carreira'!D88</f>
        <v>0</v>
      </c>
      <c r="V83" s="40">
        <f>IF(ISERROR(VLOOKUP('Dados Carreira'!E88,relacao_juridica,2)),"",VLOOKUP('Dados Carreira'!E88,relacao_juridica,2))</f>
      </c>
      <c r="W83" s="41">
        <f>'Dados Carreira'!F88</f>
        <v>0</v>
      </c>
      <c r="X83" s="40">
        <f>'Dados Carreira'!G88</f>
        <v>0</v>
      </c>
      <c r="Y83" s="40">
        <f>'Dados Carreira'!H88</f>
        <v>0</v>
      </c>
      <c r="Z83" s="40">
        <f>'Dados Carreira'!I88</f>
      </c>
      <c r="AA83" s="40">
        <f>'Dados Carreira'!J88</f>
        <v>0</v>
      </c>
      <c r="AB83" s="40">
        <f>'Dados Carreira'!K88</f>
      </c>
      <c r="AC83" s="40">
        <f>'Dados Carreira'!L88</f>
        <v>0</v>
      </c>
    </row>
    <row r="84" spans="1:29" ht="12.75">
      <c r="A84" s="40">
        <f>'Dados Pessoais'!C89</f>
        <v>0</v>
      </c>
      <c r="B84" s="40">
        <f>'Dados Pessoais'!D89</f>
        <v>0</v>
      </c>
      <c r="C84" s="40">
        <f>'Dados Pessoais'!E89</f>
        <v>0</v>
      </c>
      <c r="D84" s="40">
        <f>'Dados Pessoais'!F89</f>
        <v>0</v>
      </c>
      <c r="E84" s="41">
        <f>'Dados Pessoais'!G89</f>
        <v>0</v>
      </c>
      <c r="F84" s="40">
        <f>'Dados Pessoais'!H89</f>
        <v>0</v>
      </c>
      <c r="G84" s="40">
        <f>'Dados Pessoais'!I89</f>
        <v>0</v>
      </c>
      <c r="H84" s="40">
        <f>'Dados Pessoais'!J89</f>
        <v>0</v>
      </c>
      <c r="I84" s="40">
        <f>'Dados Pessoais'!K89</f>
        <v>0</v>
      </c>
      <c r="J84" s="40">
        <f>'Dados Pessoais'!L89</f>
        <v>0</v>
      </c>
      <c r="K84" s="40">
        <f>'Dados Pessoais'!M89</f>
        <v>0</v>
      </c>
      <c r="L84" s="41">
        <f>IF('Dados Pessoais'!N89="Solteiro(a)",E84,(IF(ISERROR(VLOOKUP('Dados Pessoais'!N89,estado_civil,2)),"",VLOOKUP('Dados Pessoais'!N89,estado_civil,2))))</f>
      </c>
      <c r="M84" s="41">
        <f>'Dados Pessoais'!O89</f>
        <v>0</v>
      </c>
      <c r="N84" s="40">
        <f>IF(ISERROR(VLOOKUP('Dados Pessoais'!P89,graus_academicos,2)),"",VLOOKUP('Dados Pessoais'!P89,graus_academicos,2))</f>
      </c>
      <c r="O84" s="41">
        <f>'Dados Pessoais'!Q89</f>
        <v>0</v>
      </c>
      <c r="P84" s="40">
        <f>IF(ISERROR(VLOOKUP('Dados Pessoais'!R89,pais,2)),"",VLOOKUP('Dados Pessoais'!R89,pais,2))</f>
      </c>
      <c r="Q84" s="40">
        <f>IF(ISERROR(VLOOKUP('Dados Pessoais'!S89,pais,2)),"",VLOOKUP('Dados Pessoais'!S89,pais,2))</f>
      </c>
      <c r="R84" s="40">
        <f>IF(ISERROR(VLOOKUP('Dados Pessoais'!T89,distrito,2)),"",VLOOKUP('Dados Pessoais'!T89,distrito,2))</f>
      </c>
      <c r="S84" s="40">
        <f>IF(ISERROR(VLOOKUP('Dados Pessoais'!U89,concelho,2)),"",VLOOKUP('Dados Pessoais'!U89,concelho,2))</f>
      </c>
      <c r="T84" s="40">
        <f>IF(ISERROR(VLOOKUP('Dados Pessoais'!V89,freguesia,2)),"",VLOOKUP('Dados Pessoais'!V89,freguesia,2))</f>
      </c>
      <c r="U84" s="40">
        <f>'Dados Carreira'!D89</f>
        <v>0</v>
      </c>
      <c r="V84" s="40">
        <f>IF(ISERROR(VLOOKUP('Dados Carreira'!E89,relacao_juridica,2)),"",VLOOKUP('Dados Carreira'!E89,relacao_juridica,2))</f>
      </c>
      <c r="W84" s="41">
        <f>'Dados Carreira'!F89</f>
        <v>0</v>
      </c>
      <c r="X84" s="40">
        <f>'Dados Carreira'!G89</f>
        <v>0</v>
      </c>
      <c r="Y84" s="40">
        <f>'Dados Carreira'!H89</f>
        <v>0</v>
      </c>
      <c r="Z84" s="40">
        <f>'Dados Carreira'!I89</f>
      </c>
      <c r="AA84" s="40">
        <f>'Dados Carreira'!J89</f>
        <v>0</v>
      </c>
      <c r="AB84" s="40">
        <f>'Dados Carreira'!K89</f>
      </c>
      <c r="AC84" s="40">
        <f>'Dados Carreira'!L89</f>
        <v>0</v>
      </c>
    </row>
    <row r="85" spans="1:29" ht="12.75">
      <c r="A85" s="40">
        <f>'Dados Pessoais'!C90</f>
        <v>0</v>
      </c>
      <c r="B85" s="40">
        <f>'Dados Pessoais'!D90</f>
        <v>0</v>
      </c>
      <c r="C85" s="40">
        <f>'Dados Pessoais'!E90</f>
        <v>0</v>
      </c>
      <c r="D85" s="40">
        <f>'Dados Pessoais'!F90</f>
        <v>0</v>
      </c>
      <c r="E85" s="41">
        <f>'Dados Pessoais'!G90</f>
        <v>0</v>
      </c>
      <c r="F85" s="40">
        <f>'Dados Pessoais'!H90</f>
        <v>0</v>
      </c>
      <c r="G85" s="40">
        <f>'Dados Pessoais'!I90</f>
        <v>0</v>
      </c>
      <c r="H85" s="40">
        <f>'Dados Pessoais'!J90</f>
        <v>0</v>
      </c>
      <c r="I85" s="40">
        <f>'Dados Pessoais'!K90</f>
        <v>0</v>
      </c>
      <c r="J85" s="40">
        <f>'Dados Pessoais'!L90</f>
        <v>0</v>
      </c>
      <c r="K85" s="40">
        <f>'Dados Pessoais'!M90</f>
        <v>0</v>
      </c>
      <c r="L85" s="41">
        <f>IF('Dados Pessoais'!N90="Solteiro(a)",E85,(IF(ISERROR(VLOOKUP('Dados Pessoais'!N90,estado_civil,2)),"",VLOOKUP('Dados Pessoais'!N90,estado_civil,2))))</f>
      </c>
      <c r="M85" s="41">
        <f>'Dados Pessoais'!O90</f>
        <v>0</v>
      </c>
      <c r="N85" s="40">
        <f>IF(ISERROR(VLOOKUP('Dados Pessoais'!P90,graus_academicos,2)),"",VLOOKUP('Dados Pessoais'!P90,graus_academicos,2))</f>
      </c>
      <c r="O85" s="41">
        <f>'Dados Pessoais'!Q90</f>
        <v>0</v>
      </c>
      <c r="P85" s="40">
        <f>IF(ISERROR(VLOOKUP('Dados Pessoais'!R90,pais,2)),"",VLOOKUP('Dados Pessoais'!R90,pais,2))</f>
      </c>
      <c r="Q85" s="40">
        <f>IF(ISERROR(VLOOKUP('Dados Pessoais'!S90,pais,2)),"",VLOOKUP('Dados Pessoais'!S90,pais,2))</f>
      </c>
      <c r="R85" s="40">
        <f>IF(ISERROR(VLOOKUP('Dados Pessoais'!T90,distrito,2)),"",VLOOKUP('Dados Pessoais'!T90,distrito,2))</f>
      </c>
      <c r="S85" s="40">
        <f>IF(ISERROR(VLOOKUP('Dados Pessoais'!U90,concelho,2)),"",VLOOKUP('Dados Pessoais'!U90,concelho,2))</f>
      </c>
      <c r="T85" s="40">
        <f>IF(ISERROR(VLOOKUP('Dados Pessoais'!V90,freguesia,2)),"",VLOOKUP('Dados Pessoais'!V90,freguesia,2))</f>
      </c>
      <c r="U85" s="40">
        <f>'Dados Carreira'!D90</f>
        <v>0</v>
      </c>
      <c r="V85" s="40">
        <f>IF(ISERROR(VLOOKUP('Dados Carreira'!E90,relacao_juridica,2)),"",VLOOKUP('Dados Carreira'!E90,relacao_juridica,2))</f>
      </c>
      <c r="W85" s="41">
        <f>'Dados Carreira'!F90</f>
        <v>0</v>
      </c>
      <c r="X85" s="40">
        <f>'Dados Carreira'!G90</f>
        <v>0</v>
      </c>
      <c r="Y85" s="40">
        <f>'Dados Carreira'!H90</f>
        <v>0</v>
      </c>
      <c r="Z85" s="40">
        <f>'Dados Carreira'!I90</f>
      </c>
      <c r="AA85" s="40">
        <f>'Dados Carreira'!J90</f>
        <v>0</v>
      </c>
      <c r="AB85" s="40">
        <f>'Dados Carreira'!K90</f>
      </c>
      <c r="AC85" s="40">
        <f>'Dados Carreira'!L90</f>
        <v>0</v>
      </c>
    </row>
    <row r="86" spans="1:29" ht="12.75">
      <c r="A86" s="40">
        <f>'Dados Pessoais'!C91</f>
        <v>0</v>
      </c>
      <c r="B86" s="40">
        <f>'Dados Pessoais'!D91</f>
        <v>0</v>
      </c>
      <c r="C86" s="40">
        <f>'Dados Pessoais'!E91</f>
        <v>0</v>
      </c>
      <c r="D86" s="40">
        <f>'Dados Pessoais'!F91</f>
        <v>0</v>
      </c>
      <c r="E86" s="41">
        <f>'Dados Pessoais'!G91</f>
        <v>0</v>
      </c>
      <c r="F86" s="40">
        <f>'Dados Pessoais'!H91</f>
        <v>0</v>
      </c>
      <c r="G86" s="40">
        <f>'Dados Pessoais'!I91</f>
        <v>0</v>
      </c>
      <c r="H86" s="40">
        <f>'Dados Pessoais'!J91</f>
        <v>0</v>
      </c>
      <c r="I86" s="40">
        <f>'Dados Pessoais'!K91</f>
        <v>0</v>
      </c>
      <c r="J86" s="40">
        <f>'Dados Pessoais'!L91</f>
        <v>0</v>
      </c>
      <c r="K86" s="40">
        <f>'Dados Pessoais'!M91</f>
        <v>0</v>
      </c>
      <c r="L86" s="41">
        <f>IF('Dados Pessoais'!N91="Solteiro(a)",E86,(IF(ISERROR(VLOOKUP('Dados Pessoais'!N91,estado_civil,2)),"",VLOOKUP('Dados Pessoais'!N91,estado_civil,2))))</f>
      </c>
      <c r="M86" s="41">
        <f>'Dados Pessoais'!O91</f>
        <v>0</v>
      </c>
      <c r="N86" s="40">
        <f>IF(ISERROR(VLOOKUP('Dados Pessoais'!P91,graus_academicos,2)),"",VLOOKUP('Dados Pessoais'!P91,graus_academicos,2))</f>
      </c>
      <c r="O86" s="41">
        <f>'Dados Pessoais'!Q91</f>
        <v>0</v>
      </c>
      <c r="P86" s="40">
        <f>IF(ISERROR(VLOOKUP('Dados Pessoais'!R91,pais,2)),"",VLOOKUP('Dados Pessoais'!R91,pais,2))</f>
      </c>
      <c r="Q86" s="40">
        <f>IF(ISERROR(VLOOKUP('Dados Pessoais'!S91,pais,2)),"",VLOOKUP('Dados Pessoais'!S91,pais,2))</f>
      </c>
      <c r="R86" s="40">
        <f>IF(ISERROR(VLOOKUP('Dados Pessoais'!T91,distrito,2)),"",VLOOKUP('Dados Pessoais'!T91,distrito,2))</f>
      </c>
      <c r="S86" s="40">
        <f>IF(ISERROR(VLOOKUP('Dados Pessoais'!U91,concelho,2)),"",VLOOKUP('Dados Pessoais'!U91,concelho,2))</f>
      </c>
      <c r="T86" s="40">
        <f>IF(ISERROR(VLOOKUP('Dados Pessoais'!V91,freguesia,2)),"",VLOOKUP('Dados Pessoais'!V91,freguesia,2))</f>
      </c>
      <c r="U86" s="40">
        <f>'Dados Carreira'!D91</f>
        <v>0</v>
      </c>
      <c r="V86" s="40">
        <f>IF(ISERROR(VLOOKUP('Dados Carreira'!E91,relacao_juridica,2)),"",VLOOKUP('Dados Carreira'!E91,relacao_juridica,2))</f>
      </c>
      <c r="W86" s="41">
        <f>'Dados Carreira'!F91</f>
        <v>0</v>
      </c>
      <c r="X86" s="40">
        <f>'Dados Carreira'!G91</f>
        <v>0</v>
      </c>
      <c r="Y86" s="40">
        <f>'Dados Carreira'!H91</f>
        <v>0</v>
      </c>
      <c r="Z86" s="40">
        <f>'Dados Carreira'!I91</f>
      </c>
      <c r="AA86" s="40">
        <f>'Dados Carreira'!J91</f>
        <v>0</v>
      </c>
      <c r="AB86" s="40">
        <f>'Dados Carreira'!K91</f>
      </c>
      <c r="AC86" s="40">
        <f>'Dados Carreira'!L91</f>
        <v>0</v>
      </c>
    </row>
    <row r="87" spans="1:29" ht="12.75">
      <c r="A87" s="40">
        <f>'Dados Pessoais'!C92</f>
        <v>0</v>
      </c>
      <c r="B87" s="40">
        <f>'Dados Pessoais'!D92</f>
        <v>0</v>
      </c>
      <c r="C87" s="40">
        <f>'Dados Pessoais'!E92</f>
        <v>0</v>
      </c>
      <c r="D87" s="40">
        <f>'Dados Pessoais'!F92</f>
        <v>0</v>
      </c>
      <c r="E87" s="41">
        <f>'Dados Pessoais'!G92</f>
        <v>0</v>
      </c>
      <c r="F87" s="40">
        <f>'Dados Pessoais'!H92</f>
        <v>0</v>
      </c>
      <c r="G87" s="40">
        <f>'Dados Pessoais'!I92</f>
        <v>0</v>
      </c>
      <c r="H87" s="40">
        <f>'Dados Pessoais'!J92</f>
        <v>0</v>
      </c>
      <c r="I87" s="40">
        <f>'Dados Pessoais'!K92</f>
        <v>0</v>
      </c>
      <c r="J87" s="40">
        <f>'Dados Pessoais'!L92</f>
        <v>0</v>
      </c>
      <c r="K87" s="40">
        <f>'Dados Pessoais'!M92</f>
        <v>0</v>
      </c>
      <c r="L87" s="41">
        <f>IF('Dados Pessoais'!N92="Solteiro(a)",E87,(IF(ISERROR(VLOOKUP('Dados Pessoais'!N92,estado_civil,2)),"",VLOOKUP('Dados Pessoais'!N92,estado_civil,2))))</f>
      </c>
      <c r="M87" s="41">
        <f>'Dados Pessoais'!O92</f>
        <v>0</v>
      </c>
      <c r="N87" s="40">
        <f>IF(ISERROR(VLOOKUP('Dados Pessoais'!P92,graus_academicos,2)),"",VLOOKUP('Dados Pessoais'!P92,graus_academicos,2))</f>
      </c>
      <c r="O87" s="41">
        <f>'Dados Pessoais'!Q92</f>
        <v>0</v>
      </c>
      <c r="P87" s="40">
        <f>IF(ISERROR(VLOOKUP('Dados Pessoais'!R92,pais,2)),"",VLOOKUP('Dados Pessoais'!R92,pais,2))</f>
      </c>
      <c r="Q87" s="40">
        <f>IF(ISERROR(VLOOKUP('Dados Pessoais'!S92,pais,2)),"",VLOOKUP('Dados Pessoais'!S92,pais,2))</f>
      </c>
      <c r="R87" s="40">
        <f>IF(ISERROR(VLOOKUP('Dados Pessoais'!T92,distrito,2)),"",VLOOKUP('Dados Pessoais'!T92,distrito,2))</f>
      </c>
      <c r="S87" s="40">
        <f>IF(ISERROR(VLOOKUP('Dados Pessoais'!U92,concelho,2)),"",VLOOKUP('Dados Pessoais'!U92,concelho,2))</f>
      </c>
      <c r="T87" s="40">
        <f>IF(ISERROR(VLOOKUP('Dados Pessoais'!V92,freguesia,2)),"",VLOOKUP('Dados Pessoais'!V92,freguesia,2))</f>
      </c>
      <c r="U87" s="40">
        <f>'Dados Carreira'!D92</f>
        <v>0</v>
      </c>
      <c r="V87" s="40">
        <f>IF(ISERROR(VLOOKUP('Dados Carreira'!E92,relacao_juridica,2)),"",VLOOKUP('Dados Carreira'!E92,relacao_juridica,2))</f>
      </c>
      <c r="W87" s="41">
        <f>'Dados Carreira'!F92</f>
        <v>0</v>
      </c>
      <c r="X87" s="40">
        <f>'Dados Carreira'!G92</f>
        <v>0</v>
      </c>
      <c r="Y87" s="40">
        <f>'Dados Carreira'!H92</f>
        <v>0</v>
      </c>
      <c r="Z87" s="40">
        <f>'Dados Carreira'!I92</f>
      </c>
      <c r="AA87" s="40">
        <f>'Dados Carreira'!J92</f>
        <v>0</v>
      </c>
      <c r="AB87" s="40">
        <f>'Dados Carreira'!K92</f>
      </c>
      <c r="AC87" s="40">
        <f>'Dados Carreira'!L92</f>
        <v>0</v>
      </c>
    </row>
    <row r="88" spans="1:29" ht="12.75">
      <c r="A88" s="40">
        <f>'Dados Pessoais'!C93</f>
        <v>0</v>
      </c>
      <c r="B88" s="40">
        <f>'Dados Pessoais'!D93</f>
        <v>0</v>
      </c>
      <c r="C88" s="40">
        <f>'Dados Pessoais'!E93</f>
        <v>0</v>
      </c>
      <c r="D88" s="40">
        <f>'Dados Pessoais'!F93</f>
        <v>0</v>
      </c>
      <c r="E88" s="41">
        <f>'Dados Pessoais'!G93</f>
        <v>0</v>
      </c>
      <c r="F88" s="40">
        <f>'Dados Pessoais'!H93</f>
        <v>0</v>
      </c>
      <c r="G88" s="40">
        <f>'Dados Pessoais'!I93</f>
        <v>0</v>
      </c>
      <c r="H88" s="40">
        <f>'Dados Pessoais'!J93</f>
        <v>0</v>
      </c>
      <c r="I88" s="40">
        <f>'Dados Pessoais'!K93</f>
        <v>0</v>
      </c>
      <c r="J88" s="40">
        <f>'Dados Pessoais'!L93</f>
        <v>0</v>
      </c>
      <c r="K88" s="40">
        <f>'Dados Pessoais'!M93</f>
        <v>0</v>
      </c>
      <c r="L88" s="41">
        <f>IF('Dados Pessoais'!N93="Solteiro(a)",E88,(IF(ISERROR(VLOOKUP('Dados Pessoais'!N93,estado_civil,2)),"",VLOOKUP('Dados Pessoais'!N93,estado_civil,2))))</f>
      </c>
      <c r="M88" s="41">
        <f>'Dados Pessoais'!O93</f>
        <v>0</v>
      </c>
      <c r="N88" s="40">
        <f>IF(ISERROR(VLOOKUP('Dados Pessoais'!P93,graus_academicos,2)),"",VLOOKUP('Dados Pessoais'!P93,graus_academicos,2))</f>
      </c>
      <c r="O88" s="41">
        <f>'Dados Pessoais'!Q93</f>
        <v>0</v>
      </c>
      <c r="P88" s="40">
        <f>IF(ISERROR(VLOOKUP('Dados Pessoais'!R93,pais,2)),"",VLOOKUP('Dados Pessoais'!R93,pais,2))</f>
      </c>
      <c r="Q88" s="40">
        <f>IF(ISERROR(VLOOKUP('Dados Pessoais'!S93,pais,2)),"",VLOOKUP('Dados Pessoais'!S93,pais,2))</f>
      </c>
      <c r="R88" s="40">
        <f>IF(ISERROR(VLOOKUP('Dados Pessoais'!T93,distrito,2)),"",VLOOKUP('Dados Pessoais'!T93,distrito,2))</f>
      </c>
      <c r="S88" s="40">
        <f>IF(ISERROR(VLOOKUP('Dados Pessoais'!U93,concelho,2)),"",VLOOKUP('Dados Pessoais'!U93,concelho,2))</f>
      </c>
      <c r="T88" s="40">
        <f>IF(ISERROR(VLOOKUP('Dados Pessoais'!V93,freguesia,2)),"",VLOOKUP('Dados Pessoais'!V93,freguesia,2))</f>
      </c>
      <c r="U88" s="40">
        <f>'Dados Carreira'!D93</f>
        <v>0</v>
      </c>
      <c r="V88" s="40">
        <f>IF(ISERROR(VLOOKUP('Dados Carreira'!E93,relacao_juridica,2)),"",VLOOKUP('Dados Carreira'!E93,relacao_juridica,2))</f>
      </c>
      <c r="W88" s="41">
        <f>'Dados Carreira'!F93</f>
        <v>0</v>
      </c>
      <c r="X88" s="40">
        <f>'Dados Carreira'!G93</f>
        <v>0</v>
      </c>
      <c r="Y88" s="40">
        <f>'Dados Carreira'!H93</f>
        <v>0</v>
      </c>
      <c r="Z88" s="40">
        <f>'Dados Carreira'!I93</f>
      </c>
      <c r="AA88" s="40">
        <f>'Dados Carreira'!J93</f>
        <v>0</v>
      </c>
      <c r="AB88" s="40">
        <f>'Dados Carreira'!K93</f>
      </c>
      <c r="AC88" s="40">
        <f>'Dados Carreira'!L93</f>
        <v>0</v>
      </c>
    </row>
    <row r="89" spans="1:29" ht="12.75">
      <c r="A89" s="40">
        <f>'Dados Pessoais'!C94</f>
        <v>0</v>
      </c>
      <c r="B89" s="40">
        <f>'Dados Pessoais'!D94</f>
        <v>0</v>
      </c>
      <c r="C89" s="40">
        <f>'Dados Pessoais'!E94</f>
        <v>0</v>
      </c>
      <c r="D89" s="40">
        <f>'Dados Pessoais'!F94</f>
        <v>0</v>
      </c>
      <c r="E89" s="41">
        <f>'Dados Pessoais'!G94</f>
        <v>0</v>
      </c>
      <c r="F89" s="40">
        <f>'Dados Pessoais'!H94</f>
        <v>0</v>
      </c>
      <c r="G89" s="40">
        <f>'Dados Pessoais'!I94</f>
        <v>0</v>
      </c>
      <c r="H89" s="40">
        <f>'Dados Pessoais'!J94</f>
        <v>0</v>
      </c>
      <c r="I89" s="40">
        <f>'Dados Pessoais'!K94</f>
        <v>0</v>
      </c>
      <c r="J89" s="40">
        <f>'Dados Pessoais'!L94</f>
        <v>0</v>
      </c>
      <c r="K89" s="40">
        <f>'Dados Pessoais'!M94</f>
        <v>0</v>
      </c>
      <c r="L89" s="41">
        <f>IF('Dados Pessoais'!N94="Solteiro(a)",E89,(IF(ISERROR(VLOOKUP('Dados Pessoais'!N94,estado_civil,2)),"",VLOOKUP('Dados Pessoais'!N94,estado_civil,2))))</f>
      </c>
      <c r="M89" s="41">
        <f>'Dados Pessoais'!O94</f>
        <v>0</v>
      </c>
      <c r="N89" s="40">
        <f>IF(ISERROR(VLOOKUP('Dados Pessoais'!P94,graus_academicos,2)),"",VLOOKUP('Dados Pessoais'!P94,graus_academicos,2))</f>
      </c>
      <c r="O89" s="41">
        <f>'Dados Pessoais'!Q94</f>
        <v>0</v>
      </c>
      <c r="P89" s="40">
        <f>IF(ISERROR(VLOOKUP('Dados Pessoais'!R94,pais,2)),"",VLOOKUP('Dados Pessoais'!R94,pais,2))</f>
      </c>
      <c r="Q89" s="40">
        <f>IF(ISERROR(VLOOKUP('Dados Pessoais'!S94,pais,2)),"",VLOOKUP('Dados Pessoais'!S94,pais,2))</f>
      </c>
      <c r="R89" s="40">
        <f>IF(ISERROR(VLOOKUP('Dados Pessoais'!T94,distrito,2)),"",VLOOKUP('Dados Pessoais'!T94,distrito,2))</f>
      </c>
      <c r="S89" s="40">
        <f>IF(ISERROR(VLOOKUP('Dados Pessoais'!U94,concelho,2)),"",VLOOKUP('Dados Pessoais'!U94,concelho,2))</f>
      </c>
      <c r="T89" s="40">
        <f>IF(ISERROR(VLOOKUP('Dados Pessoais'!V94,freguesia,2)),"",VLOOKUP('Dados Pessoais'!V94,freguesia,2))</f>
      </c>
      <c r="U89" s="40">
        <f>'Dados Carreira'!D94</f>
        <v>0</v>
      </c>
      <c r="V89" s="40">
        <f>IF(ISERROR(VLOOKUP('Dados Carreira'!E94,relacao_juridica,2)),"",VLOOKUP('Dados Carreira'!E94,relacao_juridica,2))</f>
      </c>
      <c r="W89" s="41">
        <f>'Dados Carreira'!F94</f>
        <v>0</v>
      </c>
      <c r="X89" s="40">
        <f>'Dados Carreira'!G94</f>
        <v>0</v>
      </c>
      <c r="Y89" s="40">
        <f>'Dados Carreira'!H94</f>
        <v>0</v>
      </c>
      <c r="Z89" s="40">
        <f>'Dados Carreira'!I94</f>
      </c>
      <c r="AA89" s="40">
        <f>'Dados Carreira'!J94</f>
        <v>0</v>
      </c>
      <c r="AB89" s="40">
        <f>'Dados Carreira'!K94</f>
      </c>
      <c r="AC89" s="40">
        <f>'Dados Carreira'!L94</f>
        <v>0</v>
      </c>
    </row>
    <row r="90" spans="1:29" ht="12.75">
      <c r="A90" s="40">
        <f>'Dados Pessoais'!C95</f>
        <v>0</v>
      </c>
      <c r="B90" s="40">
        <f>'Dados Pessoais'!D95</f>
        <v>0</v>
      </c>
      <c r="C90" s="40">
        <f>'Dados Pessoais'!E95</f>
        <v>0</v>
      </c>
      <c r="D90" s="40">
        <f>'Dados Pessoais'!F95</f>
        <v>0</v>
      </c>
      <c r="E90" s="41">
        <f>'Dados Pessoais'!G95</f>
        <v>0</v>
      </c>
      <c r="F90" s="40">
        <f>'Dados Pessoais'!H95</f>
        <v>0</v>
      </c>
      <c r="G90" s="40">
        <f>'Dados Pessoais'!I95</f>
        <v>0</v>
      </c>
      <c r="H90" s="40">
        <f>'Dados Pessoais'!J95</f>
        <v>0</v>
      </c>
      <c r="I90" s="40">
        <f>'Dados Pessoais'!K95</f>
        <v>0</v>
      </c>
      <c r="J90" s="40">
        <f>'Dados Pessoais'!L95</f>
        <v>0</v>
      </c>
      <c r="K90" s="40">
        <f>'Dados Pessoais'!M95</f>
        <v>0</v>
      </c>
      <c r="L90" s="41">
        <f>IF('Dados Pessoais'!N95="Solteiro(a)",E90,(IF(ISERROR(VLOOKUP('Dados Pessoais'!N95,estado_civil,2)),"",VLOOKUP('Dados Pessoais'!N95,estado_civil,2))))</f>
      </c>
      <c r="M90" s="41">
        <f>'Dados Pessoais'!O95</f>
        <v>0</v>
      </c>
      <c r="N90" s="40">
        <f>IF(ISERROR(VLOOKUP('Dados Pessoais'!P95,graus_academicos,2)),"",VLOOKUP('Dados Pessoais'!P95,graus_academicos,2))</f>
      </c>
      <c r="O90" s="41">
        <f>'Dados Pessoais'!Q95</f>
        <v>0</v>
      </c>
      <c r="P90" s="40">
        <f>IF(ISERROR(VLOOKUP('Dados Pessoais'!R95,pais,2)),"",VLOOKUP('Dados Pessoais'!R95,pais,2))</f>
      </c>
      <c r="Q90" s="40">
        <f>IF(ISERROR(VLOOKUP('Dados Pessoais'!S95,pais,2)),"",VLOOKUP('Dados Pessoais'!S95,pais,2))</f>
      </c>
      <c r="R90" s="40">
        <f>IF(ISERROR(VLOOKUP('Dados Pessoais'!T95,distrito,2)),"",VLOOKUP('Dados Pessoais'!T95,distrito,2))</f>
      </c>
      <c r="S90" s="40">
        <f>IF(ISERROR(VLOOKUP('Dados Pessoais'!U95,concelho,2)),"",VLOOKUP('Dados Pessoais'!U95,concelho,2))</f>
      </c>
      <c r="T90" s="40">
        <f>IF(ISERROR(VLOOKUP('Dados Pessoais'!V95,freguesia,2)),"",VLOOKUP('Dados Pessoais'!V95,freguesia,2))</f>
      </c>
      <c r="U90" s="40">
        <f>'Dados Carreira'!D95</f>
        <v>0</v>
      </c>
      <c r="V90" s="40">
        <f>IF(ISERROR(VLOOKUP('Dados Carreira'!E95,relacao_juridica,2)),"",VLOOKUP('Dados Carreira'!E95,relacao_juridica,2))</f>
      </c>
      <c r="W90" s="41">
        <f>'Dados Carreira'!F95</f>
        <v>0</v>
      </c>
      <c r="X90" s="40">
        <f>'Dados Carreira'!G95</f>
        <v>0</v>
      </c>
      <c r="Y90" s="40">
        <f>'Dados Carreira'!H95</f>
        <v>0</v>
      </c>
      <c r="Z90" s="40">
        <f>'Dados Carreira'!I95</f>
      </c>
      <c r="AA90" s="40">
        <f>'Dados Carreira'!J95</f>
        <v>0</v>
      </c>
      <c r="AB90" s="40">
        <f>'Dados Carreira'!K95</f>
      </c>
      <c r="AC90" s="40">
        <f>'Dados Carreira'!L95</f>
        <v>0</v>
      </c>
    </row>
    <row r="91" spans="1:29" ht="12.75">
      <c r="A91" s="40">
        <f>'Dados Pessoais'!C96</f>
        <v>0</v>
      </c>
      <c r="B91" s="40">
        <f>'Dados Pessoais'!D96</f>
        <v>0</v>
      </c>
      <c r="C91" s="40">
        <f>'Dados Pessoais'!E96</f>
        <v>0</v>
      </c>
      <c r="D91" s="40">
        <f>'Dados Pessoais'!F96</f>
        <v>0</v>
      </c>
      <c r="E91" s="41">
        <f>'Dados Pessoais'!G96</f>
        <v>0</v>
      </c>
      <c r="F91" s="40">
        <f>'Dados Pessoais'!H96</f>
        <v>0</v>
      </c>
      <c r="G91" s="40">
        <f>'Dados Pessoais'!I96</f>
        <v>0</v>
      </c>
      <c r="H91" s="40">
        <f>'Dados Pessoais'!J96</f>
        <v>0</v>
      </c>
      <c r="I91" s="40">
        <f>'Dados Pessoais'!K96</f>
        <v>0</v>
      </c>
      <c r="J91" s="40">
        <f>'Dados Pessoais'!L96</f>
        <v>0</v>
      </c>
      <c r="K91" s="40">
        <f>'Dados Pessoais'!M96</f>
        <v>0</v>
      </c>
      <c r="L91" s="41">
        <f>IF('Dados Pessoais'!N96="Solteiro(a)",E91,(IF(ISERROR(VLOOKUP('Dados Pessoais'!N96,estado_civil,2)),"",VLOOKUP('Dados Pessoais'!N96,estado_civil,2))))</f>
      </c>
      <c r="M91" s="41">
        <f>'Dados Pessoais'!O96</f>
        <v>0</v>
      </c>
      <c r="N91" s="40">
        <f>IF(ISERROR(VLOOKUP('Dados Pessoais'!P96,graus_academicos,2)),"",VLOOKUP('Dados Pessoais'!P96,graus_academicos,2))</f>
      </c>
      <c r="O91" s="41">
        <f>'Dados Pessoais'!Q96</f>
        <v>0</v>
      </c>
      <c r="P91" s="40">
        <f>IF(ISERROR(VLOOKUP('Dados Pessoais'!R96,pais,2)),"",VLOOKUP('Dados Pessoais'!R96,pais,2))</f>
      </c>
      <c r="Q91" s="40">
        <f>IF(ISERROR(VLOOKUP('Dados Pessoais'!S96,pais,2)),"",VLOOKUP('Dados Pessoais'!S96,pais,2))</f>
      </c>
      <c r="R91" s="40">
        <f>IF(ISERROR(VLOOKUP('Dados Pessoais'!T96,distrito,2)),"",VLOOKUP('Dados Pessoais'!T96,distrito,2))</f>
      </c>
      <c r="S91" s="40">
        <f>IF(ISERROR(VLOOKUP('Dados Pessoais'!U96,concelho,2)),"",VLOOKUP('Dados Pessoais'!U96,concelho,2))</f>
      </c>
      <c r="T91" s="40">
        <f>IF(ISERROR(VLOOKUP('Dados Pessoais'!V96,freguesia,2)),"",VLOOKUP('Dados Pessoais'!V96,freguesia,2))</f>
      </c>
      <c r="U91" s="40">
        <f>'Dados Carreira'!D96</f>
        <v>0</v>
      </c>
      <c r="V91" s="40">
        <f>IF(ISERROR(VLOOKUP('Dados Carreira'!E96,relacao_juridica,2)),"",VLOOKUP('Dados Carreira'!E96,relacao_juridica,2))</f>
      </c>
      <c r="W91" s="41">
        <f>'Dados Carreira'!F96</f>
        <v>0</v>
      </c>
      <c r="X91" s="40">
        <f>'Dados Carreira'!G96</f>
        <v>0</v>
      </c>
      <c r="Y91" s="40">
        <f>'Dados Carreira'!H96</f>
        <v>0</v>
      </c>
      <c r="Z91" s="40">
        <f>'Dados Carreira'!I96</f>
      </c>
      <c r="AA91" s="40">
        <f>'Dados Carreira'!J96</f>
        <v>0</v>
      </c>
      <c r="AB91" s="40">
        <f>'Dados Carreira'!K96</f>
      </c>
      <c r="AC91" s="40">
        <f>'Dados Carreira'!L96</f>
        <v>0</v>
      </c>
    </row>
    <row r="92" spans="1:29" ht="12.75">
      <c r="A92" s="40">
        <f>'Dados Pessoais'!C97</f>
        <v>0</v>
      </c>
      <c r="B92" s="40">
        <f>'Dados Pessoais'!D97</f>
        <v>0</v>
      </c>
      <c r="C92" s="40">
        <f>'Dados Pessoais'!E97</f>
        <v>0</v>
      </c>
      <c r="D92" s="40">
        <f>'Dados Pessoais'!F97</f>
        <v>0</v>
      </c>
      <c r="E92" s="41">
        <f>'Dados Pessoais'!G97</f>
        <v>0</v>
      </c>
      <c r="F92" s="40">
        <f>'Dados Pessoais'!H97</f>
        <v>0</v>
      </c>
      <c r="G92" s="40">
        <f>'Dados Pessoais'!I97</f>
        <v>0</v>
      </c>
      <c r="H92" s="40">
        <f>'Dados Pessoais'!J97</f>
        <v>0</v>
      </c>
      <c r="I92" s="40">
        <f>'Dados Pessoais'!K97</f>
        <v>0</v>
      </c>
      <c r="J92" s="40">
        <f>'Dados Pessoais'!L97</f>
        <v>0</v>
      </c>
      <c r="K92" s="40">
        <f>'Dados Pessoais'!M97</f>
        <v>0</v>
      </c>
      <c r="L92" s="41">
        <f>IF('Dados Pessoais'!N97="Solteiro(a)",E92,(IF(ISERROR(VLOOKUP('Dados Pessoais'!N97,estado_civil,2)),"",VLOOKUP('Dados Pessoais'!N97,estado_civil,2))))</f>
      </c>
      <c r="M92" s="41">
        <f>'Dados Pessoais'!O97</f>
        <v>0</v>
      </c>
      <c r="N92" s="40">
        <f>IF(ISERROR(VLOOKUP('Dados Pessoais'!P97,graus_academicos,2)),"",VLOOKUP('Dados Pessoais'!P97,graus_academicos,2))</f>
      </c>
      <c r="O92" s="41">
        <f>'Dados Pessoais'!Q97</f>
        <v>0</v>
      </c>
      <c r="P92" s="40">
        <f>IF(ISERROR(VLOOKUP('Dados Pessoais'!R97,pais,2)),"",VLOOKUP('Dados Pessoais'!R97,pais,2))</f>
      </c>
      <c r="Q92" s="40">
        <f>IF(ISERROR(VLOOKUP('Dados Pessoais'!S97,pais,2)),"",VLOOKUP('Dados Pessoais'!S97,pais,2))</f>
      </c>
      <c r="R92" s="40">
        <f>IF(ISERROR(VLOOKUP('Dados Pessoais'!T97,distrito,2)),"",VLOOKUP('Dados Pessoais'!T97,distrito,2))</f>
      </c>
      <c r="S92" s="40">
        <f>IF(ISERROR(VLOOKUP('Dados Pessoais'!U97,concelho,2)),"",VLOOKUP('Dados Pessoais'!U97,concelho,2))</f>
      </c>
      <c r="T92" s="40">
        <f>IF(ISERROR(VLOOKUP('Dados Pessoais'!V97,freguesia,2)),"",VLOOKUP('Dados Pessoais'!V97,freguesia,2))</f>
      </c>
      <c r="U92" s="40">
        <f>'Dados Carreira'!D97</f>
        <v>0</v>
      </c>
      <c r="V92" s="40">
        <f>IF(ISERROR(VLOOKUP('Dados Carreira'!E97,relacao_juridica,2)),"",VLOOKUP('Dados Carreira'!E97,relacao_juridica,2))</f>
      </c>
      <c r="W92" s="41">
        <f>'Dados Carreira'!F97</f>
        <v>0</v>
      </c>
      <c r="X92" s="40">
        <f>'Dados Carreira'!G97</f>
        <v>0</v>
      </c>
      <c r="Y92" s="40">
        <f>'Dados Carreira'!H97</f>
        <v>0</v>
      </c>
      <c r="Z92" s="40">
        <f>'Dados Carreira'!I97</f>
      </c>
      <c r="AA92" s="40">
        <f>'Dados Carreira'!J97</f>
        <v>0</v>
      </c>
      <c r="AB92" s="40">
        <f>'Dados Carreira'!K97</f>
      </c>
      <c r="AC92" s="40">
        <f>'Dados Carreira'!L97</f>
        <v>0</v>
      </c>
    </row>
    <row r="93" spans="1:29" ht="12.75">
      <c r="A93" s="40">
        <f>'Dados Pessoais'!C98</f>
        <v>0</v>
      </c>
      <c r="B93" s="40">
        <f>'Dados Pessoais'!D98</f>
        <v>0</v>
      </c>
      <c r="C93" s="40">
        <f>'Dados Pessoais'!E98</f>
        <v>0</v>
      </c>
      <c r="D93" s="40">
        <f>'Dados Pessoais'!F98</f>
        <v>0</v>
      </c>
      <c r="E93" s="41">
        <f>'Dados Pessoais'!G98</f>
        <v>0</v>
      </c>
      <c r="F93" s="40">
        <f>'Dados Pessoais'!H98</f>
        <v>0</v>
      </c>
      <c r="G93" s="40">
        <f>'Dados Pessoais'!I98</f>
        <v>0</v>
      </c>
      <c r="H93" s="40">
        <f>'Dados Pessoais'!J98</f>
        <v>0</v>
      </c>
      <c r="I93" s="40">
        <f>'Dados Pessoais'!K98</f>
        <v>0</v>
      </c>
      <c r="J93" s="40">
        <f>'Dados Pessoais'!L98</f>
        <v>0</v>
      </c>
      <c r="K93" s="40">
        <f>'Dados Pessoais'!M98</f>
        <v>0</v>
      </c>
      <c r="L93" s="41">
        <f>IF('Dados Pessoais'!N98="Solteiro(a)",E93,(IF(ISERROR(VLOOKUP('Dados Pessoais'!N98,estado_civil,2)),"",VLOOKUP('Dados Pessoais'!N98,estado_civil,2))))</f>
      </c>
      <c r="M93" s="41">
        <f>'Dados Pessoais'!O98</f>
        <v>0</v>
      </c>
      <c r="N93" s="40">
        <f>IF(ISERROR(VLOOKUP('Dados Pessoais'!P98,graus_academicos,2)),"",VLOOKUP('Dados Pessoais'!P98,graus_academicos,2))</f>
      </c>
      <c r="O93" s="41">
        <f>'Dados Pessoais'!Q98</f>
        <v>0</v>
      </c>
      <c r="P93" s="40">
        <f>IF(ISERROR(VLOOKUP('Dados Pessoais'!R98,pais,2)),"",VLOOKUP('Dados Pessoais'!R98,pais,2))</f>
      </c>
      <c r="Q93" s="40">
        <f>IF(ISERROR(VLOOKUP('Dados Pessoais'!S98,pais,2)),"",VLOOKUP('Dados Pessoais'!S98,pais,2))</f>
      </c>
      <c r="R93" s="40">
        <f>IF(ISERROR(VLOOKUP('Dados Pessoais'!T98,distrito,2)),"",VLOOKUP('Dados Pessoais'!T98,distrito,2))</f>
      </c>
      <c r="S93" s="40">
        <f>IF(ISERROR(VLOOKUP('Dados Pessoais'!U98,concelho,2)),"",VLOOKUP('Dados Pessoais'!U98,concelho,2))</f>
      </c>
      <c r="T93" s="40">
        <f>IF(ISERROR(VLOOKUP('Dados Pessoais'!V98,freguesia,2)),"",VLOOKUP('Dados Pessoais'!V98,freguesia,2))</f>
      </c>
      <c r="U93" s="40">
        <f>'Dados Carreira'!D98</f>
        <v>0</v>
      </c>
      <c r="V93" s="40">
        <f>IF(ISERROR(VLOOKUP('Dados Carreira'!E98,relacao_juridica,2)),"",VLOOKUP('Dados Carreira'!E98,relacao_juridica,2))</f>
      </c>
      <c r="W93" s="41">
        <f>'Dados Carreira'!F98</f>
        <v>0</v>
      </c>
      <c r="X93" s="40">
        <f>'Dados Carreira'!G98</f>
        <v>0</v>
      </c>
      <c r="Y93" s="40">
        <f>'Dados Carreira'!H98</f>
        <v>0</v>
      </c>
      <c r="Z93" s="40">
        <f>'Dados Carreira'!I98</f>
      </c>
      <c r="AA93" s="40">
        <f>'Dados Carreira'!J98</f>
        <v>0</v>
      </c>
      <c r="AB93" s="40">
        <f>'Dados Carreira'!K98</f>
      </c>
      <c r="AC93" s="40">
        <f>'Dados Carreira'!L98</f>
        <v>0</v>
      </c>
    </row>
    <row r="94" spans="1:29" ht="12.75">
      <c r="A94" s="40">
        <f>'Dados Pessoais'!C99</f>
        <v>0</v>
      </c>
      <c r="B94" s="40">
        <f>'Dados Pessoais'!D99</f>
        <v>0</v>
      </c>
      <c r="C94" s="40">
        <f>'Dados Pessoais'!E99</f>
        <v>0</v>
      </c>
      <c r="D94" s="40">
        <f>'Dados Pessoais'!F99</f>
        <v>0</v>
      </c>
      <c r="E94" s="41">
        <f>'Dados Pessoais'!G99</f>
        <v>0</v>
      </c>
      <c r="F94" s="40">
        <f>'Dados Pessoais'!H99</f>
        <v>0</v>
      </c>
      <c r="G94" s="40">
        <f>'Dados Pessoais'!I99</f>
        <v>0</v>
      </c>
      <c r="H94" s="40">
        <f>'Dados Pessoais'!J99</f>
        <v>0</v>
      </c>
      <c r="I94" s="40">
        <f>'Dados Pessoais'!K99</f>
        <v>0</v>
      </c>
      <c r="J94" s="40">
        <f>'Dados Pessoais'!L99</f>
        <v>0</v>
      </c>
      <c r="K94" s="40">
        <f>'Dados Pessoais'!M99</f>
        <v>0</v>
      </c>
      <c r="L94" s="41">
        <f>IF('Dados Pessoais'!N99="Solteiro(a)",E94,(IF(ISERROR(VLOOKUP('Dados Pessoais'!N99,estado_civil,2)),"",VLOOKUP('Dados Pessoais'!N99,estado_civil,2))))</f>
      </c>
      <c r="M94" s="41">
        <f>'Dados Pessoais'!O99</f>
        <v>0</v>
      </c>
      <c r="N94" s="40">
        <f>IF(ISERROR(VLOOKUP('Dados Pessoais'!P99,graus_academicos,2)),"",VLOOKUP('Dados Pessoais'!P99,graus_academicos,2))</f>
      </c>
      <c r="O94" s="41">
        <f>'Dados Pessoais'!Q99</f>
        <v>0</v>
      </c>
      <c r="P94" s="40">
        <f>IF(ISERROR(VLOOKUP('Dados Pessoais'!R99,pais,2)),"",VLOOKUP('Dados Pessoais'!R99,pais,2))</f>
      </c>
      <c r="Q94" s="40">
        <f>IF(ISERROR(VLOOKUP('Dados Pessoais'!S99,pais,2)),"",VLOOKUP('Dados Pessoais'!S99,pais,2))</f>
      </c>
      <c r="R94" s="40">
        <f>IF(ISERROR(VLOOKUP('Dados Pessoais'!T99,distrito,2)),"",VLOOKUP('Dados Pessoais'!T99,distrito,2))</f>
      </c>
      <c r="S94" s="40">
        <f>IF(ISERROR(VLOOKUP('Dados Pessoais'!U99,concelho,2)),"",VLOOKUP('Dados Pessoais'!U99,concelho,2))</f>
      </c>
      <c r="T94" s="40">
        <f>IF(ISERROR(VLOOKUP('Dados Pessoais'!V99,freguesia,2)),"",VLOOKUP('Dados Pessoais'!V99,freguesia,2))</f>
      </c>
      <c r="U94" s="40">
        <f>'Dados Carreira'!D99</f>
        <v>0</v>
      </c>
      <c r="V94" s="40">
        <f>IF(ISERROR(VLOOKUP('Dados Carreira'!E99,relacao_juridica,2)),"",VLOOKUP('Dados Carreira'!E99,relacao_juridica,2))</f>
      </c>
      <c r="W94" s="41">
        <f>'Dados Carreira'!F99</f>
        <v>0</v>
      </c>
      <c r="X94" s="40">
        <f>'Dados Carreira'!G99</f>
        <v>0</v>
      </c>
      <c r="Y94" s="40">
        <f>'Dados Carreira'!H99</f>
        <v>0</v>
      </c>
      <c r="Z94" s="40">
        <f>'Dados Carreira'!I99</f>
      </c>
      <c r="AA94" s="40">
        <f>'Dados Carreira'!J99</f>
        <v>0</v>
      </c>
      <c r="AB94" s="40">
        <f>'Dados Carreira'!K99</f>
      </c>
      <c r="AC94" s="40">
        <f>'Dados Carreira'!L99</f>
        <v>0</v>
      </c>
    </row>
    <row r="95" spans="1:29" ht="12.75">
      <c r="A95" s="40">
        <f>'Dados Pessoais'!C100</f>
        <v>0</v>
      </c>
      <c r="B95" s="40">
        <f>'Dados Pessoais'!D100</f>
        <v>0</v>
      </c>
      <c r="C95" s="40">
        <f>'Dados Pessoais'!E100</f>
        <v>0</v>
      </c>
      <c r="D95" s="40">
        <f>'Dados Pessoais'!F100</f>
        <v>0</v>
      </c>
      <c r="E95" s="41">
        <f>'Dados Pessoais'!G100</f>
        <v>0</v>
      </c>
      <c r="F95" s="40">
        <f>'Dados Pessoais'!H100</f>
        <v>0</v>
      </c>
      <c r="G95" s="40">
        <f>'Dados Pessoais'!I100</f>
        <v>0</v>
      </c>
      <c r="H95" s="40">
        <f>'Dados Pessoais'!J100</f>
        <v>0</v>
      </c>
      <c r="I95" s="40">
        <f>'Dados Pessoais'!K100</f>
        <v>0</v>
      </c>
      <c r="J95" s="40">
        <f>'Dados Pessoais'!L100</f>
        <v>0</v>
      </c>
      <c r="K95" s="40">
        <f>'Dados Pessoais'!M100</f>
        <v>0</v>
      </c>
      <c r="L95" s="41">
        <f>IF('Dados Pessoais'!N100="Solteiro(a)",E95,(IF(ISERROR(VLOOKUP('Dados Pessoais'!N100,estado_civil,2)),"",VLOOKUP('Dados Pessoais'!N100,estado_civil,2))))</f>
      </c>
      <c r="M95" s="41">
        <f>'Dados Pessoais'!O100</f>
        <v>0</v>
      </c>
      <c r="N95" s="40">
        <f>IF(ISERROR(VLOOKUP('Dados Pessoais'!P100,graus_academicos,2)),"",VLOOKUP('Dados Pessoais'!P100,graus_academicos,2))</f>
      </c>
      <c r="O95" s="41">
        <f>'Dados Pessoais'!Q100</f>
        <v>0</v>
      </c>
      <c r="P95" s="40">
        <f>IF(ISERROR(VLOOKUP('Dados Pessoais'!R100,pais,2)),"",VLOOKUP('Dados Pessoais'!R100,pais,2))</f>
      </c>
      <c r="Q95" s="40">
        <f>IF(ISERROR(VLOOKUP('Dados Pessoais'!S100,pais,2)),"",VLOOKUP('Dados Pessoais'!S100,pais,2))</f>
      </c>
      <c r="R95" s="40">
        <f>IF(ISERROR(VLOOKUP('Dados Pessoais'!T100,distrito,2)),"",VLOOKUP('Dados Pessoais'!T100,distrito,2))</f>
      </c>
      <c r="S95" s="40">
        <f>IF(ISERROR(VLOOKUP('Dados Pessoais'!U100,concelho,2)),"",VLOOKUP('Dados Pessoais'!U100,concelho,2))</f>
      </c>
      <c r="T95" s="40">
        <f>IF(ISERROR(VLOOKUP('Dados Pessoais'!V100,freguesia,2)),"",VLOOKUP('Dados Pessoais'!V100,freguesia,2))</f>
      </c>
      <c r="U95" s="40">
        <f>'Dados Carreira'!D100</f>
        <v>0</v>
      </c>
      <c r="V95" s="40">
        <f>IF(ISERROR(VLOOKUP('Dados Carreira'!E100,relacao_juridica,2)),"",VLOOKUP('Dados Carreira'!E100,relacao_juridica,2))</f>
      </c>
      <c r="W95" s="41">
        <f>'Dados Carreira'!F100</f>
        <v>0</v>
      </c>
      <c r="X95" s="40">
        <f>'Dados Carreira'!G100</f>
        <v>0</v>
      </c>
      <c r="Y95" s="40">
        <f>'Dados Carreira'!H100</f>
        <v>0</v>
      </c>
      <c r="Z95" s="40">
        <f>'Dados Carreira'!I100</f>
      </c>
      <c r="AA95" s="40">
        <f>'Dados Carreira'!J100</f>
        <v>0</v>
      </c>
      <c r="AB95" s="40">
        <f>'Dados Carreira'!K100</f>
      </c>
      <c r="AC95" s="40">
        <f>'Dados Carreira'!L100</f>
        <v>0</v>
      </c>
    </row>
    <row r="96" spans="1:29" ht="12.75">
      <c r="A96" s="40">
        <f>'Dados Pessoais'!C101</f>
        <v>0</v>
      </c>
      <c r="B96" s="40">
        <f>'Dados Pessoais'!D101</f>
        <v>0</v>
      </c>
      <c r="C96" s="40">
        <f>'Dados Pessoais'!E101</f>
        <v>0</v>
      </c>
      <c r="D96" s="40">
        <f>'Dados Pessoais'!F101</f>
        <v>0</v>
      </c>
      <c r="E96" s="41">
        <f>'Dados Pessoais'!G101</f>
        <v>0</v>
      </c>
      <c r="F96" s="40">
        <f>'Dados Pessoais'!H101</f>
        <v>0</v>
      </c>
      <c r="G96" s="40">
        <f>'Dados Pessoais'!I101</f>
        <v>0</v>
      </c>
      <c r="H96" s="40">
        <f>'Dados Pessoais'!J101</f>
        <v>0</v>
      </c>
      <c r="I96" s="40">
        <f>'Dados Pessoais'!K101</f>
        <v>0</v>
      </c>
      <c r="J96" s="40">
        <f>'Dados Pessoais'!L101</f>
        <v>0</v>
      </c>
      <c r="K96" s="40">
        <f>'Dados Pessoais'!M101</f>
        <v>0</v>
      </c>
      <c r="L96" s="41">
        <f>IF('Dados Pessoais'!N101="Solteiro(a)",E96,(IF(ISERROR(VLOOKUP('Dados Pessoais'!N101,estado_civil,2)),"",VLOOKUP('Dados Pessoais'!N101,estado_civil,2))))</f>
      </c>
      <c r="M96" s="41">
        <f>'Dados Pessoais'!O101</f>
        <v>0</v>
      </c>
      <c r="N96" s="40">
        <f>IF(ISERROR(VLOOKUP('Dados Pessoais'!P101,graus_academicos,2)),"",VLOOKUP('Dados Pessoais'!P101,graus_academicos,2))</f>
      </c>
      <c r="O96" s="41">
        <f>'Dados Pessoais'!Q101</f>
        <v>0</v>
      </c>
      <c r="P96" s="40">
        <f>IF(ISERROR(VLOOKUP('Dados Pessoais'!R101,pais,2)),"",VLOOKUP('Dados Pessoais'!R101,pais,2))</f>
      </c>
      <c r="Q96" s="40">
        <f>IF(ISERROR(VLOOKUP('Dados Pessoais'!S101,pais,2)),"",VLOOKUP('Dados Pessoais'!S101,pais,2))</f>
      </c>
      <c r="R96" s="40">
        <f>IF(ISERROR(VLOOKUP('Dados Pessoais'!T101,distrito,2)),"",VLOOKUP('Dados Pessoais'!T101,distrito,2))</f>
      </c>
      <c r="S96" s="40">
        <f>IF(ISERROR(VLOOKUP('Dados Pessoais'!U101,concelho,2)),"",VLOOKUP('Dados Pessoais'!U101,concelho,2))</f>
      </c>
      <c r="T96" s="40">
        <f>IF(ISERROR(VLOOKUP('Dados Pessoais'!V101,freguesia,2)),"",VLOOKUP('Dados Pessoais'!V101,freguesia,2))</f>
      </c>
      <c r="U96" s="40">
        <f>'Dados Carreira'!D101</f>
        <v>0</v>
      </c>
      <c r="V96" s="40">
        <f>IF(ISERROR(VLOOKUP('Dados Carreira'!E101,relacao_juridica,2)),"",VLOOKUP('Dados Carreira'!E101,relacao_juridica,2))</f>
      </c>
      <c r="W96" s="41">
        <f>'Dados Carreira'!F101</f>
        <v>0</v>
      </c>
      <c r="X96" s="40">
        <f>'Dados Carreira'!G101</f>
        <v>0</v>
      </c>
      <c r="Y96" s="40">
        <f>'Dados Carreira'!H101</f>
        <v>0</v>
      </c>
      <c r="Z96" s="40">
        <f>'Dados Carreira'!I101</f>
      </c>
      <c r="AA96" s="40">
        <f>'Dados Carreira'!J101</f>
        <v>0</v>
      </c>
      <c r="AB96" s="40">
        <f>'Dados Carreira'!K101</f>
      </c>
      <c r="AC96" s="40">
        <f>'Dados Carreira'!L101</f>
        <v>0</v>
      </c>
    </row>
    <row r="97" spans="1:29" ht="12.75">
      <c r="A97" s="40">
        <f>'Dados Pessoais'!C102</f>
        <v>0</v>
      </c>
      <c r="B97" s="40">
        <f>'Dados Pessoais'!D102</f>
        <v>0</v>
      </c>
      <c r="C97" s="40">
        <f>'Dados Pessoais'!E102</f>
        <v>0</v>
      </c>
      <c r="D97" s="40">
        <f>'Dados Pessoais'!F102</f>
        <v>0</v>
      </c>
      <c r="E97" s="41">
        <f>'Dados Pessoais'!G102</f>
        <v>0</v>
      </c>
      <c r="F97" s="40">
        <f>'Dados Pessoais'!H102</f>
        <v>0</v>
      </c>
      <c r="G97" s="40">
        <f>'Dados Pessoais'!I102</f>
        <v>0</v>
      </c>
      <c r="H97" s="40">
        <f>'Dados Pessoais'!J102</f>
        <v>0</v>
      </c>
      <c r="I97" s="40">
        <f>'Dados Pessoais'!K102</f>
        <v>0</v>
      </c>
      <c r="J97" s="40">
        <f>'Dados Pessoais'!L102</f>
        <v>0</v>
      </c>
      <c r="K97" s="40">
        <f>'Dados Pessoais'!M102</f>
        <v>0</v>
      </c>
      <c r="L97" s="41">
        <f>IF('Dados Pessoais'!N102="Solteiro(a)",E97,(IF(ISERROR(VLOOKUP('Dados Pessoais'!N102,estado_civil,2)),"",VLOOKUP('Dados Pessoais'!N102,estado_civil,2))))</f>
      </c>
      <c r="M97" s="41">
        <f>'Dados Pessoais'!O102</f>
        <v>0</v>
      </c>
      <c r="N97" s="40">
        <f>IF(ISERROR(VLOOKUP('Dados Pessoais'!P102,graus_academicos,2)),"",VLOOKUP('Dados Pessoais'!P102,graus_academicos,2))</f>
      </c>
      <c r="O97" s="41">
        <f>'Dados Pessoais'!Q102</f>
        <v>0</v>
      </c>
      <c r="P97" s="40">
        <f>IF(ISERROR(VLOOKUP('Dados Pessoais'!R102,pais,2)),"",VLOOKUP('Dados Pessoais'!R102,pais,2))</f>
      </c>
      <c r="Q97" s="40">
        <f>IF(ISERROR(VLOOKUP('Dados Pessoais'!S102,pais,2)),"",VLOOKUP('Dados Pessoais'!S102,pais,2))</f>
      </c>
      <c r="R97" s="40">
        <f>IF(ISERROR(VLOOKUP('Dados Pessoais'!T102,distrito,2)),"",VLOOKUP('Dados Pessoais'!T102,distrito,2))</f>
      </c>
      <c r="S97" s="40">
        <f>IF(ISERROR(VLOOKUP('Dados Pessoais'!U102,concelho,2)),"",VLOOKUP('Dados Pessoais'!U102,concelho,2))</f>
      </c>
      <c r="T97" s="40">
        <f>IF(ISERROR(VLOOKUP('Dados Pessoais'!V102,freguesia,2)),"",VLOOKUP('Dados Pessoais'!V102,freguesia,2))</f>
      </c>
      <c r="U97" s="40">
        <f>'Dados Carreira'!D102</f>
        <v>0</v>
      </c>
      <c r="V97" s="40">
        <f>IF(ISERROR(VLOOKUP('Dados Carreira'!E102,relacao_juridica,2)),"",VLOOKUP('Dados Carreira'!E102,relacao_juridica,2))</f>
      </c>
      <c r="W97" s="41">
        <f>'Dados Carreira'!F102</f>
        <v>0</v>
      </c>
      <c r="X97" s="40">
        <f>'Dados Carreira'!G102</f>
        <v>0</v>
      </c>
      <c r="Y97" s="40">
        <f>'Dados Carreira'!H102</f>
        <v>0</v>
      </c>
      <c r="Z97" s="40">
        <f>'Dados Carreira'!I102</f>
      </c>
      <c r="AA97" s="40">
        <f>'Dados Carreira'!J102</f>
        <v>0</v>
      </c>
      <c r="AB97" s="40">
        <f>'Dados Carreira'!K102</f>
      </c>
      <c r="AC97" s="40">
        <f>'Dados Carreira'!L102</f>
        <v>0</v>
      </c>
    </row>
    <row r="98" spans="1:29" ht="12.75">
      <c r="A98" s="40">
        <f>'Dados Pessoais'!C103</f>
        <v>0</v>
      </c>
      <c r="B98" s="40">
        <f>'Dados Pessoais'!D103</f>
        <v>0</v>
      </c>
      <c r="C98" s="40">
        <f>'Dados Pessoais'!E103</f>
        <v>0</v>
      </c>
      <c r="D98" s="40">
        <f>'Dados Pessoais'!F103</f>
        <v>0</v>
      </c>
      <c r="E98" s="41">
        <f>'Dados Pessoais'!G103</f>
        <v>0</v>
      </c>
      <c r="F98" s="40">
        <f>'Dados Pessoais'!H103</f>
        <v>0</v>
      </c>
      <c r="G98" s="40">
        <f>'Dados Pessoais'!I103</f>
        <v>0</v>
      </c>
      <c r="H98" s="40">
        <f>'Dados Pessoais'!J103</f>
        <v>0</v>
      </c>
      <c r="I98" s="40">
        <f>'Dados Pessoais'!K103</f>
        <v>0</v>
      </c>
      <c r="J98" s="40">
        <f>'Dados Pessoais'!L103</f>
        <v>0</v>
      </c>
      <c r="K98" s="40">
        <f>'Dados Pessoais'!M103</f>
        <v>0</v>
      </c>
      <c r="L98" s="41">
        <f>IF('Dados Pessoais'!N103="Solteiro(a)",E98,(IF(ISERROR(VLOOKUP('Dados Pessoais'!N103,estado_civil,2)),"",VLOOKUP('Dados Pessoais'!N103,estado_civil,2))))</f>
      </c>
      <c r="M98" s="41">
        <f>'Dados Pessoais'!O103</f>
        <v>0</v>
      </c>
      <c r="N98" s="40">
        <f>IF(ISERROR(VLOOKUP('Dados Pessoais'!P103,graus_academicos,2)),"",VLOOKUP('Dados Pessoais'!P103,graus_academicos,2))</f>
      </c>
      <c r="O98" s="41">
        <f>'Dados Pessoais'!Q103</f>
        <v>0</v>
      </c>
      <c r="P98" s="40">
        <f>IF(ISERROR(VLOOKUP('Dados Pessoais'!R103,pais,2)),"",VLOOKUP('Dados Pessoais'!R103,pais,2))</f>
      </c>
      <c r="Q98" s="40">
        <f>IF(ISERROR(VLOOKUP('Dados Pessoais'!S103,pais,2)),"",VLOOKUP('Dados Pessoais'!S103,pais,2))</f>
      </c>
      <c r="R98" s="40">
        <f>IF(ISERROR(VLOOKUP('Dados Pessoais'!T103,distrito,2)),"",VLOOKUP('Dados Pessoais'!T103,distrito,2))</f>
      </c>
      <c r="S98" s="40">
        <f>IF(ISERROR(VLOOKUP('Dados Pessoais'!U103,concelho,2)),"",VLOOKUP('Dados Pessoais'!U103,concelho,2))</f>
      </c>
      <c r="T98" s="40">
        <f>IF(ISERROR(VLOOKUP('Dados Pessoais'!V103,freguesia,2)),"",VLOOKUP('Dados Pessoais'!V103,freguesia,2))</f>
      </c>
      <c r="U98" s="40">
        <f>'Dados Carreira'!D103</f>
        <v>0</v>
      </c>
      <c r="V98" s="40">
        <f>IF(ISERROR(VLOOKUP('Dados Carreira'!E103,relacao_juridica,2)),"",VLOOKUP('Dados Carreira'!E103,relacao_juridica,2))</f>
      </c>
      <c r="W98" s="41">
        <f>'Dados Carreira'!F103</f>
        <v>0</v>
      </c>
      <c r="X98" s="40">
        <f>'Dados Carreira'!G103</f>
        <v>0</v>
      </c>
      <c r="Y98" s="40">
        <f>'Dados Carreira'!H103</f>
        <v>0</v>
      </c>
      <c r="Z98" s="40">
        <f>'Dados Carreira'!I103</f>
      </c>
      <c r="AA98" s="40">
        <f>'Dados Carreira'!J103</f>
        <v>0</v>
      </c>
      <c r="AB98" s="40">
        <f>'Dados Carreira'!K103</f>
      </c>
      <c r="AC98" s="40">
        <f>'Dados Carreira'!L103</f>
        <v>0</v>
      </c>
    </row>
    <row r="99" spans="1:29" ht="12.75">
      <c r="A99" s="40">
        <f>'Dados Pessoais'!C104</f>
        <v>0</v>
      </c>
      <c r="B99" s="40">
        <f>'Dados Pessoais'!D104</f>
        <v>0</v>
      </c>
      <c r="C99" s="40">
        <f>'Dados Pessoais'!E104</f>
        <v>0</v>
      </c>
      <c r="D99" s="40">
        <f>'Dados Pessoais'!F104</f>
        <v>0</v>
      </c>
      <c r="E99" s="41">
        <f>'Dados Pessoais'!G104</f>
        <v>0</v>
      </c>
      <c r="F99" s="40">
        <f>'Dados Pessoais'!H104</f>
        <v>0</v>
      </c>
      <c r="G99" s="40">
        <f>'Dados Pessoais'!I104</f>
        <v>0</v>
      </c>
      <c r="H99" s="40">
        <f>'Dados Pessoais'!J104</f>
        <v>0</v>
      </c>
      <c r="I99" s="40">
        <f>'Dados Pessoais'!K104</f>
        <v>0</v>
      </c>
      <c r="J99" s="40">
        <f>'Dados Pessoais'!L104</f>
        <v>0</v>
      </c>
      <c r="K99" s="40">
        <f>'Dados Pessoais'!M104</f>
        <v>0</v>
      </c>
      <c r="L99" s="41">
        <f>IF('Dados Pessoais'!N104="Solteiro(a)",E99,(IF(ISERROR(VLOOKUP('Dados Pessoais'!N104,estado_civil,2)),"",VLOOKUP('Dados Pessoais'!N104,estado_civil,2))))</f>
      </c>
      <c r="M99" s="41">
        <f>'Dados Pessoais'!O104</f>
        <v>0</v>
      </c>
      <c r="N99" s="40">
        <f>IF(ISERROR(VLOOKUP('Dados Pessoais'!P104,graus_academicos,2)),"",VLOOKUP('Dados Pessoais'!P104,graus_academicos,2))</f>
      </c>
      <c r="O99" s="41">
        <f>'Dados Pessoais'!Q104</f>
        <v>0</v>
      </c>
      <c r="P99" s="40">
        <f>IF(ISERROR(VLOOKUP('Dados Pessoais'!R104,pais,2)),"",VLOOKUP('Dados Pessoais'!R104,pais,2))</f>
      </c>
      <c r="Q99" s="40">
        <f>IF(ISERROR(VLOOKUP('Dados Pessoais'!S104,pais,2)),"",VLOOKUP('Dados Pessoais'!S104,pais,2))</f>
      </c>
      <c r="R99" s="40">
        <f>IF(ISERROR(VLOOKUP('Dados Pessoais'!T104,distrito,2)),"",VLOOKUP('Dados Pessoais'!T104,distrito,2))</f>
      </c>
      <c r="S99" s="40">
        <f>IF(ISERROR(VLOOKUP('Dados Pessoais'!U104,concelho,2)),"",VLOOKUP('Dados Pessoais'!U104,concelho,2))</f>
      </c>
      <c r="T99" s="40">
        <f>IF(ISERROR(VLOOKUP('Dados Pessoais'!V104,freguesia,2)),"",VLOOKUP('Dados Pessoais'!V104,freguesia,2))</f>
      </c>
      <c r="U99" s="40">
        <f>'Dados Carreira'!D104</f>
        <v>0</v>
      </c>
      <c r="V99" s="40">
        <f>IF(ISERROR(VLOOKUP('Dados Carreira'!E104,relacao_juridica,2)),"",VLOOKUP('Dados Carreira'!E104,relacao_juridica,2))</f>
      </c>
      <c r="W99" s="41">
        <f>'Dados Carreira'!F104</f>
        <v>0</v>
      </c>
      <c r="X99" s="40">
        <f>'Dados Carreira'!G104</f>
        <v>0</v>
      </c>
      <c r="Y99" s="40">
        <f>'Dados Carreira'!H104</f>
        <v>0</v>
      </c>
      <c r="Z99" s="40">
        <f>'Dados Carreira'!I104</f>
      </c>
      <c r="AA99" s="40">
        <f>'Dados Carreira'!J104</f>
        <v>0</v>
      </c>
      <c r="AB99" s="40">
        <f>'Dados Carreira'!K104</f>
      </c>
      <c r="AC99" s="40">
        <f>'Dados Carreira'!L104</f>
        <v>0</v>
      </c>
    </row>
    <row r="100" spans="1:29" ht="12.75">
      <c r="A100" s="40">
        <f>'Dados Pessoais'!C105</f>
        <v>0</v>
      </c>
      <c r="B100" s="40">
        <f>'Dados Pessoais'!D105</f>
        <v>0</v>
      </c>
      <c r="C100" s="40">
        <f>'Dados Pessoais'!E105</f>
        <v>0</v>
      </c>
      <c r="D100" s="40">
        <f>'Dados Pessoais'!F105</f>
        <v>0</v>
      </c>
      <c r="E100" s="41">
        <f>'Dados Pessoais'!G105</f>
        <v>0</v>
      </c>
      <c r="F100" s="40">
        <f>'Dados Pessoais'!H105</f>
        <v>0</v>
      </c>
      <c r="G100" s="40">
        <f>'Dados Pessoais'!I105</f>
        <v>0</v>
      </c>
      <c r="H100" s="40">
        <f>'Dados Pessoais'!J105</f>
        <v>0</v>
      </c>
      <c r="I100" s="40">
        <f>'Dados Pessoais'!K105</f>
        <v>0</v>
      </c>
      <c r="J100" s="40">
        <f>'Dados Pessoais'!L105</f>
        <v>0</v>
      </c>
      <c r="K100" s="40">
        <f>'Dados Pessoais'!M105</f>
        <v>0</v>
      </c>
      <c r="L100" s="41">
        <f>IF('Dados Pessoais'!N105="Solteiro(a)",E100,(IF(ISERROR(VLOOKUP('Dados Pessoais'!N105,estado_civil,2)),"",VLOOKUP('Dados Pessoais'!N105,estado_civil,2))))</f>
      </c>
      <c r="M100" s="41">
        <f>'Dados Pessoais'!O105</f>
        <v>0</v>
      </c>
      <c r="N100" s="40">
        <f>IF(ISERROR(VLOOKUP('Dados Pessoais'!P105,graus_academicos,2)),"",VLOOKUP('Dados Pessoais'!P105,graus_academicos,2))</f>
      </c>
      <c r="O100" s="41">
        <f>'Dados Pessoais'!Q105</f>
        <v>0</v>
      </c>
      <c r="P100" s="40">
        <f>IF(ISERROR(VLOOKUP('Dados Pessoais'!R105,pais,2)),"",VLOOKUP('Dados Pessoais'!R105,pais,2))</f>
      </c>
      <c r="Q100" s="40">
        <f>IF(ISERROR(VLOOKUP('Dados Pessoais'!S105,pais,2)),"",VLOOKUP('Dados Pessoais'!S105,pais,2))</f>
      </c>
      <c r="R100" s="40">
        <f>IF(ISERROR(VLOOKUP('Dados Pessoais'!T105,distrito,2)),"",VLOOKUP('Dados Pessoais'!T105,distrito,2))</f>
      </c>
      <c r="S100" s="40">
        <f>IF(ISERROR(VLOOKUP('Dados Pessoais'!U105,concelho,2)),"",VLOOKUP('Dados Pessoais'!U105,concelho,2))</f>
      </c>
      <c r="T100" s="40">
        <f>IF(ISERROR(VLOOKUP('Dados Pessoais'!V105,freguesia,2)),"",VLOOKUP('Dados Pessoais'!V105,freguesia,2))</f>
      </c>
      <c r="U100" s="40">
        <f>'Dados Carreira'!D105</f>
        <v>0</v>
      </c>
      <c r="V100" s="40">
        <f>IF(ISERROR(VLOOKUP('Dados Carreira'!E105,relacao_juridica,2)),"",VLOOKUP('Dados Carreira'!E105,relacao_juridica,2))</f>
      </c>
      <c r="W100" s="41">
        <f>'Dados Carreira'!F105</f>
        <v>0</v>
      </c>
      <c r="X100" s="40">
        <f>'Dados Carreira'!G105</f>
        <v>0</v>
      </c>
      <c r="Y100" s="40">
        <f>'Dados Carreira'!H105</f>
        <v>0</v>
      </c>
      <c r="Z100" s="40">
        <f>'Dados Carreira'!I105</f>
      </c>
      <c r="AA100" s="40">
        <f>'Dados Carreira'!J105</f>
        <v>0</v>
      </c>
      <c r="AB100" s="40">
        <f>'Dados Carreira'!K105</f>
      </c>
      <c r="AC100" s="40">
        <f>'Dados Carreira'!L105</f>
        <v>0</v>
      </c>
    </row>
    <row r="101" spans="1:29" ht="12.75">
      <c r="A101" s="40">
        <f>'Dados Pessoais'!C106</f>
        <v>0</v>
      </c>
      <c r="B101" s="40">
        <f>'Dados Pessoais'!D106</f>
        <v>0</v>
      </c>
      <c r="C101" s="40">
        <f>'Dados Pessoais'!E106</f>
        <v>0</v>
      </c>
      <c r="D101" s="40">
        <f>'Dados Pessoais'!F106</f>
        <v>0</v>
      </c>
      <c r="E101" s="41">
        <f>'Dados Pessoais'!G106</f>
        <v>0</v>
      </c>
      <c r="F101" s="40">
        <f>'Dados Pessoais'!H106</f>
        <v>0</v>
      </c>
      <c r="G101" s="40">
        <f>'Dados Pessoais'!I106</f>
        <v>0</v>
      </c>
      <c r="H101" s="40">
        <f>'Dados Pessoais'!J106</f>
        <v>0</v>
      </c>
      <c r="I101" s="40">
        <f>'Dados Pessoais'!K106</f>
        <v>0</v>
      </c>
      <c r="J101" s="40">
        <f>'Dados Pessoais'!L106</f>
        <v>0</v>
      </c>
      <c r="K101" s="40">
        <f>'Dados Pessoais'!M106</f>
        <v>0</v>
      </c>
      <c r="L101" s="41">
        <f>IF('Dados Pessoais'!N106="Solteiro(a)",E101,(IF(ISERROR(VLOOKUP('Dados Pessoais'!N106,estado_civil,2)),"",VLOOKUP('Dados Pessoais'!N106,estado_civil,2))))</f>
      </c>
      <c r="M101" s="41">
        <f>'Dados Pessoais'!O106</f>
        <v>0</v>
      </c>
      <c r="N101" s="40">
        <f>IF(ISERROR(VLOOKUP('Dados Pessoais'!P106,graus_academicos,2)),"",VLOOKUP('Dados Pessoais'!P106,graus_academicos,2))</f>
      </c>
      <c r="O101" s="41">
        <f>'Dados Pessoais'!Q106</f>
        <v>0</v>
      </c>
      <c r="P101" s="40">
        <f>IF(ISERROR(VLOOKUP('Dados Pessoais'!R106,pais,2)),"",VLOOKUP('Dados Pessoais'!R106,pais,2))</f>
      </c>
      <c r="Q101" s="40">
        <f>IF(ISERROR(VLOOKUP('Dados Pessoais'!S106,pais,2)),"",VLOOKUP('Dados Pessoais'!S106,pais,2))</f>
      </c>
      <c r="R101" s="40">
        <f>IF(ISERROR(VLOOKUP('Dados Pessoais'!T106,distrito,2)),"",VLOOKUP('Dados Pessoais'!T106,distrito,2))</f>
      </c>
      <c r="S101" s="40">
        <f>IF(ISERROR(VLOOKUP('Dados Pessoais'!U106,concelho,2)),"",VLOOKUP('Dados Pessoais'!U106,concelho,2))</f>
      </c>
      <c r="T101" s="40">
        <f>IF(ISERROR(VLOOKUP('Dados Pessoais'!V106,freguesia,2)),"",VLOOKUP('Dados Pessoais'!V106,freguesia,2))</f>
      </c>
      <c r="U101" s="40">
        <f>'Dados Carreira'!D106</f>
        <v>0</v>
      </c>
      <c r="V101" s="40">
        <f>IF(ISERROR(VLOOKUP('Dados Carreira'!E106,relacao_juridica,2)),"",VLOOKUP('Dados Carreira'!E106,relacao_juridica,2))</f>
      </c>
      <c r="W101" s="41">
        <f>'Dados Carreira'!F106</f>
        <v>0</v>
      </c>
      <c r="X101" s="40">
        <f>'Dados Carreira'!G106</f>
        <v>0</v>
      </c>
      <c r="Y101" s="40">
        <f>'Dados Carreira'!H106</f>
        <v>0</v>
      </c>
      <c r="Z101" s="40">
        <f>'Dados Carreira'!I106</f>
      </c>
      <c r="AA101" s="40">
        <f>'Dados Carreira'!J106</f>
        <v>0</v>
      </c>
      <c r="AB101" s="40">
        <f>'Dados Carreira'!K106</f>
      </c>
      <c r="AC101" s="40">
        <f>'Dados Carreira'!L106</f>
        <v>0</v>
      </c>
    </row>
    <row r="102" spans="5:23" ht="12.75">
      <c r="E102" s="41"/>
      <c r="M102" s="41"/>
      <c r="O102" s="41"/>
      <c r="W102" s="4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Apoio Técnico</dc:creator>
  <cp:keywords/>
  <dc:description/>
  <cp:lastModifiedBy>Divisão de Apoio Técnico</cp:lastModifiedBy>
  <cp:lastPrinted>2011-11-08T11:26:31Z</cp:lastPrinted>
  <dcterms:created xsi:type="dcterms:W3CDTF">2011-09-13T13:31:52Z</dcterms:created>
  <dcterms:modified xsi:type="dcterms:W3CDTF">2011-11-15T11:34:46Z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</Properties>
</file>