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apa Pessoal DRE 2016" sheetId="9" r:id="rId1"/>
    <sheet name="Folha1" sheetId="3" r:id="rId2"/>
  </sheets>
  <definedNames>
    <definedName name="_xlnm._FilterDatabase" localSheetId="0" hidden="1">'Mapa Pessoal DRE 2016'!$A$6:$Q$6</definedName>
    <definedName name="_xlnm.Print_Titles" localSheetId="0">'Mapa Pessoal DRE 2016'!$1:$6</definedName>
  </definedNames>
  <calcPr calcId="125725"/>
</workbook>
</file>

<file path=xl/calcChain.xml><?xml version="1.0" encoding="utf-8"?>
<calcChain xmlns="http://schemas.openxmlformats.org/spreadsheetml/2006/main">
  <c r="N68" i="9"/>
  <c r="L54"/>
  <c r="L68" s="1"/>
  <c r="P67"/>
  <c r="P68" s="1"/>
  <c r="O67"/>
  <c r="M67"/>
  <c r="L67"/>
  <c r="K67"/>
  <c r="J67"/>
  <c r="I67"/>
  <c r="H67"/>
  <c r="G67"/>
  <c r="F67"/>
  <c r="E67"/>
  <c r="D67"/>
  <c r="C67"/>
  <c r="N67"/>
  <c r="O62"/>
  <c r="M62"/>
  <c r="L62"/>
  <c r="K62"/>
  <c r="J62"/>
  <c r="I62"/>
  <c r="H62"/>
  <c r="G62"/>
  <c r="F62"/>
  <c r="E62"/>
  <c r="D62"/>
  <c r="C62"/>
  <c r="N61"/>
  <c r="N60"/>
  <c r="N59"/>
  <c r="N58"/>
  <c r="O57"/>
  <c r="M57"/>
  <c r="L57"/>
  <c r="K57"/>
  <c r="J57"/>
  <c r="I57"/>
  <c r="H57"/>
  <c r="G57"/>
  <c r="F57"/>
  <c r="E57"/>
  <c r="D57"/>
  <c r="C57"/>
  <c r="N55"/>
  <c r="N57" s="1"/>
  <c r="O54"/>
  <c r="M54"/>
  <c r="K54"/>
  <c r="J54"/>
  <c r="I54"/>
  <c r="H54"/>
  <c r="G54"/>
  <c r="F54"/>
  <c r="E54"/>
  <c r="D54"/>
  <c r="C54"/>
  <c r="N53"/>
  <c r="N52"/>
  <c r="N51"/>
  <c r="N50"/>
  <c r="N49"/>
  <c r="N48"/>
  <c r="N47"/>
  <c r="N46"/>
  <c r="N45"/>
  <c r="N44"/>
  <c r="N41"/>
  <c r="N40"/>
  <c r="N39"/>
  <c r="N38"/>
  <c r="N37"/>
  <c r="N36"/>
  <c r="N35"/>
  <c r="N33"/>
  <c r="N32"/>
  <c r="N28"/>
  <c r="N27"/>
  <c r="O26"/>
  <c r="M26"/>
  <c r="L26"/>
  <c r="K26"/>
  <c r="J26"/>
  <c r="I26"/>
  <c r="H26"/>
  <c r="G26"/>
  <c r="F26"/>
  <c r="E26"/>
  <c r="D26"/>
  <c r="C26"/>
  <c r="N24"/>
  <c r="N23"/>
  <c r="O22"/>
  <c r="M22"/>
  <c r="L22"/>
  <c r="K22"/>
  <c r="J22"/>
  <c r="I22"/>
  <c r="H22"/>
  <c r="G22"/>
  <c r="F22"/>
  <c r="E22"/>
  <c r="D22"/>
  <c r="C22"/>
  <c r="N21"/>
  <c r="N19"/>
  <c r="N18"/>
  <c r="N16"/>
  <c r="N14"/>
  <c r="O13"/>
  <c r="M13"/>
  <c r="L13"/>
  <c r="K13"/>
  <c r="J13"/>
  <c r="I13"/>
  <c r="H13"/>
  <c r="G13"/>
  <c r="F13"/>
  <c r="E13"/>
  <c r="D13"/>
  <c r="C13"/>
  <c r="N12"/>
  <c r="N13" s="1"/>
  <c r="I68" l="1"/>
  <c r="N62"/>
  <c r="N22"/>
  <c r="N54"/>
  <c r="D68"/>
  <c r="H68"/>
  <c r="C68"/>
  <c r="G68"/>
  <c r="K68"/>
  <c r="F68"/>
  <c r="J68"/>
  <c r="N26"/>
  <c r="E68"/>
  <c r="M68"/>
  <c r="O68"/>
</calcChain>
</file>

<file path=xl/sharedStrings.xml><?xml version="1.0" encoding="utf-8"?>
<sst xmlns="http://schemas.openxmlformats.org/spreadsheetml/2006/main" count="118" uniqueCount="100">
  <si>
    <t>Cargos/ Carreiras / Categorias</t>
  </si>
  <si>
    <t>Área de formação académica e/ ou profissional</t>
  </si>
  <si>
    <t>Nº de postos de trabalho</t>
  </si>
  <si>
    <t xml:space="preserve">OBS.      </t>
  </si>
  <si>
    <t xml:space="preserve">Chefe de divisão </t>
  </si>
  <si>
    <t>Técnico superior</t>
  </si>
  <si>
    <t xml:space="preserve">Coordenador técnico </t>
  </si>
  <si>
    <t>Assistente técnico</t>
  </si>
  <si>
    <t>Encar.geral operacional</t>
  </si>
  <si>
    <t>Encar. operacional</t>
  </si>
  <si>
    <t>Assistente operacional</t>
  </si>
  <si>
    <t>Unidade orgânica/ centros de competência/área de actividades</t>
  </si>
  <si>
    <t>Atribuições/ competências/ actividades</t>
  </si>
  <si>
    <t>Ocupados</t>
  </si>
  <si>
    <t>Não Ocupados</t>
  </si>
  <si>
    <t>Condução de viaturas ligeiras.</t>
  </si>
  <si>
    <t>Diretor de serviços</t>
  </si>
  <si>
    <t xml:space="preserve">Diretor Regional </t>
  </si>
  <si>
    <t>Conceber e desenvolver projetos, elaborar pareceres e estudos e prestar apoio técnico no âmbito da área de Engenharia Civil.</t>
  </si>
  <si>
    <t>Subriretor Regional</t>
  </si>
  <si>
    <t>Secretariado</t>
  </si>
  <si>
    <t>Gabinete do Diretor Regional de Estradas</t>
  </si>
  <si>
    <t>Direção de Serviços de Conservação e Exploração</t>
  </si>
  <si>
    <t>Coordenação e chefia da área administrativa</t>
  </si>
  <si>
    <t>Desempenho de funções de natureza executiva de aplicação técnica no âmbito da conservação de estradas.</t>
  </si>
  <si>
    <t>Tarefas de coordenação e chefia de pessoal operário</t>
  </si>
  <si>
    <t>Aplicar sobre superficies de estuque, reboco, madeira ou metal camadas de tinta, verniz ou outros produtos afins, para os proteger e decorar, preparando as superfícies a pintar.</t>
  </si>
  <si>
    <t>Construir, revestir ou reparar paredes ou outras partes integrantes de edificações</t>
  </si>
  <si>
    <t>Condução de viaturas pesadas e eventualmente ligeiras.</t>
  </si>
  <si>
    <t>Condução e manobra de máquinas pesadas e sua manutenção.</t>
  </si>
  <si>
    <t>Condução, manobra e manutenção de tractores e máquinas ligeiras.</t>
  </si>
  <si>
    <t>Contrução e reparação de estruturas metálicas ligeiras conforme desenhos e outras especificações técnicas.</t>
  </si>
  <si>
    <t>Cultivo de flores, árvores, arbustos, relvas e outras plantas e limpeza e conservação de arruamentos e canteiros.</t>
  </si>
  <si>
    <t>Total DRE</t>
  </si>
  <si>
    <t>Processamento administrativo das diferentes áreas de actividade (pessoal, património, contabilidade, expediente, tratamento de texto e arquivo).</t>
  </si>
  <si>
    <t>Subtotal</t>
  </si>
  <si>
    <t>Direção de Serviços de Concessões e Projetos</t>
  </si>
  <si>
    <t>Distribuição de expediente, reprografia, atendimento telefónico e execução de outras tarefas que lhe sejam determinadas.</t>
  </si>
  <si>
    <t>Direção de Serviços de Obras</t>
  </si>
  <si>
    <t>Direção de Serviços Jurídicos</t>
  </si>
  <si>
    <t>Direção de Serviços de Recursos Humanos</t>
  </si>
  <si>
    <t>Desempenho de funções de natureza executiva de aplicação técnica no âmbito da área de Desenho da Construção Civil</t>
  </si>
  <si>
    <t>Desempenho de funções de natureza executiva de aplicação técnica no âmbito da área de Topografia</t>
  </si>
  <si>
    <t>Execução de tarefas auxiliares simples, em levantamentos topográficos.</t>
  </si>
  <si>
    <t>Desmonte de materiais rochosos ou mais brandos, utilizando martelos pneumáticos ou outros.</t>
  </si>
  <si>
    <t>Espalhamento de asfalto na execução e reparação de pavimentos betuminosos.</t>
  </si>
  <si>
    <t>Execução de tarefas auxiliares de acordo com a área funcional em que estão inseridos.</t>
  </si>
  <si>
    <t>Execução de tarefas de recepção, registo, arrumação, entrega e controlo de equipamentos e materiais.</t>
  </si>
  <si>
    <t>Execução de trabalho indiferenciado</t>
  </si>
  <si>
    <t>Instalação e reparação de canalizações, tubagens e redes de tubos.</t>
  </si>
  <si>
    <t>Instalação , repareção de circuitos e aparelhos electricos segundo esquemas de especificações que interprete.</t>
  </si>
  <si>
    <t>Preparação, tempero e confecção de refeições.</t>
  </si>
  <si>
    <t>Vigilância e fiscalizacão das Estradas Regionais, ribeiras e outros cursos de água. Executar trabalhos de limpeza, reparação e conservação das mesmas.</t>
  </si>
  <si>
    <t>Vigilância e defesa noturna das instalações e equipamentos.</t>
  </si>
  <si>
    <t>Funções de mera consulta jurídica, emitindo pareceres e elaborando estudos jurídicos.</t>
  </si>
  <si>
    <t>Conceber e desenvolver projetos, elaborar pareceres e prestar apoio técnico no âmbito da área de Recursos Humanos</t>
  </si>
  <si>
    <t>Conceber e desenvolver projetos, elaborar pareceres e prestar apoio técnico no âmbito da área de Gestão</t>
  </si>
  <si>
    <t>Direção de Serviços Financeiros</t>
  </si>
  <si>
    <t>Conceber e desenvolver projetos, elaborar pareceres e prestar apoio técnico no âmbito da área de Economia</t>
  </si>
  <si>
    <t>d)</t>
  </si>
  <si>
    <t>e)</t>
  </si>
  <si>
    <t>Desempenho de funções de natureza executiva de aplicação técnica no âmbito da área da Construção Civil</t>
  </si>
  <si>
    <t>Desempenho de funções de natureza executiva de aplicação técnica no âmbito da fiscalização de obras públicas.</t>
  </si>
  <si>
    <t>f)</t>
  </si>
  <si>
    <t>As definidas no artigo 4.º do Anexo ao Decreto Regulamentar Regional n.º 4/2013/M, de 14 de fevereiro, que aprova a estrutura orgânica da DRE</t>
  </si>
  <si>
    <t>As definidas no artigo 2.º da Portaria n.º 11-A/2013, de 14 de fevereiro, que aprova a estrutura nuclear da DRE</t>
  </si>
  <si>
    <t>As definidas no artigo 3.º da Portaria n.º 11-A/2013, de 14 de fevereiro, que aprova a estrutura nuclear da DRE</t>
  </si>
  <si>
    <t>As definidas no artigo 4.º da Portaria n.º 11-A/2013, de 14 de fevereiro, que aprova a estrutura nuclear da DRE</t>
  </si>
  <si>
    <t>As definidas no artigo 3.º do Despacho da Vice-Presidência do Governo n.º 40-A/2013, de 20 de fevereiro, que aprova a estrutura flexível da DRE</t>
  </si>
  <si>
    <t>As definidas no artigo 5.º da Portaria n.º 11-A/2013, de 14 de fevereiro, que aprova a estrutura nuclear da DRE</t>
  </si>
  <si>
    <t>As definidas no artigo 7.º da Portaria n.º 11-A/2013, de 14 de fevereiro, que aprova a estrutura nuclear da DRE</t>
  </si>
  <si>
    <t>As definidas no artigo 6.º da Portaria n.º 11-A/2013, de 14 de fevereiro, que aprova a estrutura nuclear da DRE</t>
  </si>
  <si>
    <t>Processamento administrativo das diferentes áreas de actividade (pessoal, património, contabilidade, expediente, tratamento de texto e arquivo) e atendimento telefónico.</t>
  </si>
  <si>
    <t>a)</t>
  </si>
  <si>
    <t>Conceber e desenvolver projetos, elaborar pareceres e estudos e prestar apoio técnico no âmbito da área de Engenharia Eletrotécnica.</t>
  </si>
  <si>
    <t>b)</t>
  </si>
  <si>
    <t>c)</t>
  </si>
  <si>
    <t>g)</t>
  </si>
  <si>
    <t>h)</t>
  </si>
  <si>
    <t>Conceber e desenvolver projetos, elaborar pareceres e estudos e prestar apoio técnico no âmbito da área de Segurança e Higiene do Trabalho</t>
  </si>
  <si>
    <t>i)</t>
  </si>
  <si>
    <t>Conceber e desenvolver projetos, elaborar pareceres e estudos e prestar apoio técnico no âmbito da área de Arquitetura.</t>
  </si>
  <si>
    <t>j)</t>
  </si>
  <si>
    <t>Conceber e desenvolver projetos, elaborar pareceres e estudos e prestar apoio técnico no âmbito da área de Gestão Imobiliária.</t>
  </si>
  <si>
    <t>c) Este trabalhador presta funções administrativas também na Direção de Serviços de Obras;</t>
  </si>
  <si>
    <t>k)</t>
  </si>
  <si>
    <t>l)</t>
  </si>
  <si>
    <t>a) Um lugar não ocupado pertencente a uma trabalhadora que iniciará uma Licença Sem Remuneração por um período inferior a um ano, em 01/02/2016;</t>
  </si>
  <si>
    <t>e)Lugares não ocupados: um trabalhador em regime de cedência de interesse público na PATRIRAM, S.A., desde 01/03/2011 e um trabalhador em comissão de serviço no LREC, desde 01/09/2014.</t>
  </si>
  <si>
    <t xml:space="preserve">j) Lugar não ocupado: Um trabalhador em comissão de serviço na SRF; </t>
  </si>
  <si>
    <t>b) Lugar não ocupado: prevê-se 1 recrutamento externo;</t>
  </si>
  <si>
    <t>d) Lugar não ocupado: prevê-se o recrutamento de um Técnico Superior na área de Gestão Imobiliária, que se encontra na carreira de Assistente Técnico desta Direção Regional;</t>
  </si>
  <si>
    <t>f) Lugar não ocupado: um recrutamento externo a decorrer;</t>
  </si>
  <si>
    <t xml:space="preserve">g) Lugar não ocupado: um trabalhador em regime de mobilidade interna na SRA, desde 2 de julho de 2014; </t>
  </si>
  <si>
    <t>h) Um trabalhador da DRAPMA - SRF  presta funções na DRE em regime de mobilidade interna, desde 01/07/2015; Prevê-se 1 recrutamento;</t>
  </si>
  <si>
    <t>i) Uma trabalhadora do mapa de pessoal da IHM em comissão de serviço na DRE;</t>
  </si>
  <si>
    <t>l) Lugar não ocupado: prevê-se um recrutamento.</t>
  </si>
  <si>
    <t>SECRETARIA REGIONAL DOS ASSUNTOS PARLAMENTARES E EUROPEUS</t>
  </si>
  <si>
    <t>MAPA DE PESSOAL DA DIREÇÃO REGIONAL DE ESTRADAS (DRE) PARA O ANO 2016</t>
  </si>
  <si>
    <t>k) Lugares não ocupados: prevê-se o recrutamento de 2 Técnicos Superiores na área de Gestão, sendo um destinado a trabalhador que se encontra na carreira de Assistente Técnico; Um trabalhador encontra-se em regime de cedência de interesse público na IHM desde 01/05/2015.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</si>
</sst>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7"/>
      <name val="Arial Narrow"/>
      <family val="2"/>
    </font>
    <font>
      <b/>
      <sz val="10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sz val="11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FF0000"/>
      <name val="Arial"/>
      <family val="2"/>
    </font>
    <font>
      <b/>
      <i/>
      <sz val="8"/>
      <color theme="1"/>
      <name val="Arial Narrow"/>
      <family val="2"/>
    </font>
    <font>
      <b/>
      <i/>
      <sz val="8"/>
      <color rgb="FFFF0000"/>
      <name val="Arial Narrow"/>
      <family val="2"/>
    </font>
    <font>
      <b/>
      <i/>
      <sz val="8"/>
      <name val="Arial Narrow"/>
      <family val="2"/>
    </font>
    <font>
      <sz val="8"/>
      <color rgb="FFFF0000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 Narrow"/>
      <family val="2"/>
    </font>
    <font>
      <sz val="11"/>
      <color rgb="FFFF0000"/>
      <name val="Arial Narrow"/>
      <family val="2"/>
    </font>
    <font>
      <b/>
      <i/>
      <sz val="8"/>
      <name val="Arial"/>
      <family val="2"/>
    </font>
    <font>
      <b/>
      <i/>
      <sz val="8"/>
      <color rgb="FFFF0000"/>
      <name val="Arial"/>
      <family val="2"/>
    </font>
    <font>
      <b/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6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applyFill="1"/>
    <xf numFmtId="0" fontId="10" fillId="0" borderId="4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5" borderId="14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10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10" fillId="5" borderId="29" xfId="0" applyFont="1" applyFill="1" applyBorder="1" applyAlignment="1">
      <alignment wrapText="1"/>
    </xf>
    <xf numFmtId="0" fontId="10" fillId="0" borderId="26" xfId="0" applyFont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10" fillId="3" borderId="22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wrapText="1"/>
    </xf>
    <xf numFmtId="0" fontId="4" fillId="0" borderId="26" xfId="0" applyFont="1" applyBorder="1" applyAlignment="1">
      <alignment wrapText="1"/>
    </xf>
    <xf numFmtId="0" fontId="10" fillId="0" borderId="26" xfId="0" applyFont="1" applyFill="1" applyBorder="1" applyAlignment="1">
      <alignment horizontal="center" vertical="center"/>
    </xf>
    <xf numFmtId="0" fontId="15" fillId="0" borderId="0" xfId="0" applyFont="1" applyBorder="1" applyAlignment="1"/>
    <xf numFmtId="0" fontId="15" fillId="0" borderId="0" xfId="0" applyFont="1" applyFill="1" applyBorder="1" applyAlignment="1"/>
    <xf numFmtId="0" fontId="7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10" fillId="3" borderId="26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Fill="1"/>
    <xf numFmtId="0" fontId="4" fillId="0" borderId="9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5" borderId="29" xfId="0" applyFont="1" applyFill="1" applyBorder="1" applyAlignment="1">
      <alignment wrapText="1"/>
    </xf>
    <xf numFmtId="0" fontId="4" fillId="0" borderId="26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wrapText="1"/>
    </xf>
    <xf numFmtId="0" fontId="3" fillId="5" borderId="28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19" fillId="4" borderId="38" xfId="0" applyFont="1" applyFill="1" applyBorder="1" applyAlignment="1">
      <alignment horizontal="center" vertical="center"/>
    </xf>
    <xf numFmtId="0" fontId="19" fillId="4" borderId="4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7" fillId="0" borderId="0" xfId="0" applyFont="1" applyFill="1"/>
    <xf numFmtId="0" fontId="21" fillId="0" borderId="45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3" fillId="5" borderId="42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21" fillId="5" borderId="37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2" fillId="5" borderId="37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9" fontId="3" fillId="0" borderId="18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right" vertical="center"/>
    </xf>
    <xf numFmtId="0" fontId="1" fillId="4" borderId="15" xfId="0" applyFont="1" applyFill="1" applyBorder="1" applyAlignment="1">
      <alignment horizontal="right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Q82"/>
  <sheetViews>
    <sheetView tabSelected="1" zoomScale="120" zoomScaleNormal="12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75" sqref="H75"/>
    </sheetView>
  </sheetViews>
  <sheetFormatPr defaultRowHeight="15"/>
  <cols>
    <col min="1" max="1" width="13.7109375" customWidth="1"/>
    <col min="2" max="2" width="25" customWidth="1"/>
    <col min="3" max="12" width="9.140625" customWidth="1"/>
    <col min="13" max="13" width="8.28515625" customWidth="1"/>
    <col min="14" max="16" width="7.85546875" customWidth="1"/>
  </cols>
  <sheetData>
    <row r="1" spans="1:17" ht="27.75" customHeight="1">
      <c r="A1" s="135" t="s">
        <v>97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1:17">
      <c r="A2" s="140" t="s">
        <v>98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7">
      <c r="A3" s="57"/>
      <c r="B3" s="11"/>
      <c r="C3" s="11"/>
      <c r="D3" s="11"/>
      <c r="E3" s="11"/>
      <c r="F3" s="11"/>
      <c r="G3" s="11"/>
      <c r="H3" s="11"/>
      <c r="I3" s="57"/>
      <c r="J3" s="57"/>
      <c r="K3" s="57"/>
      <c r="L3" s="57"/>
      <c r="M3" s="57"/>
      <c r="N3" s="57"/>
      <c r="O3" s="57"/>
      <c r="P3" s="57"/>
    </row>
    <row r="4" spans="1:17" ht="10.5" customHeight="1" thickBot="1"/>
    <row r="5" spans="1:17" ht="18" customHeight="1">
      <c r="A5" s="141" t="s">
        <v>11</v>
      </c>
      <c r="B5" s="143" t="s">
        <v>12</v>
      </c>
      <c r="C5" s="145" t="s">
        <v>0</v>
      </c>
      <c r="D5" s="145"/>
      <c r="E5" s="146"/>
      <c r="F5" s="146"/>
      <c r="G5" s="146"/>
      <c r="H5" s="146"/>
      <c r="I5" s="146"/>
      <c r="J5" s="146"/>
      <c r="K5" s="146"/>
      <c r="L5" s="146"/>
      <c r="M5" s="147" t="s">
        <v>1</v>
      </c>
      <c r="N5" s="149" t="s">
        <v>2</v>
      </c>
      <c r="O5" s="150"/>
      <c r="P5" s="151" t="s">
        <v>3</v>
      </c>
      <c r="Q5" s="5"/>
    </row>
    <row r="6" spans="1:17" ht="35.25" customHeight="1">
      <c r="A6" s="142"/>
      <c r="B6" s="144"/>
      <c r="C6" s="2" t="s">
        <v>17</v>
      </c>
      <c r="D6" s="2" t="s">
        <v>19</v>
      </c>
      <c r="E6" s="2" t="s">
        <v>16</v>
      </c>
      <c r="F6" s="2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48"/>
      <c r="N6" s="3" t="s">
        <v>13</v>
      </c>
      <c r="O6" s="4" t="s">
        <v>14</v>
      </c>
      <c r="P6" s="152"/>
      <c r="Q6" s="5"/>
    </row>
    <row r="7" spans="1:17" ht="54" customHeight="1">
      <c r="A7" s="153" t="s">
        <v>21</v>
      </c>
      <c r="B7" s="34" t="s">
        <v>64</v>
      </c>
      <c r="C7" s="6">
        <v>1</v>
      </c>
      <c r="D7" s="6"/>
      <c r="E7" s="6"/>
      <c r="F7" s="6"/>
      <c r="G7" s="6"/>
      <c r="H7" s="6"/>
      <c r="I7" s="6"/>
      <c r="J7" s="6"/>
      <c r="K7" s="6"/>
      <c r="L7" s="6"/>
      <c r="M7" s="7"/>
      <c r="N7" s="8">
        <v>1</v>
      </c>
      <c r="O7" s="9">
        <v>0</v>
      </c>
      <c r="P7" s="116"/>
      <c r="Q7" s="5"/>
    </row>
    <row r="8" spans="1:17" ht="55.5" customHeight="1">
      <c r="A8" s="138"/>
      <c r="B8" s="34" t="s">
        <v>64</v>
      </c>
      <c r="C8" s="12"/>
      <c r="D8" s="12">
        <v>0</v>
      </c>
      <c r="E8" s="12"/>
      <c r="F8" s="12"/>
      <c r="G8" s="12"/>
      <c r="H8" s="12"/>
      <c r="I8" s="12"/>
      <c r="J8" s="12"/>
      <c r="K8" s="12"/>
      <c r="L8" s="12"/>
      <c r="M8" s="13"/>
      <c r="N8" s="8">
        <v>0</v>
      </c>
      <c r="O8" s="14">
        <v>0</v>
      </c>
      <c r="P8" s="121"/>
      <c r="Q8" s="5"/>
    </row>
    <row r="9" spans="1:17" ht="29.1" customHeight="1">
      <c r="A9" s="153" t="s">
        <v>20</v>
      </c>
      <c r="B9" s="35" t="s">
        <v>23</v>
      </c>
      <c r="C9" s="6"/>
      <c r="D9" s="6"/>
      <c r="E9" s="6"/>
      <c r="F9" s="6"/>
      <c r="G9" s="6"/>
      <c r="H9" s="6">
        <v>2</v>
      </c>
      <c r="I9" s="6"/>
      <c r="J9" s="6"/>
      <c r="K9" s="6"/>
      <c r="L9" s="6"/>
      <c r="M9" s="7"/>
      <c r="N9" s="8">
        <v>2</v>
      </c>
      <c r="O9" s="9">
        <v>0</v>
      </c>
      <c r="P9" s="116"/>
      <c r="Q9" s="5"/>
    </row>
    <row r="10" spans="1:17" ht="66.75" customHeight="1">
      <c r="A10" s="138"/>
      <c r="B10" s="35" t="s">
        <v>72</v>
      </c>
      <c r="C10" s="6"/>
      <c r="D10" s="6"/>
      <c r="E10" s="6"/>
      <c r="F10" s="6"/>
      <c r="G10" s="6"/>
      <c r="H10" s="6"/>
      <c r="I10" s="6">
        <v>3</v>
      </c>
      <c r="J10" s="6"/>
      <c r="K10" s="6"/>
      <c r="L10" s="6"/>
      <c r="M10" s="7"/>
      <c r="N10" s="8">
        <v>2</v>
      </c>
      <c r="O10" s="9">
        <v>1</v>
      </c>
      <c r="P10" s="116" t="s">
        <v>73</v>
      </c>
      <c r="Q10" s="5"/>
    </row>
    <row r="11" spans="1:17" ht="48.75" customHeight="1">
      <c r="A11" s="138"/>
      <c r="B11" s="35" t="s">
        <v>37</v>
      </c>
      <c r="C11" s="6"/>
      <c r="D11" s="6"/>
      <c r="E11" s="6"/>
      <c r="F11" s="6"/>
      <c r="G11" s="6"/>
      <c r="H11" s="6"/>
      <c r="I11" s="6"/>
      <c r="J11" s="6"/>
      <c r="K11" s="6"/>
      <c r="L11" s="6">
        <v>3</v>
      </c>
      <c r="M11" s="7"/>
      <c r="N11" s="8">
        <v>3</v>
      </c>
      <c r="O11" s="9">
        <v>0</v>
      </c>
      <c r="P11" s="116"/>
      <c r="Q11" s="5"/>
    </row>
    <row r="12" spans="1:17" ht="29.1" customHeight="1">
      <c r="A12" s="139"/>
      <c r="B12" s="36" t="s">
        <v>15</v>
      </c>
      <c r="C12" s="6"/>
      <c r="D12" s="6"/>
      <c r="E12" s="6"/>
      <c r="F12" s="6"/>
      <c r="G12" s="6"/>
      <c r="H12" s="6"/>
      <c r="I12" s="6"/>
      <c r="J12" s="6"/>
      <c r="K12" s="6"/>
      <c r="L12" s="6">
        <v>2</v>
      </c>
      <c r="M12" s="7"/>
      <c r="N12" s="8">
        <f t="shared" ref="N12:N61" si="0">SUM(C12:L12)</f>
        <v>2</v>
      </c>
      <c r="O12" s="9">
        <v>0</v>
      </c>
      <c r="P12" s="116"/>
      <c r="Q12" s="5"/>
    </row>
    <row r="13" spans="1:17" ht="18.75" customHeight="1" thickBot="1">
      <c r="A13" s="30" t="s">
        <v>35</v>
      </c>
      <c r="B13" s="37"/>
      <c r="C13" s="16">
        <f>SUM(C7:C12)</f>
        <v>1</v>
      </c>
      <c r="D13" s="16">
        <f t="shared" ref="D13:O13" si="1">SUM(D7:D12)</f>
        <v>0</v>
      </c>
      <c r="E13" s="16">
        <f t="shared" si="1"/>
        <v>0</v>
      </c>
      <c r="F13" s="16">
        <f t="shared" si="1"/>
        <v>0</v>
      </c>
      <c r="G13" s="16">
        <f t="shared" si="1"/>
        <v>0</v>
      </c>
      <c r="H13" s="16">
        <f t="shared" si="1"/>
        <v>2</v>
      </c>
      <c r="I13" s="16">
        <f t="shared" si="1"/>
        <v>3</v>
      </c>
      <c r="J13" s="16">
        <f t="shared" si="1"/>
        <v>0</v>
      </c>
      <c r="K13" s="16">
        <f t="shared" si="1"/>
        <v>0</v>
      </c>
      <c r="L13" s="16">
        <f t="shared" si="1"/>
        <v>5</v>
      </c>
      <c r="M13" s="32">
        <f t="shared" si="1"/>
        <v>0</v>
      </c>
      <c r="N13" s="32">
        <f>SUM(N7:N12)</f>
        <v>10</v>
      </c>
      <c r="O13" s="24">
        <f t="shared" si="1"/>
        <v>1</v>
      </c>
      <c r="P13" s="122"/>
      <c r="Q13" s="5"/>
    </row>
    <row r="14" spans="1:17" s="18" customFormat="1" ht="48.75" customHeight="1">
      <c r="A14" s="154" t="s">
        <v>36</v>
      </c>
      <c r="B14" s="38" t="s">
        <v>65</v>
      </c>
      <c r="C14" s="19"/>
      <c r="D14" s="19"/>
      <c r="E14" s="19">
        <v>1</v>
      </c>
      <c r="F14" s="19"/>
      <c r="G14" s="19"/>
      <c r="H14" s="19"/>
      <c r="I14" s="19"/>
      <c r="J14" s="19"/>
      <c r="K14" s="19"/>
      <c r="L14" s="19"/>
      <c r="M14" s="33"/>
      <c r="N14" s="55">
        <f t="shared" si="0"/>
        <v>1</v>
      </c>
      <c r="O14" s="20">
        <v>0</v>
      </c>
      <c r="P14" s="123"/>
      <c r="Q14" s="17"/>
    </row>
    <row r="15" spans="1:17" s="18" customFormat="1" ht="46.5" customHeight="1">
      <c r="A15" s="155"/>
      <c r="B15" s="39" t="s">
        <v>18</v>
      </c>
      <c r="C15" s="21"/>
      <c r="D15" s="73"/>
      <c r="E15" s="73"/>
      <c r="F15" s="73"/>
      <c r="G15" s="66">
        <v>5</v>
      </c>
      <c r="H15" s="73"/>
      <c r="I15" s="73"/>
      <c r="J15" s="73"/>
      <c r="K15" s="73"/>
      <c r="L15" s="73"/>
      <c r="M15" s="74"/>
      <c r="N15" s="77">
        <v>4</v>
      </c>
      <c r="O15" s="79">
        <v>1</v>
      </c>
      <c r="P15" s="114" t="s">
        <v>75</v>
      </c>
      <c r="Q15" s="17"/>
    </row>
    <row r="16" spans="1:17" s="18" customFormat="1" ht="59.25" customHeight="1">
      <c r="A16" s="155"/>
      <c r="B16" s="35" t="s">
        <v>34</v>
      </c>
      <c r="C16" s="21"/>
      <c r="D16" s="73"/>
      <c r="E16" s="73"/>
      <c r="F16" s="73"/>
      <c r="G16" s="73"/>
      <c r="H16" s="73"/>
      <c r="I16" s="66">
        <v>1</v>
      </c>
      <c r="J16" s="66"/>
      <c r="K16" s="66"/>
      <c r="L16" s="66"/>
      <c r="M16" s="78"/>
      <c r="N16" s="77">
        <f t="shared" si="0"/>
        <v>1</v>
      </c>
      <c r="O16" s="79">
        <v>0</v>
      </c>
      <c r="P16" s="114" t="s">
        <v>76</v>
      </c>
      <c r="Q16" s="17"/>
    </row>
    <row r="17" spans="1:17" s="18" customFormat="1" ht="48" customHeight="1">
      <c r="A17" s="156"/>
      <c r="B17" s="40" t="s">
        <v>42</v>
      </c>
      <c r="C17" s="21"/>
      <c r="D17" s="73"/>
      <c r="E17" s="73"/>
      <c r="F17" s="73"/>
      <c r="G17" s="73"/>
      <c r="H17" s="66"/>
      <c r="I17" s="66">
        <v>1</v>
      </c>
      <c r="J17" s="66"/>
      <c r="K17" s="66"/>
      <c r="L17" s="66"/>
      <c r="M17" s="78"/>
      <c r="N17" s="77">
        <v>1</v>
      </c>
      <c r="O17" s="79">
        <v>0</v>
      </c>
      <c r="P17" s="124"/>
      <c r="Q17" s="17"/>
    </row>
    <row r="18" spans="1:17" s="18" customFormat="1" ht="50.25" customHeight="1">
      <c r="A18" s="155" t="s">
        <v>36</v>
      </c>
      <c r="B18" s="47" t="s">
        <v>41</v>
      </c>
      <c r="C18" s="48"/>
      <c r="D18" s="53"/>
      <c r="E18" s="53"/>
      <c r="F18" s="53"/>
      <c r="G18" s="53"/>
      <c r="H18" s="53"/>
      <c r="I18" s="67">
        <v>2</v>
      </c>
      <c r="J18" s="67"/>
      <c r="K18" s="67"/>
      <c r="L18" s="67"/>
      <c r="M18" s="80"/>
      <c r="N18" s="77">
        <f t="shared" si="0"/>
        <v>2</v>
      </c>
      <c r="O18" s="81">
        <v>0</v>
      </c>
      <c r="P18" s="125"/>
      <c r="Q18" s="17"/>
    </row>
    <row r="19" spans="1:17" s="18" customFormat="1" ht="48.75" customHeight="1">
      <c r="A19" s="155"/>
      <c r="B19" s="40" t="s">
        <v>61</v>
      </c>
      <c r="C19" s="21"/>
      <c r="D19" s="73"/>
      <c r="E19" s="73"/>
      <c r="F19" s="73"/>
      <c r="G19" s="73"/>
      <c r="H19" s="66"/>
      <c r="I19" s="66">
        <v>1</v>
      </c>
      <c r="J19" s="66"/>
      <c r="K19" s="66"/>
      <c r="L19" s="66"/>
      <c r="M19" s="78"/>
      <c r="N19" s="77">
        <f t="shared" si="0"/>
        <v>1</v>
      </c>
      <c r="O19" s="79">
        <v>0</v>
      </c>
      <c r="P19" s="114" t="s">
        <v>59</v>
      </c>
      <c r="Q19" s="17"/>
    </row>
    <row r="20" spans="1:17" s="18" customFormat="1" ht="48.75" customHeight="1">
      <c r="A20" s="155"/>
      <c r="B20" s="40" t="s">
        <v>83</v>
      </c>
      <c r="C20" s="21"/>
      <c r="D20" s="73"/>
      <c r="E20" s="73"/>
      <c r="F20" s="73"/>
      <c r="G20" s="66">
        <v>1</v>
      </c>
      <c r="H20" s="66"/>
      <c r="I20" s="66"/>
      <c r="J20" s="66"/>
      <c r="K20" s="66"/>
      <c r="L20" s="66"/>
      <c r="M20" s="78"/>
      <c r="N20" s="77">
        <v>0</v>
      </c>
      <c r="O20" s="79">
        <v>1</v>
      </c>
      <c r="P20" s="114" t="s">
        <v>59</v>
      </c>
      <c r="Q20" s="17"/>
    </row>
    <row r="21" spans="1:17" s="18" customFormat="1" ht="37.5" customHeight="1">
      <c r="A21" s="156"/>
      <c r="B21" s="35" t="s">
        <v>43</v>
      </c>
      <c r="C21" s="21"/>
      <c r="D21" s="73"/>
      <c r="E21" s="73"/>
      <c r="F21" s="73"/>
      <c r="G21" s="73"/>
      <c r="H21" s="73"/>
      <c r="I21" s="73"/>
      <c r="J21" s="73"/>
      <c r="K21" s="73"/>
      <c r="L21" s="66">
        <v>1</v>
      </c>
      <c r="M21" s="78"/>
      <c r="N21" s="77">
        <f t="shared" si="0"/>
        <v>1</v>
      </c>
      <c r="O21" s="79">
        <v>0</v>
      </c>
      <c r="P21" s="124"/>
      <c r="Q21" s="17"/>
    </row>
    <row r="22" spans="1:17" s="18" customFormat="1" ht="18.75" customHeight="1" thickBot="1">
      <c r="A22" s="22" t="s">
        <v>35</v>
      </c>
      <c r="B22" s="41"/>
      <c r="C22" s="23">
        <f>SUM(C14:C21)</f>
        <v>0</v>
      </c>
      <c r="D22" s="68">
        <f t="shared" ref="D22:O22" si="2">SUM(D14:D21)</f>
        <v>0</v>
      </c>
      <c r="E22" s="68">
        <f t="shared" si="2"/>
        <v>1</v>
      </c>
      <c r="F22" s="68">
        <f t="shared" si="2"/>
        <v>0</v>
      </c>
      <c r="G22" s="68">
        <f t="shared" si="2"/>
        <v>6</v>
      </c>
      <c r="H22" s="68">
        <f t="shared" si="2"/>
        <v>0</v>
      </c>
      <c r="I22" s="68">
        <f t="shared" si="2"/>
        <v>5</v>
      </c>
      <c r="J22" s="68">
        <f t="shared" si="2"/>
        <v>0</v>
      </c>
      <c r="K22" s="68">
        <f t="shared" si="2"/>
        <v>0</v>
      </c>
      <c r="L22" s="68">
        <f t="shared" si="2"/>
        <v>1</v>
      </c>
      <c r="M22" s="82">
        <f t="shared" si="2"/>
        <v>0</v>
      </c>
      <c r="N22" s="82">
        <f>SUM(N14:N21)</f>
        <v>11</v>
      </c>
      <c r="O22" s="83">
        <f t="shared" si="2"/>
        <v>2</v>
      </c>
      <c r="P22" s="126"/>
      <c r="Q22" s="17"/>
    </row>
    <row r="23" spans="1:17" s="18" customFormat="1" ht="39.75" customHeight="1">
      <c r="A23" s="154" t="s">
        <v>38</v>
      </c>
      <c r="B23" s="38" t="s">
        <v>66</v>
      </c>
      <c r="C23" s="19"/>
      <c r="D23" s="65"/>
      <c r="E23" s="65">
        <v>1</v>
      </c>
      <c r="F23" s="65"/>
      <c r="G23" s="65"/>
      <c r="H23" s="65"/>
      <c r="I23" s="65"/>
      <c r="J23" s="65"/>
      <c r="K23" s="65"/>
      <c r="L23" s="65"/>
      <c r="M23" s="84"/>
      <c r="N23" s="77">
        <f>SUM(C23:L23)</f>
        <v>1</v>
      </c>
      <c r="O23" s="81">
        <v>0</v>
      </c>
      <c r="P23" s="127"/>
      <c r="Q23" s="17"/>
    </row>
    <row r="24" spans="1:17" s="18" customFormat="1" ht="50.25" customHeight="1">
      <c r="A24" s="155"/>
      <c r="B24" s="54" t="s">
        <v>79</v>
      </c>
      <c r="C24" s="48"/>
      <c r="D24" s="67"/>
      <c r="E24" s="67"/>
      <c r="F24" s="67"/>
      <c r="G24" s="67">
        <v>1</v>
      </c>
      <c r="H24" s="67"/>
      <c r="I24" s="67"/>
      <c r="J24" s="67"/>
      <c r="K24" s="67"/>
      <c r="L24" s="67"/>
      <c r="M24" s="80"/>
      <c r="N24" s="77">
        <f>SUM(C24:L24)</f>
        <v>1</v>
      </c>
      <c r="O24" s="81">
        <v>0</v>
      </c>
      <c r="P24" s="128"/>
      <c r="Q24" s="17"/>
    </row>
    <row r="25" spans="1:17" s="18" customFormat="1" ht="45" customHeight="1">
      <c r="A25" s="156"/>
      <c r="B25" s="39" t="s">
        <v>18</v>
      </c>
      <c r="C25" s="21"/>
      <c r="D25" s="66"/>
      <c r="E25" s="66"/>
      <c r="F25" s="66"/>
      <c r="G25" s="66">
        <v>4</v>
      </c>
      <c r="H25" s="66"/>
      <c r="I25" s="66"/>
      <c r="J25" s="66"/>
      <c r="K25" s="66"/>
      <c r="L25" s="66"/>
      <c r="M25" s="78"/>
      <c r="N25" s="77">
        <v>4</v>
      </c>
      <c r="O25" s="79">
        <v>0</v>
      </c>
      <c r="P25" s="114"/>
      <c r="Q25" s="17"/>
    </row>
    <row r="26" spans="1:17" ht="18.75" customHeight="1" thickBot="1">
      <c r="A26" s="22" t="s">
        <v>35</v>
      </c>
      <c r="B26" s="41"/>
      <c r="C26" s="23">
        <f>SUM(C23:C25)</f>
        <v>0</v>
      </c>
      <c r="D26" s="68">
        <f t="shared" ref="D26:O26" si="3">SUM(D23:D25)</f>
        <v>0</v>
      </c>
      <c r="E26" s="68">
        <f t="shared" si="3"/>
        <v>1</v>
      </c>
      <c r="F26" s="68">
        <f t="shared" si="3"/>
        <v>0</v>
      </c>
      <c r="G26" s="68">
        <f>SUM(G23:G25)</f>
        <v>5</v>
      </c>
      <c r="H26" s="68">
        <f t="shared" si="3"/>
        <v>0</v>
      </c>
      <c r="I26" s="68">
        <f t="shared" si="3"/>
        <v>0</v>
      </c>
      <c r="J26" s="68">
        <f t="shared" si="3"/>
        <v>0</v>
      </c>
      <c r="K26" s="68">
        <f t="shared" si="3"/>
        <v>0</v>
      </c>
      <c r="L26" s="68">
        <f t="shared" si="3"/>
        <v>0</v>
      </c>
      <c r="M26" s="82">
        <f t="shared" si="3"/>
        <v>0</v>
      </c>
      <c r="N26" s="82">
        <f>SUM(N23:N25)</f>
        <v>6</v>
      </c>
      <c r="O26" s="83">
        <f t="shared" si="3"/>
        <v>0</v>
      </c>
      <c r="P26" s="126"/>
      <c r="Q26" s="5"/>
    </row>
    <row r="27" spans="1:17" ht="44.25" customHeight="1">
      <c r="A27" s="137" t="s">
        <v>22</v>
      </c>
      <c r="B27" s="38" t="s">
        <v>67</v>
      </c>
      <c r="C27" s="65"/>
      <c r="D27" s="65"/>
      <c r="E27" s="65">
        <v>1</v>
      </c>
      <c r="F27" s="65"/>
      <c r="G27" s="65"/>
      <c r="H27" s="65"/>
      <c r="I27" s="65"/>
      <c r="J27" s="65"/>
      <c r="K27" s="65"/>
      <c r="L27" s="65"/>
      <c r="M27" s="84"/>
      <c r="N27" s="85">
        <f t="shared" si="0"/>
        <v>1</v>
      </c>
      <c r="O27" s="86">
        <v>0</v>
      </c>
      <c r="P27" s="129"/>
      <c r="Q27" s="5"/>
    </row>
    <row r="28" spans="1:17" ht="54" customHeight="1">
      <c r="A28" s="138"/>
      <c r="B28" s="36" t="s">
        <v>68</v>
      </c>
      <c r="C28" s="66"/>
      <c r="D28" s="66"/>
      <c r="E28" s="66"/>
      <c r="F28" s="66">
        <v>1</v>
      </c>
      <c r="G28" s="66"/>
      <c r="H28" s="66"/>
      <c r="I28" s="66"/>
      <c r="J28" s="66"/>
      <c r="K28" s="66"/>
      <c r="L28" s="66"/>
      <c r="M28" s="78"/>
      <c r="N28" s="77">
        <f t="shared" si="0"/>
        <v>1</v>
      </c>
      <c r="O28" s="79">
        <v>0</v>
      </c>
      <c r="P28" s="124"/>
      <c r="Q28" s="5"/>
    </row>
    <row r="29" spans="1:17" ht="60.75" customHeight="1">
      <c r="A29" s="138"/>
      <c r="B29" s="39" t="s">
        <v>18</v>
      </c>
      <c r="C29" s="10"/>
      <c r="D29" s="60"/>
      <c r="E29" s="60"/>
      <c r="F29" s="60"/>
      <c r="G29" s="31">
        <v>7</v>
      </c>
      <c r="H29" s="31"/>
      <c r="I29" s="31"/>
      <c r="J29" s="31"/>
      <c r="K29" s="31"/>
      <c r="L29" s="31"/>
      <c r="M29" s="87"/>
      <c r="N29" s="77">
        <v>5</v>
      </c>
      <c r="O29" s="88">
        <v>2</v>
      </c>
      <c r="P29" s="117" t="s">
        <v>60</v>
      </c>
      <c r="Q29" s="5"/>
    </row>
    <row r="30" spans="1:17" ht="60.75" customHeight="1">
      <c r="A30" s="138"/>
      <c r="B30" s="39" t="s">
        <v>81</v>
      </c>
      <c r="C30" s="15"/>
      <c r="D30" s="62"/>
      <c r="E30" s="62"/>
      <c r="F30" s="62"/>
      <c r="G30" s="69">
        <v>1</v>
      </c>
      <c r="H30" s="69"/>
      <c r="I30" s="69"/>
      <c r="J30" s="69"/>
      <c r="K30" s="69"/>
      <c r="L30" s="69"/>
      <c r="M30" s="89"/>
      <c r="N30" s="77">
        <v>1</v>
      </c>
      <c r="O30" s="90">
        <v>0</v>
      </c>
      <c r="P30" s="117"/>
      <c r="Q30" s="5"/>
    </row>
    <row r="31" spans="1:17" ht="60.75" customHeight="1">
      <c r="A31" s="139"/>
      <c r="B31" s="39" t="s">
        <v>74</v>
      </c>
      <c r="C31" s="15"/>
      <c r="D31" s="62"/>
      <c r="E31" s="62"/>
      <c r="F31" s="69"/>
      <c r="G31" s="69">
        <v>1</v>
      </c>
      <c r="H31" s="69"/>
      <c r="I31" s="69"/>
      <c r="J31" s="69"/>
      <c r="K31" s="69"/>
      <c r="L31" s="69"/>
      <c r="M31" s="89"/>
      <c r="N31" s="77">
        <v>0</v>
      </c>
      <c r="O31" s="90">
        <v>1</v>
      </c>
      <c r="P31" s="117" t="s">
        <v>63</v>
      </c>
      <c r="Q31" s="5"/>
    </row>
    <row r="32" spans="1:17" ht="57.75" customHeight="1">
      <c r="A32" s="153" t="s">
        <v>22</v>
      </c>
      <c r="B32" s="35" t="s">
        <v>34</v>
      </c>
      <c r="C32" s="6"/>
      <c r="D32" s="59"/>
      <c r="E32" s="59"/>
      <c r="F32" s="59"/>
      <c r="G32" s="64"/>
      <c r="H32" s="64"/>
      <c r="I32" s="64">
        <v>3</v>
      </c>
      <c r="J32" s="64"/>
      <c r="K32" s="64"/>
      <c r="L32" s="64"/>
      <c r="M32" s="91"/>
      <c r="N32" s="77">
        <f t="shared" si="0"/>
        <v>3</v>
      </c>
      <c r="O32" s="88">
        <v>0</v>
      </c>
      <c r="P32" s="130"/>
      <c r="Q32" s="5"/>
    </row>
    <row r="33" spans="1:17" ht="42" customHeight="1">
      <c r="A33" s="138"/>
      <c r="B33" s="39" t="s">
        <v>24</v>
      </c>
      <c r="C33" s="10"/>
      <c r="D33" s="60"/>
      <c r="E33" s="60"/>
      <c r="F33" s="60"/>
      <c r="G33" s="31"/>
      <c r="H33" s="31"/>
      <c r="I33" s="31">
        <v>2</v>
      </c>
      <c r="J33" s="31"/>
      <c r="K33" s="31"/>
      <c r="L33" s="31"/>
      <c r="M33" s="87"/>
      <c r="N33" s="77">
        <f t="shared" si="0"/>
        <v>2</v>
      </c>
      <c r="O33" s="88">
        <v>0</v>
      </c>
      <c r="P33" s="130"/>
      <c r="Q33" s="5"/>
    </row>
    <row r="34" spans="1:17" ht="50.25" customHeight="1">
      <c r="A34" s="138"/>
      <c r="B34" s="39" t="s">
        <v>62</v>
      </c>
      <c r="C34" s="10"/>
      <c r="D34" s="60"/>
      <c r="E34" s="60"/>
      <c r="F34" s="60"/>
      <c r="G34" s="31"/>
      <c r="H34" s="31"/>
      <c r="I34" s="31">
        <v>2</v>
      </c>
      <c r="J34" s="31"/>
      <c r="K34" s="31"/>
      <c r="L34" s="31"/>
      <c r="M34" s="87"/>
      <c r="N34" s="77">
        <v>1</v>
      </c>
      <c r="O34" s="88">
        <v>1</v>
      </c>
      <c r="P34" s="117" t="s">
        <v>77</v>
      </c>
      <c r="Q34" s="5"/>
    </row>
    <row r="35" spans="1:17" ht="39" customHeight="1">
      <c r="A35" s="138"/>
      <c r="B35" s="39" t="s">
        <v>25</v>
      </c>
      <c r="C35" s="10"/>
      <c r="D35" s="60"/>
      <c r="E35" s="60"/>
      <c r="F35" s="60"/>
      <c r="G35" s="60"/>
      <c r="H35" s="60"/>
      <c r="I35" s="31"/>
      <c r="J35" s="31">
        <v>2</v>
      </c>
      <c r="K35" s="31">
        <v>7</v>
      </c>
      <c r="L35" s="31"/>
      <c r="M35" s="87"/>
      <c r="N35" s="77">
        <f t="shared" si="0"/>
        <v>9</v>
      </c>
      <c r="O35" s="88">
        <v>0</v>
      </c>
      <c r="P35" s="118"/>
      <c r="Q35" s="5"/>
    </row>
    <row r="36" spans="1:17" ht="63.75" customHeight="1">
      <c r="A36" s="138"/>
      <c r="B36" s="43" t="s">
        <v>26</v>
      </c>
      <c r="C36" s="6"/>
      <c r="D36" s="59"/>
      <c r="E36" s="59"/>
      <c r="F36" s="59"/>
      <c r="G36" s="59"/>
      <c r="H36" s="59"/>
      <c r="I36" s="64"/>
      <c r="J36" s="64"/>
      <c r="K36" s="64"/>
      <c r="L36" s="64">
        <v>9</v>
      </c>
      <c r="M36" s="91"/>
      <c r="N36" s="77">
        <f t="shared" si="0"/>
        <v>9</v>
      </c>
      <c r="O36" s="88">
        <v>0</v>
      </c>
      <c r="P36" s="118"/>
      <c r="Q36" s="5"/>
    </row>
    <row r="37" spans="1:17" ht="31.5" customHeight="1">
      <c r="A37" s="138"/>
      <c r="B37" s="44" t="s">
        <v>27</v>
      </c>
      <c r="C37" s="6"/>
      <c r="D37" s="59"/>
      <c r="E37" s="59"/>
      <c r="F37" s="59"/>
      <c r="G37" s="59"/>
      <c r="H37" s="59"/>
      <c r="I37" s="59"/>
      <c r="J37" s="59"/>
      <c r="K37" s="64"/>
      <c r="L37" s="64">
        <v>38</v>
      </c>
      <c r="M37" s="91"/>
      <c r="N37" s="77">
        <f t="shared" si="0"/>
        <v>38</v>
      </c>
      <c r="O37" s="88">
        <v>0</v>
      </c>
      <c r="P37" s="118"/>
      <c r="Q37" s="5"/>
    </row>
    <row r="38" spans="1:17" ht="39.75" customHeight="1">
      <c r="A38" s="138"/>
      <c r="B38" s="39" t="s">
        <v>15</v>
      </c>
      <c r="C38" s="10"/>
      <c r="D38" s="60"/>
      <c r="E38" s="60"/>
      <c r="F38" s="60"/>
      <c r="G38" s="60"/>
      <c r="H38" s="60"/>
      <c r="I38" s="60"/>
      <c r="J38" s="60"/>
      <c r="K38" s="60"/>
      <c r="L38" s="31">
        <v>7</v>
      </c>
      <c r="M38" s="87"/>
      <c r="N38" s="77">
        <f t="shared" si="0"/>
        <v>7</v>
      </c>
      <c r="O38" s="88">
        <v>0</v>
      </c>
      <c r="P38" s="118"/>
      <c r="Q38" s="5"/>
    </row>
    <row r="39" spans="1:17" ht="40.5" customHeight="1">
      <c r="A39" s="138"/>
      <c r="B39" s="39" t="s">
        <v>28</v>
      </c>
      <c r="C39" s="10"/>
      <c r="D39" s="60"/>
      <c r="E39" s="60"/>
      <c r="F39" s="60"/>
      <c r="G39" s="60"/>
      <c r="H39" s="60"/>
      <c r="I39" s="60"/>
      <c r="J39" s="60"/>
      <c r="K39" s="60"/>
      <c r="L39" s="31">
        <v>9</v>
      </c>
      <c r="M39" s="87"/>
      <c r="N39" s="77">
        <f t="shared" si="0"/>
        <v>9</v>
      </c>
      <c r="O39" s="88">
        <v>0</v>
      </c>
      <c r="P39" s="118"/>
      <c r="Q39" s="5"/>
    </row>
    <row r="40" spans="1:17" ht="38.25" customHeight="1">
      <c r="A40" s="138"/>
      <c r="B40" s="39" t="s">
        <v>29</v>
      </c>
      <c r="C40" s="10"/>
      <c r="D40" s="60"/>
      <c r="E40" s="60"/>
      <c r="F40" s="60"/>
      <c r="G40" s="60"/>
      <c r="H40" s="60"/>
      <c r="I40" s="60"/>
      <c r="J40" s="60"/>
      <c r="K40" s="60"/>
      <c r="L40" s="31">
        <v>11</v>
      </c>
      <c r="M40" s="87"/>
      <c r="N40" s="77">
        <f t="shared" si="0"/>
        <v>11</v>
      </c>
      <c r="O40" s="88">
        <v>0</v>
      </c>
      <c r="P40" s="118"/>
      <c r="Q40" s="5"/>
    </row>
    <row r="41" spans="1:17" ht="37.5" customHeight="1">
      <c r="A41" s="138"/>
      <c r="B41" s="39" t="s">
        <v>30</v>
      </c>
      <c r="C41" s="10"/>
      <c r="D41" s="60"/>
      <c r="E41" s="60"/>
      <c r="F41" s="60"/>
      <c r="G41" s="60"/>
      <c r="H41" s="60"/>
      <c r="I41" s="60"/>
      <c r="J41" s="60"/>
      <c r="K41" s="60"/>
      <c r="L41" s="31">
        <v>3</v>
      </c>
      <c r="M41" s="87"/>
      <c r="N41" s="77">
        <f t="shared" si="0"/>
        <v>3</v>
      </c>
      <c r="O41" s="88">
        <v>0</v>
      </c>
      <c r="P41" s="118"/>
      <c r="Q41" s="5"/>
    </row>
    <row r="42" spans="1:17" ht="48" customHeight="1">
      <c r="A42" s="138"/>
      <c r="B42" s="45" t="s">
        <v>31</v>
      </c>
      <c r="C42" s="27"/>
      <c r="D42" s="61"/>
      <c r="E42" s="61"/>
      <c r="F42" s="61"/>
      <c r="G42" s="61"/>
      <c r="H42" s="61"/>
      <c r="I42" s="61"/>
      <c r="J42" s="61"/>
      <c r="K42" s="61"/>
      <c r="L42" s="71">
        <v>6</v>
      </c>
      <c r="M42" s="92"/>
      <c r="N42" s="77">
        <v>6</v>
      </c>
      <c r="O42" s="93">
        <v>0</v>
      </c>
      <c r="P42" s="118"/>
      <c r="Q42" s="5"/>
    </row>
    <row r="43" spans="1:17" ht="50.25" customHeight="1">
      <c r="A43" s="138"/>
      <c r="B43" s="39" t="s">
        <v>32</v>
      </c>
      <c r="C43" s="10"/>
      <c r="D43" s="60"/>
      <c r="E43" s="60"/>
      <c r="F43" s="60"/>
      <c r="G43" s="60"/>
      <c r="H43" s="60"/>
      <c r="I43" s="60"/>
      <c r="J43" s="60"/>
      <c r="K43" s="60"/>
      <c r="L43" s="31">
        <v>7</v>
      </c>
      <c r="M43" s="87"/>
      <c r="N43" s="77">
        <v>7</v>
      </c>
      <c r="O43" s="88">
        <v>0</v>
      </c>
      <c r="P43" s="118"/>
      <c r="Q43" s="5"/>
    </row>
    <row r="44" spans="1:17" ht="47.25" customHeight="1">
      <c r="A44" s="139"/>
      <c r="B44" s="39" t="s">
        <v>44</v>
      </c>
      <c r="C44" s="10"/>
      <c r="D44" s="60"/>
      <c r="E44" s="60"/>
      <c r="F44" s="60"/>
      <c r="G44" s="60"/>
      <c r="H44" s="60"/>
      <c r="I44" s="60"/>
      <c r="J44" s="60"/>
      <c r="K44" s="60"/>
      <c r="L44" s="31">
        <v>6</v>
      </c>
      <c r="M44" s="87"/>
      <c r="N44" s="77">
        <f t="shared" si="0"/>
        <v>6</v>
      </c>
      <c r="O44" s="88">
        <v>0</v>
      </c>
      <c r="P44" s="118"/>
      <c r="Q44" s="5"/>
    </row>
    <row r="45" spans="1:17" ht="32.25" customHeight="1">
      <c r="A45" s="138" t="s">
        <v>22</v>
      </c>
      <c r="B45" s="56" t="s">
        <v>45</v>
      </c>
      <c r="C45" s="15"/>
      <c r="D45" s="62"/>
      <c r="E45" s="62"/>
      <c r="F45" s="62"/>
      <c r="G45" s="62"/>
      <c r="H45" s="62"/>
      <c r="I45" s="62"/>
      <c r="J45" s="62"/>
      <c r="K45" s="62"/>
      <c r="L45" s="69">
        <v>29</v>
      </c>
      <c r="M45" s="89"/>
      <c r="N45" s="94">
        <f t="shared" si="0"/>
        <v>29</v>
      </c>
      <c r="O45" s="90">
        <v>0</v>
      </c>
      <c r="P45" s="119"/>
      <c r="Q45" s="5"/>
    </row>
    <row r="46" spans="1:17" ht="48" customHeight="1">
      <c r="A46" s="138"/>
      <c r="B46" s="42" t="s">
        <v>46</v>
      </c>
      <c r="C46" s="15"/>
      <c r="D46" s="62"/>
      <c r="E46" s="62"/>
      <c r="F46" s="62"/>
      <c r="G46" s="62"/>
      <c r="H46" s="62"/>
      <c r="I46" s="62"/>
      <c r="J46" s="62"/>
      <c r="K46" s="62"/>
      <c r="L46" s="69">
        <v>2</v>
      </c>
      <c r="M46" s="89"/>
      <c r="N46" s="77">
        <f t="shared" si="0"/>
        <v>2</v>
      </c>
      <c r="O46" s="90">
        <v>0</v>
      </c>
      <c r="P46" s="119"/>
      <c r="Q46" s="5"/>
    </row>
    <row r="47" spans="1:17" ht="45.75" customHeight="1">
      <c r="A47" s="138"/>
      <c r="B47" s="35" t="s">
        <v>47</v>
      </c>
      <c r="C47" s="10"/>
      <c r="D47" s="60"/>
      <c r="E47" s="60"/>
      <c r="F47" s="60"/>
      <c r="G47" s="60"/>
      <c r="H47" s="60"/>
      <c r="I47" s="60"/>
      <c r="J47" s="60"/>
      <c r="K47" s="60"/>
      <c r="L47" s="31">
        <v>3</v>
      </c>
      <c r="M47" s="87"/>
      <c r="N47" s="77">
        <f t="shared" si="0"/>
        <v>3</v>
      </c>
      <c r="O47" s="88">
        <v>0</v>
      </c>
      <c r="P47" s="118"/>
      <c r="Q47" s="5"/>
    </row>
    <row r="48" spans="1:17" ht="24.75" customHeight="1">
      <c r="A48" s="138"/>
      <c r="B48" s="35" t="s">
        <v>48</v>
      </c>
      <c r="C48" s="10"/>
      <c r="D48" s="60"/>
      <c r="E48" s="60"/>
      <c r="F48" s="60"/>
      <c r="G48" s="60"/>
      <c r="H48" s="60"/>
      <c r="I48" s="60"/>
      <c r="J48" s="60"/>
      <c r="K48" s="60"/>
      <c r="L48" s="31">
        <v>2</v>
      </c>
      <c r="M48" s="87"/>
      <c r="N48" s="77">
        <f t="shared" si="0"/>
        <v>2</v>
      </c>
      <c r="O48" s="88">
        <v>0</v>
      </c>
      <c r="P48" s="118"/>
      <c r="Q48" s="5"/>
    </row>
    <row r="49" spans="1:17" ht="38.25" customHeight="1">
      <c r="A49" s="138"/>
      <c r="B49" s="35" t="s">
        <v>49</v>
      </c>
      <c r="C49" s="10"/>
      <c r="D49" s="60"/>
      <c r="E49" s="60"/>
      <c r="F49" s="60"/>
      <c r="G49" s="60"/>
      <c r="H49" s="60"/>
      <c r="I49" s="60"/>
      <c r="J49" s="60"/>
      <c r="K49" s="60"/>
      <c r="L49" s="31">
        <v>1</v>
      </c>
      <c r="M49" s="87"/>
      <c r="N49" s="77">
        <f t="shared" si="0"/>
        <v>1</v>
      </c>
      <c r="O49" s="88">
        <v>0</v>
      </c>
      <c r="P49" s="118"/>
      <c r="Q49" s="5"/>
    </row>
    <row r="50" spans="1:17" ht="39.75" customHeight="1">
      <c r="A50" s="138"/>
      <c r="B50" s="35" t="s">
        <v>50</v>
      </c>
      <c r="C50" s="10"/>
      <c r="D50" s="60"/>
      <c r="E50" s="60"/>
      <c r="F50" s="60"/>
      <c r="G50" s="60"/>
      <c r="H50" s="60"/>
      <c r="I50" s="60"/>
      <c r="J50" s="60"/>
      <c r="K50" s="60"/>
      <c r="L50" s="31">
        <v>4</v>
      </c>
      <c r="M50" s="87"/>
      <c r="N50" s="77">
        <f t="shared" si="0"/>
        <v>4</v>
      </c>
      <c r="O50" s="88">
        <v>0</v>
      </c>
      <c r="P50" s="118"/>
      <c r="Q50" s="5"/>
    </row>
    <row r="51" spans="1:17" ht="49.5" customHeight="1">
      <c r="A51" s="138"/>
      <c r="B51" s="35" t="s">
        <v>51</v>
      </c>
      <c r="C51" s="10"/>
      <c r="D51" s="60"/>
      <c r="E51" s="60"/>
      <c r="F51" s="60"/>
      <c r="G51" s="60"/>
      <c r="H51" s="60"/>
      <c r="I51" s="60"/>
      <c r="J51" s="60"/>
      <c r="K51" s="60"/>
      <c r="L51" s="31">
        <v>1</v>
      </c>
      <c r="M51" s="87"/>
      <c r="N51" s="77">
        <f t="shared" si="0"/>
        <v>1</v>
      </c>
      <c r="O51" s="88">
        <v>0</v>
      </c>
      <c r="P51" s="118"/>
      <c r="Q51" s="5"/>
    </row>
    <row r="52" spans="1:17" ht="60.75" customHeight="1">
      <c r="A52" s="138"/>
      <c r="B52" s="35" t="s">
        <v>52</v>
      </c>
      <c r="C52" s="10"/>
      <c r="D52" s="60"/>
      <c r="E52" s="60"/>
      <c r="F52" s="60"/>
      <c r="G52" s="60"/>
      <c r="H52" s="60"/>
      <c r="I52" s="60"/>
      <c r="J52" s="60"/>
      <c r="K52" s="31"/>
      <c r="L52" s="31">
        <v>28</v>
      </c>
      <c r="M52" s="87"/>
      <c r="N52" s="77">
        <f t="shared" si="0"/>
        <v>28</v>
      </c>
      <c r="O52" s="88">
        <v>0</v>
      </c>
      <c r="P52" s="118"/>
      <c r="Q52" s="5"/>
    </row>
    <row r="53" spans="1:17" ht="33" customHeight="1">
      <c r="A53" s="139"/>
      <c r="B53" s="35" t="s">
        <v>53</v>
      </c>
      <c r="C53" s="28"/>
      <c r="D53" s="75"/>
      <c r="E53" s="75"/>
      <c r="F53" s="75"/>
      <c r="G53" s="75"/>
      <c r="H53" s="75"/>
      <c r="I53" s="75"/>
      <c r="J53" s="75"/>
      <c r="K53" s="75"/>
      <c r="L53" s="31">
        <v>5</v>
      </c>
      <c r="M53" s="95"/>
      <c r="N53" s="96">
        <f t="shared" si="0"/>
        <v>5</v>
      </c>
      <c r="O53" s="88">
        <v>0</v>
      </c>
      <c r="P53" s="118"/>
    </row>
    <row r="54" spans="1:17" ht="18.75" customHeight="1" thickBot="1">
      <c r="A54" s="26" t="s">
        <v>35</v>
      </c>
      <c r="B54" s="41"/>
      <c r="C54" s="29">
        <f>SUM(C27:C53)</f>
        <v>0</v>
      </c>
      <c r="D54" s="72">
        <f t="shared" ref="D54:K54" si="4">SUM(D27:D53)</f>
        <v>0</v>
      </c>
      <c r="E54" s="72">
        <f t="shared" si="4"/>
        <v>1</v>
      </c>
      <c r="F54" s="72">
        <f t="shared" si="4"/>
        <v>1</v>
      </c>
      <c r="G54" s="72">
        <f t="shared" si="4"/>
        <v>9</v>
      </c>
      <c r="H54" s="72">
        <f t="shared" si="4"/>
        <v>0</v>
      </c>
      <c r="I54" s="72">
        <f t="shared" si="4"/>
        <v>7</v>
      </c>
      <c r="J54" s="72">
        <f t="shared" si="4"/>
        <v>2</v>
      </c>
      <c r="K54" s="72">
        <f t="shared" si="4"/>
        <v>7</v>
      </c>
      <c r="L54" s="72">
        <f>SUM(L27:L53)</f>
        <v>171</v>
      </c>
      <c r="M54" s="97">
        <f t="shared" ref="M54" si="5">SUM(M27:M53)</f>
        <v>0</v>
      </c>
      <c r="N54" s="97">
        <f>SUM(N27:N53)</f>
        <v>194</v>
      </c>
      <c r="O54" s="98">
        <f>SUM(O27:O53)</f>
        <v>4</v>
      </c>
      <c r="P54" s="131"/>
    </row>
    <row r="55" spans="1:17" ht="39.75" customHeight="1">
      <c r="A55" s="159" t="s">
        <v>39</v>
      </c>
      <c r="B55" s="46" t="s">
        <v>69</v>
      </c>
      <c r="C55" s="25"/>
      <c r="D55" s="63"/>
      <c r="E55" s="70">
        <v>1</v>
      </c>
      <c r="F55" s="70"/>
      <c r="G55" s="70"/>
      <c r="H55" s="70"/>
      <c r="I55" s="70"/>
      <c r="J55" s="70"/>
      <c r="K55" s="70"/>
      <c r="L55" s="70"/>
      <c r="M55" s="99"/>
      <c r="N55" s="77">
        <f t="shared" si="0"/>
        <v>1</v>
      </c>
      <c r="O55" s="90">
        <v>0</v>
      </c>
      <c r="P55" s="132"/>
      <c r="Q55" s="5"/>
    </row>
    <row r="56" spans="1:17" ht="30.75" customHeight="1">
      <c r="A56" s="160"/>
      <c r="B56" s="100" t="s">
        <v>54</v>
      </c>
      <c r="C56" s="64"/>
      <c r="D56" s="64"/>
      <c r="E56" s="64"/>
      <c r="F56" s="64"/>
      <c r="G56" s="64">
        <v>2</v>
      </c>
      <c r="H56" s="64"/>
      <c r="I56" s="64"/>
      <c r="J56" s="64"/>
      <c r="K56" s="64"/>
      <c r="L56" s="64"/>
      <c r="M56" s="91"/>
      <c r="N56" s="77">
        <v>1</v>
      </c>
      <c r="O56" s="88">
        <v>1</v>
      </c>
      <c r="P56" s="115" t="s">
        <v>78</v>
      </c>
      <c r="Q56" s="5"/>
    </row>
    <row r="57" spans="1:17" ht="18.75" customHeight="1" thickBot="1">
      <c r="A57" s="26" t="s">
        <v>35</v>
      </c>
      <c r="B57" s="101"/>
      <c r="C57" s="72">
        <f>SUM(C55:C56)</f>
        <v>0</v>
      </c>
      <c r="D57" s="72">
        <f t="shared" ref="D57:O57" si="6">SUM(D55:D56)</f>
        <v>0</v>
      </c>
      <c r="E57" s="72">
        <f t="shared" si="6"/>
        <v>1</v>
      </c>
      <c r="F57" s="72">
        <f t="shared" si="6"/>
        <v>0</v>
      </c>
      <c r="G57" s="72">
        <f t="shared" si="6"/>
        <v>2</v>
      </c>
      <c r="H57" s="72">
        <f t="shared" si="6"/>
        <v>0</v>
      </c>
      <c r="I57" s="72">
        <f t="shared" si="6"/>
        <v>0</v>
      </c>
      <c r="J57" s="72">
        <f t="shared" si="6"/>
        <v>0</v>
      </c>
      <c r="K57" s="72">
        <f t="shared" si="6"/>
        <v>0</v>
      </c>
      <c r="L57" s="72">
        <f t="shared" si="6"/>
        <v>0</v>
      </c>
      <c r="M57" s="97">
        <f t="shared" si="6"/>
        <v>0</v>
      </c>
      <c r="N57" s="97">
        <f>SUM(N55:N56)</f>
        <v>2</v>
      </c>
      <c r="O57" s="98">
        <f t="shared" si="6"/>
        <v>1</v>
      </c>
      <c r="P57" s="126"/>
      <c r="Q57" s="5"/>
    </row>
    <row r="58" spans="1:17" ht="36" customHeight="1">
      <c r="A58" s="161" t="s">
        <v>40</v>
      </c>
      <c r="B58" s="102" t="s">
        <v>71</v>
      </c>
      <c r="C58" s="70"/>
      <c r="D58" s="70"/>
      <c r="E58" s="70">
        <v>1</v>
      </c>
      <c r="F58" s="70"/>
      <c r="G58" s="70"/>
      <c r="H58" s="70"/>
      <c r="I58" s="70"/>
      <c r="J58" s="70"/>
      <c r="K58" s="70"/>
      <c r="L58" s="70"/>
      <c r="M58" s="99"/>
      <c r="N58" s="77">
        <f t="shared" si="0"/>
        <v>1</v>
      </c>
      <c r="O58" s="90">
        <v>0</v>
      </c>
      <c r="P58" s="133"/>
      <c r="Q58" s="5"/>
    </row>
    <row r="59" spans="1:17" ht="36" customHeight="1">
      <c r="A59" s="162"/>
      <c r="B59" s="103" t="s">
        <v>56</v>
      </c>
      <c r="C59" s="64"/>
      <c r="D59" s="64"/>
      <c r="E59" s="64"/>
      <c r="F59" s="64"/>
      <c r="G59" s="64">
        <v>1</v>
      </c>
      <c r="H59" s="64"/>
      <c r="I59" s="64"/>
      <c r="J59" s="64"/>
      <c r="K59" s="64"/>
      <c r="L59" s="64"/>
      <c r="M59" s="91"/>
      <c r="N59" s="77">
        <f t="shared" si="0"/>
        <v>1</v>
      </c>
      <c r="O59" s="88">
        <v>0</v>
      </c>
      <c r="P59" s="134"/>
      <c r="Q59" s="5"/>
    </row>
    <row r="60" spans="1:17" ht="39.75" customHeight="1">
      <c r="A60" s="162"/>
      <c r="B60" s="103" t="s">
        <v>55</v>
      </c>
      <c r="C60" s="64"/>
      <c r="D60" s="64"/>
      <c r="E60" s="64"/>
      <c r="F60" s="64"/>
      <c r="G60" s="64">
        <v>1</v>
      </c>
      <c r="H60" s="64"/>
      <c r="I60" s="64"/>
      <c r="J60" s="64"/>
      <c r="K60" s="64"/>
      <c r="L60" s="64"/>
      <c r="M60" s="91"/>
      <c r="N60" s="77">
        <f t="shared" si="0"/>
        <v>1</v>
      </c>
      <c r="O60" s="88">
        <v>0</v>
      </c>
      <c r="P60" s="134"/>
      <c r="Q60" s="5"/>
    </row>
    <row r="61" spans="1:17" ht="60.75" customHeight="1">
      <c r="A61" s="163"/>
      <c r="B61" s="35" t="s">
        <v>34</v>
      </c>
      <c r="C61" s="10"/>
      <c r="D61" s="31"/>
      <c r="E61" s="31"/>
      <c r="F61" s="31"/>
      <c r="G61" s="31"/>
      <c r="H61" s="31"/>
      <c r="I61" s="31">
        <v>3</v>
      </c>
      <c r="J61" s="31"/>
      <c r="K61" s="31"/>
      <c r="L61" s="31"/>
      <c r="M61" s="87"/>
      <c r="N61" s="77">
        <f t="shared" si="0"/>
        <v>3</v>
      </c>
      <c r="O61" s="88">
        <v>0</v>
      </c>
      <c r="P61" s="116"/>
      <c r="Q61" s="5"/>
    </row>
    <row r="62" spans="1:17" ht="18.75" customHeight="1" thickBot="1">
      <c r="A62" s="26" t="s">
        <v>35</v>
      </c>
      <c r="B62" s="41"/>
      <c r="C62" s="29">
        <f>SUM(C60:C61)</f>
        <v>0</v>
      </c>
      <c r="D62" s="72">
        <f t="shared" ref="D62" si="7">SUM(D60:D61)</f>
        <v>0</v>
      </c>
      <c r="E62" s="72">
        <f>SUM(E58:E61)</f>
        <v>1</v>
      </c>
      <c r="F62" s="72">
        <f t="shared" ref="F62:O62" si="8">SUM(F58:F61)</f>
        <v>0</v>
      </c>
      <c r="G62" s="72">
        <f t="shared" si="8"/>
        <v>2</v>
      </c>
      <c r="H62" s="72">
        <f t="shared" si="8"/>
        <v>0</v>
      </c>
      <c r="I62" s="72">
        <f t="shared" si="8"/>
        <v>3</v>
      </c>
      <c r="J62" s="72">
        <f t="shared" si="8"/>
        <v>0</v>
      </c>
      <c r="K62" s="72">
        <f t="shared" si="8"/>
        <v>0</v>
      </c>
      <c r="L62" s="72">
        <f t="shared" si="8"/>
        <v>0</v>
      </c>
      <c r="M62" s="97">
        <f t="shared" si="8"/>
        <v>0</v>
      </c>
      <c r="N62" s="97">
        <f>SUM(N58:N61)</f>
        <v>6</v>
      </c>
      <c r="O62" s="98">
        <f t="shared" si="8"/>
        <v>0</v>
      </c>
      <c r="P62" s="126"/>
      <c r="Q62" s="5"/>
    </row>
    <row r="63" spans="1:17" ht="43.5" customHeight="1">
      <c r="A63" s="159" t="s">
        <v>57</v>
      </c>
      <c r="B63" s="46" t="s">
        <v>70</v>
      </c>
      <c r="C63" s="15"/>
      <c r="D63" s="69"/>
      <c r="E63" s="69">
        <v>1</v>
      </c>
      <c r="F63" s="69"/>
      <c r="G63" s="69"/>
      <c r="H63" s="69"/>
      <c r="I63" s="69"/>
      <c r="J63" s="69"/>
      <c r="K63" s="69"/>
      <c r="L63" s="69"/>
      <c r="M63" s="89"/>
      <c r="N63" s="77">
        <v>1</v>
      </c>
      <c r="O63" s="90">
        <v>0</v>
      </c>
      <c r="P63" s="120" t="s">
        <v>80</v>
      </c>
      <c r="Q63" s="5"/>
    </row>
    <row r="64" spans="1:17" ht="45" customHeight="1">
      <c r="A64" s="161"/>
      <c r="B64" s="46" t="s">
        <v>58</v>
      </c>
      <c r="C64" s="15"/>
      <c r="D64" s="62"/>
      <c r="E64" s="62"/>
      <c r="F64" s="69"/>
      <c r="G64" s="69">
        <v>3</v>
      </c>
      <c r="H64" s="69"/>
      <c r="I64" s="69"/>
      <c r="J64" s="69"/>
      <c r="K64" s="69"/>
      <c r="L64" s="69"/>
      <c r="M64" s="89"/>
      <c r="N64" s="77">
        <v>2</v>
      </c>
      <c r="O64" s="90">
        <v>1</v>
      </c>
      <c r="P64" s="120" t="s">
        <v>82</v>
      </c>
      <c r="Q64" s="5"/>
    </row>
    <row r="65" spans="1:17" ht="53.25" customHeight="1">
      <c r="A65" s="161"/>
      <c r="B65" s="39" t="s">
        <v>56</v>
      </c>
      <c r="C65" s="10"/>
      <c r="D65" s="60"/>
      <c r="E65" s="60"/>
      <c r="F65" s="31"/>
      <c r="G65" s="31">
        <v>3</v>
      </c>
      <c r="H65" s="31"/>
      <c r="I65" s="31"/>
      <c r="J65" s="31"/>
      <c r="K65" s="31"/>
      <c r="L65" s="31"/>
      <c r="M65" s="87"/>
      <c r="N65" s="77">
        <v>0</v>
      </c>
      <c r="O65" s="88">
        <v>3</v>
      </c>
      <c r="P65" s="116" t="s">
        <v>85</v>
      </c>
      <c r="Q65" s="5"/>
    </row>
    <row r="66" spans="1:17" ht="54.75" customHeight="1">
      <c r="A66" s="160"/>
      <c r="B66" s="35" t="s">
        <v>34</v>
      </c>
      <c r="C66" s="10"/>
      <c r="D66" s="60"/>
      <c r="E66" s="60"/>
      <c r="F66" s="31"/>
      <c r="G66" s="31"/>
      <c r="H66" s="31"/>
      <c r="I66" s="31">
        <v>2</v>
      </c>
      <c r="J66" s="31"/>
      <c r="K66" s="31"/>
      <c r="L66" s="31"/>
      <c r="M66" s="87"/>
      <c r="N66" s="77">
        <v>1</v>
      </c>
      <c r="O66" s="88">
        <v>1</v>
      </c>
      <c r="P66" s="116" t="s">
        <v>86</v>
      </c>
      <c r="Q66" s="5"/>
    </row>
    <row r="67" spans="1:17" ht="18.75" customHeight="1" thickBot="1">
      <c r="A67" s="104" t="s">
        <v>35</v>
      </c>
      <c r="B67" s="105"/>
      <c r="C67" s="106">
        <f>SUM(C63:C66)</f>
        <v>0</v>
      </c>
      <c r="D67" s="106">
        <f>SUM(D63:D66)</f>
        <v>0</v>
      </c>
      <c r="E67" s="106">
        <f>SUM(E63:E66)</f>
        <v>1</v>
      </c>
      <c r="F67" s="106">
        <f>SUM(F63:F66)</f>
        <v>0</v>
      </c>
      <c r="G67" s="106">
        <f>SUM(G63:G66)</f>
        <v>6</v>
      </c>
      <c r="H67" s="106">
        <f t="shared" ref="H67:M67" si="9">SUM(H63:H66)</f>
        <v>0</v>
      </c>
      <c r="I67" s="106">
        <f t="shared" si="9"/>
        <v>2</v>
      </c>
      <c r="J67" s="106">
        <f t="shared" si="9"/>
        <v>0</v>
      </c>
      <c r="K67" s="106">
        <f t="shared" si="9"/>
        <v>0</v>
      </c>
      <c r="L67" s="106">
        <f t="shared" si="9"/>
        <v>0</v>
      </c>
      <c r="M67" s="107">
        <f t="shared" si="9"/>
        <v>0</v>
      </c>
      <c r="N67" s="107">
        <f>SUM(N63:N66)</f>
        <v>4</v>
      </c>
      <c r="O67" s="106">
        <f>SUM(O63:O66)</f>
        <v>5</v>
      </c>
      <c r="P67" s="108">
        <f>SUM(P63:P66)</f>
        <v>0</v>
      </c>
      <c r="Q67" s="5"/>
    </row>
    <row r="68" spans="1:17" ht="22.5" customHeight="1" thickBot="1">
      <c r="A68" s="157" t="s">
        <v>33</v>
      </c>
      <c r="B68" s="158"/>
      <c r="C68" s="109">
        <f t="shared" ref="C68:P68" si="10">+C67+C62+C57+C54+C26+C22+C13</f>
        <v>1</v>
      </c>
      <c r="D68" s="109">
        <f t="shared" si="10"/>
        <v>0</v>
      </c>
      <c r="E68" s="109">
        <f t="shared" si="10"/>
        <v>6</v>
      </c>
      <c r="F68" s="109">
        <f t="shared" si="10"/>
        <v>1</v>
      </c>
      <c r="G68" s="109">
        <f t="shared" si="10"/>
        <v>30</v>
      </c>
      <c r="H68" s="109">
        <f t="shared" si="10"/>
        <v>2</v>
      </c>
      <c r="I68" s="109">
        <f>+I67+I62+I57+I54+I26+I22+I13</f>
        <v>20</v>
      </c>
      <c r="J68" s="109">
        <f>+J67+J62+J57+J54+J26+J22+J13</f>
        <v>2</v>
      </c>
      <c r="K68" s="109">
        <f t="shared" si="10"/>
        <v>7</v>
      </c>
      <c r="L68" s="109">
        <f>+L67+L62+L57+L54+L26+L22+L13</f>
        <v>177</v>
      </c>
      <c r="M68" s="109">
        <f t="shared" si="10"/>
        <v>0</v>
      </c>
      <c r="N68" s="109">
        <f>+N67+N62+N57+N54+N26+N22+N13</f>
        <v>233</v>
      </c>
      <c r="O68" s="110">
        <f t="shared" si="10"/>
        <v>13</v>
      </c>
      <c r="P68" s="110">
        <f t="shared" si="10"/>
        <v>0</v>
      </c>
      <c r="Q68" s="5"/>
    </row>
    <row r="69" spans="1:17" ht="16.5">
      <c r="A69" s="49" t="s">
        <v>87</v>
      </c>
      <c r="B69" s="5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"/>
    </row>
    <row r="70" spans="1:17" ht="16.5">
      <c r="A70" s="49" t="s">
        <v>90</v>
      </c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"/>
    </row>
    <row r="71" spans="1:17" s="76" customFormat="1" ht="16.5">
      <c r="A71" s="49" t="s">
        <v>84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2"/>
    </row>
    <row r="72" spans="1:17" s="76" customFormat="1" ht="16.5">
      <c r="A72" s="50" t="s">
        <v>91</v>
      </c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2"/>
    </row>
    <row r="73" spans="1:17" s="18" customFormat="1" ht="16.5">
      <c r="A73" s="49" t="s">
        <v>88</v>
      </c>
      <c r="B73" s="111"/>
      <c r="C73" s="111"/>
      <c r="D73" s="111"/>
      <c r="E73" s="111"/>
      <c r="F73" s="111"/>
      <c r="G73" s="111"/>
      <c r="H73" s="111"/>
      <c r="I73" s="111"/>
      <c r="J73" s="113"/>
      <c r="K73" s="111"/>
      <c r="L73" s="111"/>
      <c r="M73" s="111"/>
      <c r="N73" s="111"/>
      <c r="O73" s="111"/>
      <c r="P73" s="111"/>
      <c r="Q73" s="112"/>
    </row>
    <row r="74" spans="1:17" s="18" customFormat="1" ht="16.5">
      <c r="A74" s="49" t="s">
        <v>92</v>
      </c>
      <c r="B74" s="111"/>
      <c r="C74" s="111"/>
      <c r="D74" s="111"/>
      <c r="E74" s="111"/>
      <c r="F74" s="111"/>
      <c r="G74" s="111"/>
      <c r="H74" s="111"/>
      <c r="I74" s="111"/>
      <c r="J74" s="113"/>
      <c r="K74" s="111"/>
      <c r="L74" s="111"/>
      <c r="M74" s="111"/>
      <c r="N74" s="111"/>
      <c r="O74" s="111"/>
      <c r="P74" s="111"/>
      <c r="Q74" s="112"/>
    </row>
    <row r="75" spans="1:17" s="18" customFormat="1" ht="16.5">
      <c r="A75" s="49" t="s">
        <v>93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2"/>
    </row>
    <row r="76" spans="1:17" s="18" customFormat="1" ht="16.5">
      <c r="A76" s="49" t="s">
        <v>94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2"/>
    </row>
    <row r="77" spans="1:17" s="18" customFormat="1" ht="16.5">
      <c r="A77" s="49" t="s">
        <v>95</v>
      </c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2"/>
    </row>
    <row r="78" spans="1:17" s="18" customFormat="1" ht="16.5">
      <c r="A78" s="49" t="s">
        <v>89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2"/>
    </row>
    <row r="79" spans="1:17" s="18" customFormat="1">
      <c r="A79" s="136" t="s">
        <v>99</v>
      </c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</row>
    <row r="80" spans="1:17" s="18" customFormat="1" ht="18" customHeight="1">
      <c r="A80" s="136" t="s">
        <v>96</v>
      </c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</row>
    <row r="81" spans="1:17" s="18" customFormat="1" ht="16.5" customHeight="1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</row>
    <row r="82" spans="1:17" s="18" customFormat="1" ht="1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17"/>
    </row>
  </sheetData>
  <mergeCells count="23">
    <mergeCell ref="A79:Q79"/>
    <mergeCell ref="A68:B68"/>
    <mergeCell ref="A32:A44"/>
    <mergeCell ref="A45:A53"/>
    <mergeCell ref="A55:A56"/>
    <mergeCell ref="A58:A61"/>
    <mergeCell ref="A63:A66"/>
    <mergeCell ref="A1:P1"/>
    <mergeCell ref="A80:Q80"/>
    <mergeCell ref="A81:Q81"/>
    <mergeCell ref="A27:A31"/>
    <mergeCell ref="A2:P2"/>
    <mergeCell ref="A5:A6"/>
    <mergeCell ref="B5:B6"/>
    <mergeCell ref="C5:L5"/>
    <mergeCell ref="M5:M6"/>
    <mergeCell ref="N5:O5"/>
    <mergeCell ref="P5:P6"/>
    <mergeCell ref="A7:A8"/>
    <mergeCell ref="A9:A12"/>
    <mergeCell ref="A14:A17"/>
    <mergeCell ref="A18:A21"/>
    <mergeCell ref="A23:A25"/>
  </mergeCells>
  <printOptions horizontalCentered="1"/>
  <pageMargins left="0" right="0" top="0.59055118110236227" bottom="0.19685039370078741" header="0" footer="0"/>
  <pageSetup paperSize="9" scale="81" orientation="landscape" r:id="rId1"/>
  <rowBreaks count="2" manualBreakCount="2">
    <brk id="17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9" sqref="I1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Mapa Pessoal DRE 2016</vt:lpstr>
      <vt:lpstr>Folha1</vt:lpstr>
      <vt:lpstr>'Mapa Pessoal DRE 2016'!Títulos_de_Impressão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2016-01-26T18:24:30Z</dcterms:modified>
</cp:coreProperties>
</file>